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300204008\Google Drive\Blogs\"/>
    </mc:Choice>
  </mc:AlternateContent>
  <bookViews>
    <workbookView xWindow="0" yWindow="0" windowWidth="24000" windowHeight="9735"/>
  </bookViews>
  <sheets>
    <sheet name="Business Plan" sheetId="1" r:id="rId1"/>
    <sheet name="Assumptions" sheetId="2" r:id="rId2"/>
    <sheet name="Scenario Analysis (1D)" sheetId="3" r:id="rId3"/>
    <sheet name="Scenario Analysis (2D)" sheetId="4" r:id="rId4"/>
    <sheet name="Scenario Analysis (2D), gnuplot" sheetId="5" r:id="rId5"/>
    <sheet name="Init gnuplot" sheetId="6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185" i="5" l="1"/>
  <c r="W184" i="5"/>
  <c r="W183" i="5"/>
  <c r="W182" i="5"/>
  <c r="W181" i="5"/>
  <c r="W180" i="5"/>
  <c r="W179" i="5"/>
  <c r="W178" i="5"/>
  <c r="W177" i="5"/>
  <c r="W176" i="5"/>
  <c r="W175" i="5"/>
  <c r="W174" i="5"/>
  <c r="W173" i="5"/>
  <c r="W171" i="5"/>
  <c r="W170" i="5"/>
  <c r="W169" i="5"/>
  <c r="W168" i="5"/>
  <c r="W167" i="5"/>
  <c r="W166" i="5"/>
  <c r="W165" i="5"/>
  <c r="W164" i="5"/>
  <c r="W163" i="5"/>
  <c r="W162" i="5"/>
  <c r="W161" i="5"/>
  <c r="W160" i="5"/>
  <c r="W159" i="5"/>
  <c r="W157" i="5"/>
  <c r="W156" i="5"/>
  <c r="W155" i="5"/>
  <c r="W154" i="5"/>
  <c r="W153" i="5"/>
  <c r="W152" i="5"/>
  <c r="W151" i="5"/>
  <c r="W150" i="5"/>
  <c r="W149" i="5"/>
  <c r="W148" i="5"/>
  <c r="W147" i="5"/>
  <c r="W146" i="5"/>
  <c r="W145" i="5"/>
  <c r="W143" i="5"/>
  <c r="W142" i="5"/>
  <c r="W141" i="5"/>
  <c r="W140" i="5"/>
  <c r="W139" i="5"/>
  <c r="W138" i="5"/>
  <c r="W137" i="5"/>
  <c r="W136" i="5"/>
  <c r="W135" i="5"/>
  <c r="W134" i="5"/>
  <c r="W133" i="5"/>
  <c r="W132" i="5"/>
  <c r="W131" i="5"/>
  <c r="W129" i="5"/>
  <c r="W128" i="5"/>
  <c r="W127" i="5"/>
  <c r="W126" i="5"/>
  <c r="W125" i="5"/>
  <c r="W124" i="5"/>
  <c r="W123" i="5"/>
  <c r="W122" i="5"/>
  <c r="W121" i="5"/>
  <c r="W120" i="5"/>
  <c r="W119" i="5"/>
  <c r="W118" i="5"/>
  <c r="W117" i="5"/>
  <c r="W115" i="5"/>
  <c r="W114" i="5"/>
  <c r="W113" i="5"/>
  <c r="W112" i="5"/>
  <c r="W111" i="5"/>
  <c r="W110" i="5"/>
  <c r="W109" i="5"/>
  <c r="W108" i="5"/>
  <c r="W107" i="5"/>
  <c r="W106" i="5"/>
  <c r="W105" i="5"/>
  <c r="W104" i="5"/>
  <c r="W103" i="5"/>
  <c r="W101" i="5"/>
  <c r="W100" i="5"/>
  <c r="W99" i="5"/>
  <c r="W98" i="5"/>
  <c r="W97" i="5"/>
  <c r="W96" i="5"/>
  <c r="W95" i="5"/>
  <c r="W94" i="5"/>
  <c r="W93" i="5"/>
  <c r="W92" i="5"/>
  <c r="W91" i="5"/>
  <c r="W90" i="5"/>
  <c r="W89" i="5"/>
  <c r="W87" i="5"/>
  <c r="W86" i="5"/>
  <c r="W85" i="5"/>
  <c r="W84" i="5"/>
  <c r="W83" i="5"/>
  <c r="W82" i="5"/>
  <c r="W81" i="5"/>
  <c r="W80" i="5"/>
  <c r="W79" i="5"/>
  <c r="W78" i="5"/>
  <c r="W77" i="5"/>
  <c r="W76" i="5"/>
  <c r="W75" i="5"/>
  <c r="W73" i="5"/>
  <c r="W72" i="5"/>
  <c r="W71" i="5"/>
  <c r="W70" i="5"/>
  <c r="W69" i="5"/>
  <c r="W68" i="5"/>
  <c r="W67" i="5"/>
  <c r="W66" i="5"/>
  <c r="W65" i="5"/>
  <c r="W64" i="5"/>
  <c r="W63" i="5"/>
  <c r="W62" i="5"/>
  <c r="W61" i="5"/>
  <c r="W59" i="5"/>
  <c r="W58" i="5"/>
  <c r="W57" i="5"/>
  <c r="W56" i="5"/>
  <c r="W55" i="5"/>
  <c r="W54" i="5"/>
  <c r="W53" i="5"/>
  <c r="W52" i="5"/>
  <c r="W51" i="5"/>
  <c r="W50" i="5"/>
  <c r="W49" i="5"/>
  <c r="W48" i="5"/>
  <c r="W47" i="5"/>
  <c r="W45" i="5"/>
  <c r="W44" i="5"/>
  <c r="W43" i="5"/>
  <c r="W42" i="5"/>
  <c r="W41" i="5"/>
  <c r="W40" i="5"/>
  <c r="W39" i="5"/>
  <c r="W38" i="5"/>
  <c r="W37" i="5"/>
  <c r="W36" i="5"/>
  <c r="W35" i="5"/>
  <c r="W34" i="5"/>
  <c r="W33" i="5"/>
  <c r="W31" i="5"/>
  <c r="W30" i="5"/>
  <c r="W29" i="5"/>
  <c r="W28" i="5"/>
  <c r="W27" i="5"/>
  <c r="W26" i="5"/>
  <c r="W25" i="5"/>
  <c r="W24" i="5"/>
  <c r="W23" i="5"/>
  <c r="W22" i="5"/>
  <c r="W21" i="5"/>
  <c r="W20" i="5"/>
  <c r="W19" i="5"/>
  <c r="W17" i="5"/>
  <c r="W16" i="5"/>
  <c r="W15" i="5"/>
  <c r="W14" i="5"/>
  <c r="W13" i="5"/>
  <c r="W12" i="5"/>
  <c r="W11" i="5"/>
  <c r="W10" i="5"/>
  <c r="W9" i="5"/>
  <c r="W8" i="5"/>
  <c r="W7" i="5"/>
  <c r="W6" i="5"/>
  <c r="W5" i="5"/>
  <c r="S185" i="5"/>
  <c r="S184" i="5"/>
  <c r="S183" i="5"/>
  <c r="S182" i="5"/>
  <c r="S181" i="5"/>
  <c r="S180" i="5"/>
  <c r="S179" i="5"/>
  <c r="S178" i="5"/>
  <c r="S177" i="5"/>
  <c r="S176" i="5"/>
  <c r="S175" i="5"/>
  <c r="S174" i="5"/>
  <c r="S173" i="5"/>
  <c r="S171" i="5"/>
  <c r="S170" i="5"/>
  <c r="S169" i="5"/>
  <c r="S168" i="5"/>
  <c r="S167" i="5"/>
  <c r="S166" i="5"/>
  <c r="S165" i="5"/>
  <c r="S164" i="5"/>
  <c r="S163" i="5"/>
  <c r="S162" i="5"/>
  <c r="S161" i="5"/>
  <c r="S160" i="5"/>
  <c r="S159" i="5"/>
  <c r="S157" i="5"/>
  <c r="S156" i="5"/>
  <c r="S155" i="5"/>
  <c r="S154" i="5"/>
  <c r="S153" i="5"/>
  <c r="S152" i="5"/>
  <c r="S151" i="5"/>
  <c r="S150" i="5"/>
  <c r="S149" i="5"/>
  <c r="S148" i="5"/>
  <c r="S147" i="5"/>
  <c r="S146" i="5"/>
  <c r="S145" i="5"/>
  <c r="S143" i="5"/>
  <c r="S142" i="5"/>
  <c r="S141" i="5"/>
  <c r="S140" i="5"/>
  <c r="S139" i="5"/>
  <c r="S138" i="5"/>
  <c r="S137" i="5"/>
  <c r="S136" i="5"/>
  <c r="S135" i="5"/>
  <c r="S134" i="5"/>
  <c r="S133" i="5"/>
  <c r="S132" i="5"/>
  <c r="S131" i="5"/>
  <c r="S129" i="5"/>
  <c r="S128" i="5"/>
  <c r="S127" i="5"/>
  <c r="S126" i="5"/>
  <c r="S125" i="5"/>
  <c r="S124" i="5"/>
  <c r="S123" i="5"/>
  <c r="S122" i="5"/>
  <c r="S121" i="5"/>
  <c r="S120" i="5"/>
  <c r="S119" i="5"/>
  <c r="S118" i="5"/>
  <c r="S117" i="5"/>
  <c r="S115" i="5"/>
  <c r="S114" i="5"/>
  <c r="S113" i="5"/>
  <c r="S112" i="5"/>
  <c r="S111" i="5"/>
  <c r="S110" i="5"/>
  <c r="S109" i="5"/>
  <c r="S108" i="5"/>
  <c r="S107" i="5"/>
  <c r="S106" i="5"/>
  <c r="S105" i="5"/>
  <c r="S104" i="5"/>
  <c r="S103" i="5"/>
  <c r="S101" i="5"/>
  <c r="S100" i="5"/>
  <c r="S99" i="5"/>
  <c r="S98" i="5"/>
  <c r="S97" i="5"/>
  <c r="S96" i="5"/>
  <c r="S95" i="5"/>
  <c r="S94" i="5"/>
  <c r="S93" i="5"/>
  <c r="S92" i="5"/>
  <c r="S91" i="5"/>
  <c r="S90" i="5"/>
  <c r="S89" i="5"/>
  <c r="S87" i="5"/>
  <c r="S86" i="5"/>
  <c r="S85" i="5"/>
  <c r="S84" i="5"/>
  <c r="S83" i="5"/>
  <c r="S82" i="5"/>
  <c r="S81" i="5"/>
  <c r="S80" i="5"/>
  <c r="S79" i="5"/>
  <c r="S78" i="5"/>
  <c r="S77" i="5"/>
  <c r="S76" i="5"/>
  <c r="S75" i="5"/>
  <c r="S73" i="5"/>
  <c r="S72" i="5"/>
  <c r="S71" i="5"/>
  <c r="S70" i="5"/>
  <c r="S69" i="5"/>
  <c r="S68" i="5"/>
  <c r="S67" i="5"/>
  <c r="S66" i="5"/>
  <c r="S65" i="5"/>
  <c r="S64" i="5"/>
  <c r="S63" i="5"/>
  <c r="S62" i="5"/>
  <c r="S61" i="5"/>
  <c r="S59" i="5"/>
  <c r="S58" i="5"/>
  <c r="S57" i="5"/>
  <c r="S56" i="5"/>
  <c r="S55" i="5"/>
  <c r="S54" i="5"/>
  <c r="S53" i="5"/>
  <c r="S52" i="5"/>
  <c r="S51" i="5"/>
  <c r="S50" i="5"/>
  <c r="S49" i="5"/>
  <c r="S48" i="5"/>
  <c r="S47" i="5"/>
  <c r="S45" i="5"/>
  <c r="S44" i="5"/>
  <c r="S43" i="5"/>
  <c r="S42" i="5"/>
  <c r="S41" i="5"/>
  <c r="S40" i="5"/>
  <c r="S39" i="5"/>
  <c r="S38" i="5"/>
  <c r="S37" i="5"/>
  <c r="S36" i="5"/>
  <c r="S35" i="5"/>
  <c r="S34" i="5"/>
  <c r="S33" i="5"/>
  <c r="S31" i="5"/>
  <c r="S30" i="5"/>
  <c r="S29" i="5"/>
  <c r="S28" i="5"/>
  <c r="S27" i="5"/>
  <c r="S26" i="5"/>
  <c r="S25" i="5"/>
  <c r="S24" i="5"/>
  <c r="S23" i="5"/>
  <c r="S22" i="5"/>
  <c r="S21" i="5"/>
  <c r="S20" i="5"/>
  <c r="S19" i="5"/>
  <c r="S17" i="5"/>
  <c r="S16" i="5"/>
  <c r="S15" i="5"/>
  <c r="S14" i="5"/>
  <c r="S13" i="5"/>
  <c r="S12" i="5"/>
  <c r="S11" i="5"/>
  <c r="S10" i="5"/>
  <c r="S9" i="5"/>
  <c r="S8" i="5"/>
  <c r="S7" i="5"/>
  <c r="S6" i="5"/>
  <c r="S5" i="5"/>
  <c r="O185" i="5"/>
  <c r="O184" i="5"/>
  <c r="O183" i="5"/>
  <c r="O182" i="5"/>
  <c r="O181" i="5"/>
  <c r="O180" i="5"/>
  <c r="O179" i="5"/>
  <c r="O178" i="5"/>
  <c r="O177" i="5"/>
  <c r="O176" i="5"/>
  <c r="O175" i="5"/>
  <c r="O174" i="5"/>
  <c r="O173" i="5"/>
  <c r="O171" i="5"/>
  <c r="O170" i="5"/>
  <c r="O169" i="5"/>
  <c r="O168" i="5"/>
  <c r="O167" i="5"/>
  <c r="O166" i="5"/>
  <c r="O165" i="5"/>
  <c r="O164" i="5"/>
  <c r="O163" i="5"/>
  <c r="O162" i="5"/>
  <c r="O161" i="5"/>
  <c r="O160" i="5"/>
  <c r="O159" i="5"/>
  <c r="O157" i="5"/>
  <c r="O156" i="5"/>
  <c r="O155" i="5"/>
  <c r="O154" i="5"/>
  <c r="O153" i="5"/>
  <c r="O152" i="5"/>
  <c r="O151" i="5"/>
  <c r="O150" i="5"/>
  <c r="O149" i="5"/>
  <c r="O148" i="5"/>
  <c r="O147" i="5"/>
  <c r="O146" i="5"/>
  <c r="O145" i="5"/>
  <c r="O143" i="5"/>
  <c r="O142" i="5"/>
  <c r="O141" i="5"/>
  <c r="O140" i="5"/>
  <c r="O139" i="5"/>
  <c r="O138" i="5"/>
  <c r="O137" i="5"/>
  <c r="O136" i="5"/>
  <c r="O135" i="5"/>
  <c r="O134" i="5"/>
  <c r="O133" i="5"/>
  <c r="O132" i="5"/>
  <c r="O131" i="5"/>
  <c r="O129" i="5"/>
  <c r="O128" i="5"/>
  <c r="O127" i="5"/>
  <c r="O126" i="5"/>
  <c r="O125" i="5"/>
  <c r="O124" i="5"/>
  <c r="O123" i="5"/>
  <c r="O122" i="5"/>
  <c r="O121" i="5"/>
  <c r="O120" i="5"/>
  <c r="O119" i="5"/>
  <c r="O118" i="5"/>
  <c r="O117" i="5"/>
  <c r="O115" i="5"/>
  <c r="O114" i="5"/>
  <c r="O113" i="5"/>
  <c r="O112" i="5"/>
  <c r="O111" i="5"/>
  <c r="O110" i="5"/>
  <c r="O109" i="5"/>
  <c r="O108" i="5"/>
  <c r="O107" i="5"/>
  <c r="O106" i="5"/>
  <c r="O105" i="5"/>
  <c r="O104" i="5"/>
  <c r="O103" i="5"/>
  <c r="O101" i="5"/>
  <c r="O100" i="5"/>
  <c r="O99" i="5"/>
  <c r="O98" i="5"/>
  <c r="O97" i="5"/>
  <c r="O96" i="5"/>
  <c r="O95" i="5"/>
  <c r="O94" i="5"/>
  <c r="O93" i="5"/>
  <c r="O92" i="5"/>
  <c r="O91" i="5"/>
  <c r="O90" i="5"/>
  <c r="O89" i="5"/>
  <c r="O87" i="5"/>
  <c r="O86" i="5"/>
  <c r="O85" i="5"/>
  <c r="O84" i="5"/>
  <c r="O83" i="5"/>
  <c r="O82" i="5"/>
  <c r="O81" i="5"/>
  <c r="O80" i="5"/>
  <c r="O79" i="5"/>
  <c r="O78" i="5"/>
  <c r="O77" i="5"/>
  <c r="O76" i="5"/>
  <c r="O75" i="5"/>
  <c r="O73" i="5"/>
  <c r="O72" i="5"/>
  <c r="O71" i="5"/>
  <c r="O70" i="5"/>
  <c r="O69" i="5"/>
  <c r="O68" i="5"/>
  <c r="O67" i="5"/>
  <c r="O66" i="5"/>
  <c r="O65" i="5"/>
  <c r="O64" i="5"/>
  <c r="O63" i="5"/>
  <c r="O62" i="5"/>
  <c r="O61" i="5"/>
  <c r="O59" i="5"/>
  <c r="O58" i="5"/>
  <c r="O57" i="5"/>
  <c r="O56" i="5"/>
  <c r="O55" i="5"/>
  <c r="O54" i="5"/>
  <c r="O53" i="5"/>
  <c r="O52" i="5"/>
  <c r="O51" i="5"/>
  <c r="O50" i="5"/>
  <c r="O49" i="5"/>
  <c r="O48" i="5"/>
  <c r="O47" i="5"/>
  <c r="O45" i="5"/>
  <c r="O44" i="5"/>
  <c r="O43" i="5"/>
  <c r="O42" i="5"/>
  <c r="O41" i="5"/>
  <c r="O40" i="5"/>
  <c r="O39" i="5"/>
  <c r="O38" i="5"/>
  <c r="O37" i="5"/>
  <c r="O36" i="5"/>
  <c r="O35" i="5"/>
  <c r="O34" i="5"/>
  <c r="O33" i="5"/>
  <c r="O31" i="5"/>
  <c r="O30" i="5"/>
  <c r="O29" i="5"/>
  <c r="O28" i="5"/>
  <c r="O27" i="5"/>
  <c r="O26" i="5"/>
  <c r="O25" i="5"/>
  <c r="O24" i="5"/>
  <c r="O23" i="5"/>
  <c r="O22" i="5"/>
  <c r="O21" i="5"/>
  <c r="O20" i="5"/>
  <c r="O19" i="5"/>
  <c r="O17" i="5"/>
  <c r="O16" i="5"/>
  <c r="O15" i="5"/>
  <c r="O14" i="5"/>
  <c r="O13" i="5"/>
  <c r="O12" i="5"/>
  <c r="O11" i="5"/>
  <c r="O10" i="5"/>
  <c r="O9" i="5"/>
  <c r="O8" i="5"/>
  <c r="O7" i="5"/>
  <c r="O6" i="5"/>
  <c r="O5" i="5"/>
  <c r="K185" i="5"/>
  <c r="K184" i="5"/>
  <c r="K183" i="5"/>
  <c r="K182" i="5"/>
  <c r="K181" i="5"/>
  <c r="K180" i="5"/>
  <c r="K179" i="5"/>
  <c r="K178" i="5"/>
  <c r="K177" i="5"/>
  <c r="K176" i="5"/>
  <c r="K175" i="5"/>
  <c r="K174" i="5"/>
  <c r="K173" i="5"/>
  <c r="K171" i="5"/>
  <c r="K170" i="5"/>
  <c r="K169" i="5"/>
  <c r="K168" i="5"/>
  <c r="K167" i="5"/>
  <c r="K166" i="5"/>
  <c r="K165" i="5"/>
  <c r="K164" i="5"/>
  <c r="K163" i="5"/>
  <c r="K162" i="5"/>
  <c r="K161" i="5"/>
  <c r="K160" i="5"/>
  <c r="K159" i="5"/>
  <c r="K157" i="5"/>
  <c r="K156" i="5"/>
  <c r="K155" i="5"/>
  <c r="K154" i="5"/>
  <c r="K153" i="5"/>
  <c r="K152" i="5"/>
  <c r="K151" i="5"/>
  <c r="K150" i="5"/>
  <c r="K149" i="5"/>
  <c r="K148" i="5"/>
  <c r="K147" i="5"/>
  <c r="K146" i="5"/>
  <c r="K145" i="5"/>
  <c r="K143" i="5"/>
  <c r="K142" i="5"/>
  <c r="K141" i="5"/>
  <c r="K140" i="5"/>
  <c r="K139" i="5"/>
  <c r="K138" i="5"/>
  <c r="K137" i="5"/>
  <c r="K136" i="5"/>
  <c r="K135" i="5"/>
  <c r="K134" i="5"/>
  <c r="K133" i="5"/>
  <c r="K132" i="5"/>
  <c r="K131" i="5"/>
  <c r="K129" i="5"/>
  <c r="K128" i="5"/>
  <c r="K127" i="5"/>
  <c r="K126" i="5"/>
  <c r="K125" i="5"/>
  <c r="K124" i="5"/>
  <c r="K123" i="5"/>
  <c r="K122" i="5"/>
  <c r="K121" i="5"/>
  <c r="K120" i="5"/>
  <c r="K119" i="5"/>
  <c r="K118" i="5"/>
  <c r="K117" i="5"/>
  <c r="K115" i="5"/>
  <c r="K114" i="5"/>
  <c r="K113" i="5"/>
  <c r="K112" i="5"/>
  <c r="K111" i="5"/>
  <c r="K110" i="5"/>
  <c r="K109" i="5"/>
  <c r="K108" i="5"/>
  <c r="K107" i="5"/>
  <c r="K106" i="5"/>
  <c r="K105" i="5"/>
  <c r="K104" i="5"/>
  <c r="K103" i="5"/>
  <c r="K101" i="5"/>
  <c r="K100" i="5"/>
  <c r="K99" i="5"/>
  <c r="K98" i="5"/>
  <c r="K97" i="5"/>
  <c r="K96" i="5"/>
  <c r="K95" i="5"/>
  <c r="K94" i="5"/>
  <c r="K93" i="5"/>
  <c r="K92" i="5"/>
  <c r="K91" i="5"/>
  <c r="K90" i="5"/>
  <c r="K89" i="5"/>
  <c r="K87" i="5"/>
  <c r="K86" i="5"/>
  <c r="K85" i="5"/>
  <c r="K84" i="5"/>
  <c r="K83" i="5"/>
  <c r="K82" i="5"/>
  <c r="K81" i="5"/>
  <c r="K80" i="5"/>
  <c r="K79" i="5"/>
  <c r="K78" i="5"/>
  <c r="K77" i="5"/>
  <c r="K76" i="5"/>
  <c r="K75" i="5"/>
  <c r="K73" i="5"/>
  <c r="K72" i="5"/>
  <c r="K71" i="5"/>
  <c r="K70" i="5"/>
  <c r="K69" i="5"/>
  <c r="K68" i="5"/>
  <c r="K67" i="5"/>
  <c r="K66" i="5"/>
  <c r="K65" i="5"/>
  <c r="K64" i="5"/>
  <c r="K63" i="5"/>
  <c r="K62" i="5"/>
  <c r="K61" i="5"/>
  <c r="K59" i="5"/>
  <c r="K58" i="5"/>
  <c r="K57" i="5"/>
  <c r="K56" i="5"/>
  <c r="K55" i="5"/>
  <c r="K54" i="5"/>
  <c r="K53" i="5"/>
  <c r="K52" i="5"/>
  <c r="K51" i="5"/>
  <c r="K50" i="5"/>
  <c r="K49" i="5"/>
  <c r="K48" i="5"/>
  <c r="K47" i="5"/>
  <c r="K45" i="5"/>
  <c r="K44" i="5"/>
  <c r="K43" i="5"/>
  <c r="K42" i="5"/>
  <c r="K41" i="5"/>
  <c r="K40" i="5"/>
  <c r="K39" i="5"/>
  <c r="K38" i="5"/>
  <c r="K37" i="5"/>
  <c r="K36" i="5"/>
  <c r="K35" i="5"/>
  <c r="K34" i="5"/>
  <c r="K33" i="5"/>
  <c r="K31" i="5"/>
  <c r="K30" i="5"/>
  <c r="K29" i="5"/>
  <c r="K28" i="5"/>
  <c r="K27" i="5"/>
  <c r="K26" i="5"/>
  <c r="K25" i="5"/>
  <c r="K24" i="5"/>
  <c r="K23" i="5"/>
  <c r="K22" i="5"/>
  <c r="K21" i="5"/>
  <c r="K20" i="5"/>
  <c r="K19" i="5"/>
  <c r="K17" i="5"/>
  <c r="K16" i="5"/>
  <c r="K15" i="5"/>
  <c r="K14" i="5"/>
  <c r="K13" i="5"/>
  <c r="K12" i="5"/>
  <c r="K11" i="5"/>
  <c r="K10" i="5"/>
  <c r="K9" i="5"/>
  <c r="K8" i="5"/>
  <c r="K7" i="5"/>
  <c r="K6" i="5"/>
  <c r="K5" i="5"/>
  <c r="G185" i="5"/>
  <c r="G184" i="5"/>
  <c r="G183" i="5"/>
  <c r="G182" i="5"/>
  <c r="G181" i="5"/>
  <c r="G180" i="5"/>
  <c r="G179" i="5"/>
  <c r="G178" i="5"/>
  <c r="G177" i="5"/>
  <c r="G176" i="5"/>
  <c r="G175" i="5"/>
  <c r="G174" i="5"/>
  <c r="G173" i="5"/>
  <c r="G171" i="5"/>
  <c r="G170" i="5"/>
  <c r="G169" i="5"/>
  <c r="G168" i="5"/>
  <c r="G167" i="5"/>
  <c r="G166" i="5"/>
  <c r="G165" i="5"/>
  <c r="G164" i="5"/>
  <c r="G163" i="5"/>
  <c r="G162" i="5"/>
  <c r="G161" i="5"/>
  <c r="G160" i="5"/>
  <c r="G159" i="5"/>
  <c r="G157" i="5"/>
  <c r="G156" i="5"/>
  <c r="G155" i="5"/>
  <c r="G154" i="5"/>
  <c r="G153" i="5"/>
  <c r="G152" i="5"/>
  <c r="G151" i="5"/>
  <c r="G150" i="5"/>
  <c r="G149" i="5"/>
  <c r="G148" i="5"/>
  <c r="G147" i="5"/>
  <c r="G146" i="5"/>
  <c r="G145" i="5"/>
  <c r="G143" i="5"/>
  <c r="G142" i="5"/>
  <c r="G141" i="5"/>
  <c r="G140" i="5"/>
  <c r="G139" i="5"/>
  <c r="G138" i="5"/>
  <c r="G137" i="5"/>
  <c r="G136" i="5"/>
  <c r="G135" i="5"/>
  <c r="G134" i="5"/>
  <c r="G133" i="5"/>
  <c r="G132" i="5"/>
  <c r="G131" i="5"/>
  <c r="G129" i="5"/>
  <c r="G128" i="5"/>
  <c r="G127" i="5"/>
  <c r="G126" i="5"/>
  <c r="G125" i="5"/>
  <c r="G124" i="5"/>
  <c r="G123" i="5"/>
  <c r="G122" i="5"/>
  <c r="G121" i="5"/>
  <c r="G120" i="5"/>
  <c r="G119" i="5"/>
  <c r="G118" i="5"/>
  <c r="G117" i="5"/>
  <c r="G115" i="5"/>
  <c r="G114" i="5"/>
  <c r="G113" i="5"/>
  <c r="G112" i="5"/>
  <c r="G111" i="5"/>
  <c r="G110" i="5"/>
  <c r="G109" i="5"/>
  <c r="G108" i="5"/>
  <c r="G107" i="5"/>
  <c r="G106" i="5"/>
  <c r="G105" i="5"/>
  <c r="G104" i="5"/>
  <c r="G103" i="5"/>
  <c r="G101" i="5"/>
  <c r="G100" i="5"/>
  <c r="G99" i="5"/>
  <c r="G98" i="5"/>
  <c r="G97" i="5"/>
  <c r="G96" i="5"/>
  <c r="G95" i="5"/>
  <c r="G94" i="5"/>
  <c r="G93" i="5"/>
  <c r="G92" i="5"/>
  <c r="G91" i="5"/>
  <c r="G90" i="5"/>
  <c r="G89" i="5"/>
  <c r="G87" i="5"/>
  <c r="G86" i="5"/>
  <c r="G85" i="5"/>
  <c r="G84" i="5"/>
  <c r="G83" i="5"/>
  <c r="G82" i="5"/>
  <c r="G81" i="5"/>
  <c r="G80" i="5"/>
  <c r="G79" i="5"/>
  <c r="G78" i="5"/>
  <c r="G77" i="5"/>
  <c r="G76" i="5"/>
  <c r="G75" i="5"/>
  <c r="G73" i="5"/>
  <c r="G72" i="5"/>
  <c r="G71" i="5"/>
  <c r="G70" i="5"/>
  <c r="G69" i="5"/>
  <c r="G68" i="5"/>
  <c r="G67" i="5"/>
  <c r="G66" i="5"/>
  <c r="G65" i="5"/>
  <c r="G64" i="5"/>
  <c r="G63" i="5"/>
  <c r="G62" i="5"/>
  <c r="G61" i="5"/>
  <c r="G59" i="5"/>
  <c r="G58" i="5"/>
  <c r="G57" i="5"/>
  <c r="G56" i="5"/>
  <c r="G55" i="5"/>
  <c r="G54" i="5"/>
  <c r="G53" i="5"/>
  <c r="G52" i="5"/>
  <c r="G51" i="5"/>
  <c r="G50" i="5"/>
  <c r="G49" i="5"/>
  <c r="G48" i="5"/>
  <c r="G47" i="5"/>
  <c r="G45" i="5"/>
  <c r="G44" i="5"/>
  <c r="G43" i="5"/>
  <c r="G42" i="5"/>
  <c r="G41" i="5"/>
  <c r="G40" i="5"/>
  <c r="G39" i="5"/>
  <c r="G38" i="5"/>
  <c r="G37" i="5"/>
  <c r="G36" i="5"/>
  <c r="G35" i="5"/>
  <c r="G34" i="5"/>
  <c r="G33" i="5"/>
  <c r="G31" i="5"/>
  <c r="G30" i="5"/>
  <c r="G29" i="5"/>
  <c r="G28" i="5"/>
  <c r="G27" i="5"/>
  <c r="G26" i="5"/>
  <c r="G25" i="5"/>
  <c r="G24" i="5"/>
  <c r="G23" i="5"/>
  <c r="G22" i="5"/>
  <c r="G21" i="5"/>
  <c r="G20" i="5"/>
  <c r="G19" i="5"/>
  <c r="G17" i="5"/>
  <c r="G16" i="5"/>
  <c r="G15" i="5"/>
  <c r="G14" i="5"/>
  <c r="G13" i="5"/>
  <c r="G12" i="5"/>
  <c r="G11" i="5"/>
  <c r="G10" i="5"/>
  <c r="G9" i="5"/>
  <c r="G8" i="5"/>
  <c r="G7" i="5"/>
  <c r="G6" i="5"/>
  <c r="G5" i="5"/>
  <c r="C185" i="5"/>
  <c r="C184" i="5"/>
  <c r="C183" i="5"/>
  <c r="C182" i="5"/>
  <c r="C181" i="5"/>
  <c r="C180" i="5"/>
  <c r="C179" i="5"/>
  <c r="C178" i="5"/>
  <c r="C177" i="5"/>
  <c r="C176" i="5"/>
  <c r="C175" i="5"/>
  <c r="C174" i="5"/>
  <c r="C173" i="5"/>
  <c r="C171" i="5"/>
  <c r="C170" i="5"/>
  <c r="C169" i="5"/>
  <c r="C168" i="5"/>
  <c r="C167" i="5"/>
  <c r="C166" i="5"/>
  <c r="C165" i="5"/>
  <c r="C164" i="5"/>
  <c r="C163" i="5"/>
  <c r="C162" i="5"/>
  <c r="C161" i="5"/>
  <c r="C160" i="5"/>
  <c r="C159" i="5"/>
  <c r="C157" i="5"/>
  <c r="C156" i="5"/>
  <c r="C155" i="5"/>
  <c r="C154" i="5"/>
  <c r="C153" i="5"/>
  <c r="C152" i="5"/>
  <c r="C151" i="5"/>
  <c r="C150" i="5"/>
  <c r="C149" i="5"/>
  <c r="C148" i="5"/>
  <c r="C147" i="5"/>
  <c r="C146" i="5"/>
  <c r="C145" i="5"/>
  <c r="C143" i="5"/>
  <c r="C142" i="5"/>
  <c r="C141" i="5"/>
  <c r="C140" i="5"/>
  <c r="C139" i="5"/>
  <c r="C138" i="5"/>
  <c r="C137" i="5"/>
  <c r="C136" i="5"/>
  <c r="C135" i="5"/>
  <c r="C134" i="5"/>
  <c r="C133" i="5"/>
  <c r="C132" i="5"/>
  <c r="C131" i="5"/>
  <c r="C129" i="5"/>
  <c r="C128" i="5"/>
  <c r="C127" i="5"/>
  <c r="C126" i="5"/>
  <c r="C125" i="5"/>
  <c r="C124" i="5"/>
  <c r="C123" i="5"/>
  <c r="C122" i="5"/>
  <c r="C121" i="5"/>
  <c r="C120" i="5"/>
  <c r="C119" i="5"/>
  <c r="C118" i="5"/>
  <c r="C117" i="5"/>
  <c r="C115" i="5"/>
  <c r="C114" i="5"/>
  <c r="C113" i="5"/>
  <c r="C112" i="5"/>
  <c r="C111" i="5"/>
  <c r="C110" i="5"/>
  <c r="C109" i="5"/>
  <c r="C108" i="5"/>
  <c r="C107" i="5"/>
  <c r="C106" i="5"/>
  <c r="C105" i="5"/>
  <c r="C104" i="5"/>
  <c r="C103" i="5"/>
  <c r="C101" i="5"/>
  <c r="C100" i="5"/>
  <c r="C99" i="5"/>
  <c r="C98" i="5"/>
  <c r="C97" i="5"/>
  <c r="C96" i="5"/>
  <c r="C95" i="5"/>
  <c r="C94" i="5"/>
  <c r="C93" i="5"/>
  <c r="C92" i="5"/>
  <c r="C91" i="5"/>
  <c r="C90" i="5"/>
  <c r="C89" i="5"/>
  <c r="C87" i="5"/>
  <c r="C86" i="5"/>
  <c r="C85" i="5"/>
  <c r="C84" i="5"/>
  <c r="C83" i="5"/>
  <c r="C82" i="5"/>
  <c r="C81" i="5"/>
  <c r="C80" i="5"/>
  <c r="C79" i="5"/>
  <c r="C78" i="5"/>
  <c r="C77" i="5"/>
  <c r="C76" i="5"/>
  <c r="C75" i="5"/>
  <c r="C73" i="5"/>
  <c r="C72" i="5"/>
  <c r="C71" i="5"/>
  <c r="C70" i="5"/>
  <c r="C69" i="5"/>
  <c r="C68" i="5"/>
  <c r="C67" i="5"/>
  <c r="C66" i="5"/>
  <c r="C65" i="5"/>
  <c r="C64" i="5"/>
  <c r="C63" i="5"/>
  <c r="C62" i="5"/>
  <c r="C61" i="5"/>
  <c r="C59" i="5"/>
  <c r="C58" i="5"/>
  <c r="C57" i="5"/>
  <c r="C56" i="5"/>
  <c r="C55" i="5"/>
  <c r="C54" i="5"/>
  <c r="C53" i="5"/>
  <c r="C52" i="5"/>
  <c r="C51" i="5"/>
  <c r="C50" i="5"/>
  <c r="C49" i="5"/>
  <c r="C48" i="5"/>
  <c r="C47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7" i="5"/>
  <c r="C16" i="5"/>
  <c r="C15" i="5"/>
  <c r="C14" i="5"/>
  <c r="C13" i="5"/>
  <c r="C12" i="5"/>
  <c r="C11" i="5"/>
  <c r="C10" i="5"/>
  <c r="C9" i="5"/>
  <c r="C8" i="5"/>
  <c r="C7" i="5"/>
  <c r="C6" i="5"/>
  <c r="C5" i="5"/>
  <c r="A5" i="5"/>
  <c r="W53" i="4"/>
  <c r="X53" i="4"/>
  <c r="Y53" i="4"/>
  <c r="Z53" i="4"/>
  <c r="AA53" i="4"/>
  <c r="AB53" i="4"/>
  <c r="AC53" i="4"/>
  <c r="AD53" i="4"/>
  <c r="AE53" i="4"/>
  <c r="AF53" i="4"/>
  <c r="AG53" i="4"/>
  <c r="AH53" i="4"/>
  <c r="W54" i="4"/>
  <c r="X54" i="4"/>
  <c r="Y54" i="4"/>
  <c r="Z54" i="4"/>
  <c r="AA54" i="4"/>
  <c r="AB54" i="4"/>
  <c r="AC54" i="4"/>
  <c r="AD54" i="4"/>
  <c r="AE54" i="4"/>
  <c r="AF54" i="4"/>
  <c r="AG54" i="4"/>
  <c r="AH54" i="4"/>
  <c r="W55" i="4"/>
  <c r="X55" i="4"/>
  <c r="Y55" i="4"/>
  <c r="Z55" i="4"/>
  <c r="AA55" i="4"/>
  <c r="AB55" i="4"/>
  <c r="AC55" i="4"/>
  <c r="AD55" i="4"/>
  <c r="AE55" i="4"/>
  <c r="AF55" i="4"/>
  <c r="AG55" i="4"/>
  <c r="AH55" i="4"/>
  <c r="W56" i="4"/>
  <c r="X56" i="4"/>
  <c r="Y56" i="4"/>
  <c r="Z56" i="4"/>
  <c r="AA56" i="4"/>
  <c r="AB56" i="4"/>
  <c r="AC56" i="4"/>
  <c r="AD56" i="4"/>
  <c r="AE56" i="4"/>
  <c r="AF56" i="4"/>
  <c r="AG56" i="4"/>
  <c r="AH56" i="4"/>
  <c r="W57" i="4"/>
  <c r="X57" i="4"/>
  <c r="Y57" i="4"/>
  <c r="Z57" i="4"/>
  <c r="AA57" i="4"/>
  <c r="AB57" i="4"/>
  <c r="AC57" i="4"/>
  <c r="AD57" i="4"/>
  <c r="AE57" i="4"/>
  <c r="AF57" i="4"/>
  <c r="AG57" i="4"/>
  <c r="AH57" i="4"/>
  <c r="W58" i="4"/>
  <c r="X58" i="4"/>
  <c r="Y58" i="4"/>
  <c r="Z58" i="4"/>
  <c r="AA58" i="4"/>
  <c r="AB58" i="4"/>
  <c r="AC58" i="4"/>
  <c r="AD58" i="4"/>
  <c r="AE58" i="4"/>
  <c r="AF58" i="4"/>
  <c r="AG58" i="4"/>
  <c r="AH58" i="4"/>
  <c r="W59" i="4"/>
  <c r="X59" i="4"/>
  <c r="Y59" i="4"/>
  <c r="Z59" i="4"/>
  <c r="AA59" i="4"/>
  <c r="AB59" i="4"/>
  <c r="AC59" i="4"/>
  <c r="AD59" i="4"/>
  <c r="AE59" i="4"/>
  <c r="AF59" i="4"/>
  <c r="AG59" i="4"/>
  <c r="AH59" i="4"/>
  <c r="W60" i="4"/>
  <c r="X60" i="4"/>
  <c r="Y60" i="4"/>
  <c r="Z60" i="4"/>
  <c r="AA60" i="4"/>
  <c r="AB60" i="4"/>
  <c r="AC60" i="4"/>
  <c r="AD60" i="4"/>
  <c r="AE60" i="4"/>
  <c r="AF60" i="4"/>
  <c r="AG60" i="4"/>
  <c r="AH60" i="4"/>
  <c r="W61" i="4"/>
  <c r="X61" i="4"/>
  <c r="Y61" i="4"/>
  <c r="Z61" i="4"/>
  <c r="AA61" i="4"/>
  <c r="AB61" i="4"/>
  <c r="AC61" i="4"/>
  <c r="AD61" i="4"/>
  <c r="AE61" i="4"/>
  <c r="AF61" i="4"/>
  <c r="AG61" i="4"/>
  <c r="AH61" i="4"/>
  <c r="W62" i="4"/>
  <c r="X62" i="4"/>
  <c r="Y62" i="4"/>
  <c r="Z62" i="4"/>
  <c r="AA62" i="4"/>
  <c r="AB62" i="4"/>
  <c r="AC62" i="4"/>
  <c r="AD62" i="4"/>
  <c r="AE62" i="4"/>
  <c r="AF62" i="4"/>
  <c r="AG62" i="4"/>
  <c r="AH62" i="4"/>
  <c r="W63" i="4"/>
  <c r="X63" i="4"/>
  <c r="Y63" i="4"/>
  <c r="Z63" i="4"/>
  <c r="AA63" i="4"/>
  <c r="AB63" i="4"/>
  <c r="AC63" i="4"/>
  <c r="AD63" i="4"/>
  <c r="AE63" i="4"/>
  <c r="AF63" i="4"/>
  <c r="AG63" i="4"/>
  <c r="AH63" i="4"/>
  <c r="W64" i="4"/>
  <c r="X64" i="4"/>
  <c r="Y64" i="4"/>
  <c r="Z64" i="4"/>
  <c r="AA64" i="4"/>
  <c r="AB64" i="4"/>
  <c r="AC64" i="4"/>
  <c r="AD64" i="4"/>
  <c r="AE64" i="4"/>
  <c r="AF64" i="4"/>
  <c r="AG64" i="4"/>
  <c r="AH64" i="4"/>
  <c r="W65" i="4"/>
  <c r="X65" i="4"/>
  <c r="Y65" i="4"/>
  <c r="Z65" i="4"/>
  <c r="AA65" i="4"/>
  <c r="AB65" i="4"/>
  <c r="AC65" i="4"/>
  <c r="AD65" i="4"/>
  <c r="AE65" i="4"/>
  <c r="AF65" i="4"/>
  <c r="AG65" i="4"/>
  <c r="AH65" i="4"/>
  <c r="V54" i="4"/>
  <c r="V55" i="4"/>
  <c r="V56" i="4"/>
  <c r="V57" i="4"/>
  <c r="V58" i="4"/>
  <c r="V59" i="4"/>
  <c r="V60" i="4"/>
  <c r="V61" i="4"/>
  <c r="V62" i="4"/>
  <c r="V63" i="4"/>
  <c r="V64" i="4"/>
  <c r="V65" i="4"/>
  <c r="V53" i="4"/>
  <c r="W85" i="4"/>
  <c r="X85" i="4"/>
  <c r="Y85" i="4"/>
  <c r="Z85" i="4"/>
  <c r="AA85" i="4"/>
  <c r="AB85" i="4"/>
  <c r="AC85" i="4"/>
  <c r="AD85" i="4"/>
  <c r="AE85" i="4"/>
  <c r="AF85" i="4"/>
  <c r="AG85" i="4"/>
  <c r="AH85" i="4"/>
  <c r="W86" i="4"/>
  <c r="X86" i="4"/>
  <c r="Y86" i="4"/>
  <c r="Z86" i="4"/>
  <c r="AA86" i="4"/>
  <c r="AB86" i="4"/>
  <c r="AC86" i="4"/>
  <c r="AD86" i="4"/>
  <c r="AE86" i="4"/>
  <c r="AF86" i="4"/>
  <c r="AG86" i="4"/>
  <c r="AH86" i="4"/>
  <c r="W87" i="4"/>
  <c r="X87" i="4"/>
  <c r="Y87" i="4"/>
  <c r="Z87" i="4"/>
  <c r="AA87" i="4"/>
  <c r="AB87" i="4"/>
  <c r="AC87" i="4"/>
  <c r="AD87" i="4"/>
  <c r="AE87" i="4"/>
  <c r="AF87" i="4"/>
  <c r="AG87" i="4"/>
  <c r="AH87" i="4"/>
  <c r="W88" i="4"/>
  <c r="X88" i="4"/>
  <c r="Y88" i="4"/>
  <c r="Z88" i="4"/>
  <c r="AA88" i="4"/>
  <c r="AB88" i="4"/>
  <c r="AC88" i="4"/>
  <c r="AD88" i="4"/>
  <c r="AE88" i="4"/>
  <c r="AF88" i="4"/>
  <c r="AG88" i="4"/>
  <c r="AH88" i="4"/>
  <c r="W89" i="4"/>
  <c r="X89" i="4"/>
  <c r="Y89" i="4"/>
  <c r="Z89" i="4"/>
  <c r="AA89" i="4"/>
  <c r="AB89" i="4"/>
  <c r="AC89" i="4"/>
  <c r="AD89" i="4"/>
  <c r="AE89" i="4"/>
  <c r="AF89" i="4"/>
  <c r="AG89" i="4"/>
  <c r="AH89" i="4"/>
  <c r="W90" i="4"/>
  <c r="X90" i="4"/>
  <c r="Y90" i="4"/>
  <c r="Z90" i="4"/>
  <c r="AA90" i="4"/>
  <c r="AB90" i="4"/>
  <c r="AC90" i="4"/>
  <c r="AD90" i="4"/>
  <c r="AE90" i="4"/>
  <c r="AF90" i="4"/>
  <c r="AG90" i="4"/>
  <c r="AH90" i="4"/>
  <c r="W91" i="4"/>
  <c r="X91" i="4"/>
  <c r="Y91" i="4"/>
  <c r="Z91" i="4"/>
  <c r="AA91" i="4"/>
  <c r="AB91" i="4"/>
  <c r="AC91" i="4"/>
  <c r="AD91" i="4"/>
  <c r="AE91" i="4"/>
  <c r="AF91" i="4"/>
  <c r="AG91" i="4"/>
  <c r="AH91" i="4"/>
  <c r="W92" i="4"/>
  <c r="X92" i="4"/>
  <c r="Y92" i="4"/>
  <c r="Z92" i="4"/>
  <c r="AA92" i="4"/>
  <c r="AB92" i="4"/>
  <c r="AC92" i="4"/>
  <c r="AD92" i="4"/>
  <c r="AE92" i="4"/>
  <c r="AF92" i="4"/>
  <c r="AG92" i="4"/>
  <c r="AH92" i="4"/>
  <c r="W93" i="4"/>
  <c r="X93" i="4"/>
  <c r="Y93" i="4"/>
  <c r="Z93" i="4"/>
  <c r="AA93" i="4"/>
  <c r="AB93" i="4"/>
  <c r="AC93" i="4"/>
  <c r="AD93" i="4"/>
  <c r="AE93" i="4"/>
  <c r="AF93" i="4"/>
  <c r="AG93" i="4"/>
  <c r="AH93" i="4"/>
  <c r="W94" i="4"/>
  <c r="X94" i="4"/>
  <c r="Y94" i="4"/>
  <c r="Z94" i="4"/>
  <c r="AA94" i="4"/>
  <c r="AB94" i="4"/>
  <c r="AC94" i="4"/>
  <c r="AD94" i="4"/>
  <c r="AE94" i="4"/>
  <c r="AF94" i="4"/>
  <c r="AG94" i="4"/>
  <c r="AH94" i="4"/>
  <c r="W95" i="4"/>
  <c r="X95" i="4"/>
  <c r="Y95" i="4"/>
  <c r="Z95" i="4"/>
  <c r="AA95" i="4"/>
  <c r="AB95" i="4"/>
  <c r="AC95" i="4"/>
  <c r="AD95" i="4"/>
  <c r="AE95" i="4"/>
  <c r="AF95" i="4"/>
  <c r="AG95" i="4"/>
  <c r="AH95" i="4"/>
  <c r="W96" i="4"/>
  <c r="X96" i="4"/>
  <c r="Y96" i="4"/>
  <c r="Z96" i="4"/>
  <c r="AA96" i="4"/>
  <c r="AB96" i="4"/>
  <c r="AC96" i="4"/>
  <c r="AD96" i="4"/>
  <c r="AE96" i="4"/>
  <c r="AF96" i="4"/>
  <c r="AG96" i="4"/>
  <c r="AH96" i="4"/>
  <c r="W97" i="4"/>
  <c r="X97" i="4"/>
  <c r="Y97" i="4"/>
  <c r="Z97" i="4"/>
  <c r="AA97" i="4"/>
  <c r="AB97" i="4"/>
  <c r="AC97" i="4"/>
  <c r="AD97" i="4"/>
  <c r="AE97" i="4"/>
  <c r="AF97" i="4"/>
  <c r="AG97" i="4"/>
  <c r="AH97" i="4"/>
  <c r="V86" i="4"/>
  <c r="V87" i="4"/>
  <c r="V88" i="4"/>
  <c r="V89" i="4"/>
  <c r="V90" i="4"/>
  <c r="V91" i="4"/>
  <c r="V92" i="4"/>
  <c r="V93" i="4"/>
  <c r="V94" i="4"/>
  <c r="V95" i="4"/>
  <c r="V96" i="4"/>
  <c r="V97" i="4"/>
  <c r="V85" i="4"/>
  <c r="G85" i="4"/>
  <c r="H85" i="4"/>
  <c r="I85" i="4"/>
  <c r="J85" i="4"/>
  <c r="K85" i="4"/>
  <c r="L85" i="4"/>
  <c r="M85" i="4"/>
  <c r="N85" i="4"/>
  <c r="O85" i="4"/>
  <c r="P85" i="4"/>
  <c r="Q85" i="4"/>
  <c r="R85" i="4"/>
  <c r="G86" i="4"/>
  <c r="H86" i="4"/>
  <c r="I86" i="4"/>
  <c r="J86" i="4"/>
  <c r="K86" i="4"/>
  <c r="L86" i="4"/>
  <c r="M86" i="4"/>
  <c r="N86" i="4"/>
  <c r="O86" i="4"/>
  <c r="P86" i="4"/>
  <c r="Q86" i="4"/>
  <c r="R86" i="4"/>
  <c r="G87" i="4"/>
  <c r="H87" i="4"/>
  <c r="I87" i="4"/>
  <c r="J87" i="4"/>
  <c r="K87" i="4"/>
  <c r="L87" i="4"/>
  <c r="M87" i="4"/>
  <c r="N87" i="4"/>
  <c r="O87" i="4"/>
  <c r="P87" i="4"/>
  <c r="Q87" i="4"/>
  <c r="R87" i="4"/>
  <c r="G88" i="4"/>
  <c r="H88" i="4"/>
  <c r="I88" i="4"/>
  <c r="J88" i="4"/>
  <c r="K88" i="4"/>
  <c r="L88" i="4"/>
  <c r="M88" i="4"/>
  <c r="N88" i="4"/>
  <c r="O88" i="4"/>
  <c r="P88" i="4"/>
  <c r="Q88" i="4"/>
  <c r="R88" i="4"/>
  <c r="G89" i="4"/>
  <c r="H89" i="4"/>
  <c r="I89" i="4"/>
  <c r="J89" i="4"/>
  <c r="K89" i="4"/>
  <c r="L89" i="4"/>
  <c r="M89" i="4"/>
  <c r="N89" i="4"/>
  <c r="O89" i="4"/>
  <c r="P89" i="4"/>
  <c r="Q89" i="4"/>
  <c r="R89" i="4"/>
  <c r="G90" i="4"/>
  <c r="H90" i="4"/>
  <c r="I90" i="4"/>
  <c r="J90" i="4"/>
  <c r="K90" i="4"/>
  <c r="L90" i="4"/>
  <c r="M90" i="4"/>
  <c r="N90" i="4"/>
  <c r="O90" i="4"/>
  <c r="P90" i="4"/>
  <c r="Q90" i="4"/>
  <c r="R90" i="4"/>
  <c r="G91" i="4"/>
  <c r="H91" i="4"/>
  <c r="I91" i="4"/>
  <c r="J91" i="4"/>
  <c r="K91" i="4"/>
  <c r="L91" i="4"/>
  <c r="M91" i="4"/>
  <c r="N91" i="4"/>
  <c r="O91" i="4"/>
  <c r="P91" i="4"/>
  <c r="Q91" i="4"/>
  <c r="R91" i="4"/>
  <c r="G92" i="4"/>
  <c r="H92" i="4"/>
  <c r="I92" i="4"/>
  <c r="J92" i="4"/>
  <c r="K92" i="4"/>
  <c r="L92" i="4"/>
  <c r="M92" i="4"/>
  <c r="N92" i="4"/>
  <c r="O92" i="4"/>
  <c r="P92" i="4"/>
  <c r="Q92" i="4"/>
  <c r="R92" i="4"/>
  <c r="G93" i="4"/>
  <c r="H93" i="4"/>
  <c r="I93" i="4"/>
  <c r="J93" i="4"/>
  <c r="K93" i="4"/>
  <c r="L93" i="4"/>
  <c r="M93" i="4"/>
  <c r="N93" i="4"/>
  <c r="O93" i="4"/>
  <c r="P93" i="4"/>
  <c r="Q93" i="4"/>
  <c r="R93" i="4"/>
  <c r="G94" i="4"/>
  <c r="H94" i="4"/>
  <c r="I94" i="4"/>
  <c r="J94" i="4"/>
  <c r="K94" i="4"/>
  <c r="L94" i="4"/>
  <c r="M94" i="4"/>
  <c r="N94" i="4"/>
  <c r="O94" i="4"/>
  <c r="P94" i="4"/>
  <c r="Q94" i="4"/>
  <c r="R94" i="4"/>
  <c r="G95" i="4"/>
  <c r="H95" i="4"/>
  <c r="I95" i="4"/>
  <c r="J95" i="4"/>
  <c r="K95" i="4"/>
  <c r="L95" i="4"/>
  <c r="M95" i="4"/>
  <c r="N95" i="4"/>
  <c r="O95" i="4"/>
  <c r="P95" i="4"/>
  <c r="Q95" i="4"/>
  <c r="R95" i="4"/>
  <c r="G96" i="4"/>
  <c r="H96" i="4"/>
  <c r="I96" i="4"/>
  <c r="J96" i="4"/>
  <c r="K96" i="4"/>
  <c r="L96" i="4"/>
  <c r="M96" i="4"/>
  <c r="N96" i="4"/>
  <c r="O96" i="4"/>
  <c r="P96" i="4"/>
  <c r="Q96" i="4"/>
  <c r="R96" i="4"/>
  <c r="G97" i="4"/>
  <c r="H97" i="4"/>
  <c r="I97" i="4"/>
  <c r="J97" i="4"/>
  <c r="K97" i="4"/>
  <c r="L97" i="4"/>
  <c r="M97" i="4"/>
  <c r="N97" i="4"/>
  <c r="O97" i="4"/>
  <c r="P97" i="4"/>
  <c r="Q97" i="4"/>
  <c r="R97" i="4"/>
  <c r="F86" i="4"/>
  <c r="F87" i="4"/>
  <c r="F88" i="4"/>
  <c r="F89" i="4"/>
  <c r="F90" i="4"/>
  <c r="F91" i="4"/>
  <c r="F92" i="4"/>
  <c r="F93" i="4"/>
  <c r="F94" i="4"/>
  <c r="F95" i="4"/>
  <c r="F96" i="4"/>
  <c r="F97" i="4"/>
  <c r="F85" i="4"/>
  <c r="W69" i="4"/>
  <c r="X69" i="4"/>
  <c r="Y69" i="4"/>
  <c r="Z69" i="4"/>
  <c r="AA69" i="4"/>
  <c r="AB69" i="4"/>
  <c r="AC69" i="4"/>
  <c r="AD69" i="4"/>
  <c r="AE69" i="4"/>
  <c r="AF69" i="4"/>
  <c r="AG69" i="4"/>
  <c r="AH69" i="4"/>
  <c r="W70" i="4"/>
  <c r="X70" i="4"/>
  <c r="Y70" i="4"/>
  <c r="Z70" i="4"/>
  <c r="AA70" i="4"/>
  <c r="AB70" i="4"/>
  <c r="AC70" i="4"/>
  <c r="AD70" i="4"/>
  <c r="AE70" i="4"/>
  <c r="AF70" i="4"/>
  <c r="AG70" i="4"/>
  <c r="AH70" i="4"/>
  <c r="W71" i="4"/>
  <c r="X71" i="4"/>
  <c r="Y71" i="4"/>
  <c r="Z71" i="4"/>
  <c r="AA71" i="4"/>
  <c r="AB71" i="4"/>
  <c r="AC71" i="4"/>
  <c r="AD71" i="4"/>
  <c r="AE71" i="4"/>
  <c r="AF71" i="4"/>
  <c r="AG71" i="4"/>
  <c r="AH71" i="4"/>
  <c r="W72" i="4"/>
  <c r="X72" i="4"/>
  <c r="Y72" i="4"/>
  <c r="Z72" i="4"/>
  <c r="AA72" i="4"/>
  <c r="AB72" i="4"/>
  <c r="AC72" i="4"/>
  <c r="AD72" i="4"/>
  <c r="AE72" i="4"/>
  <c r="AF72" i="4"/>
  <c r="AG72" i="4"/>
  <c r="AH72" i="4"/>
  <c r="W73" i="4"/>
  <c r="X73" i="4"/>
  <c r="Y73" i="4"/>
  <c r="Z73" i="4"/>
  <c r="AA73" i="4"/>
  <c r="AB73" i="4"/>
  <c r="AC73" i="4"/>
  <c r="AD73" i="4"/>
  <c r="AE73" i="4"/>
  <c r="AF73" i="4"/>
  <c r="AG73" i="4"/>
  <c r="AH73" i="4"/>
  <c r="W74" i="4"/>
  <c r="X74" i="4"/>
  <c r="Y74" i="4"/>
  <c r="Z74" i="4"/>
  <c r="AA74" i="4"/>
  <c r="AB74" i="4"/>
  <c r="AC74" i="4"/>
  <c r="AD74" i="4"/>
  <c r="AE74" i="4"/>
  <c r="AF74" i="4"/>
  <c r="AG74" i="4"/>
  <c r="AH74" i="4"/>
  <c r="W75" i="4"/>
  <c r="X75" i="4"/>
  <c r="Y75" i="4"/>
  <c r="Z75" i="4"/>
  <c r="AA75" i="4"/>
  <c r="AB75" i="4"/>
  <c r="AC75" i="4"/>
  <c r="AD75" i="4"/>
  <c r="AE75" i="4"/>
  <c r="AF75" i="4"/>
  <c r="AG75" i="4"/>
  <c r="AH75" i="4"/>
  <c r="W76" i="4"/>
  <c r="X76" i="4"/>
  <c r="Y76" i="4"/>
  <c r="Z76" i="4"/>
  <c r="AA76" i="4"/>
  <c r="AB76" i="4"/>
  <c r="AC76" i="4"/>
  <c r="AD76" i="4"/>
  <c r="AE76" i="4"/>
  <c r="AF76" i="4"/>
  <c r="AG76" i="4"/>
  <c r="AH76" i="4"/>
  <c r="W77" i="4"/>
  <c r="X77" i="4"/>
  <c r="Y77" i="4"/>
  <c r="Z77" i="4"/>
  <c r="AA77" i="4"/>
  <c r="AB77" i="4"/>
  <c r="AC77" i="4"/>
  <c r="AD77" i="4"/>
  <c r="AE77" i="4"/>
  <c r="AF77" i="4"/>
  <c r="AG77" i="4"/>
  <c r="AH77" i="4"/>
  <c r="W78" i="4"/>
  <c r="X78" i="4"/>
  <c r="Y78" i="4"/>
  <c r="Z78" i="4"/>
  <c r="AA78" i="4"/>
  <c r="AB78" i="4"/>
  <c r="AC78" i="4"/>
  <c r="AD78" i="4"/>
  <c r="AE78" i="4"/>
  <c r="AF78" i="4"/>
  <c r="AG78" i="4"/>
  <c r="AH78" i="4"/>
  <c r="W79" i="4"/>
  <c r="X79" i="4"/>
  <c r="Y79" i="4"/>
  <c r="Z79" i="4"/>
  <c r="AA79" i="4"/>
  <c r="AB79" i="4"/>
  <c r="AC79" i="4"/>
  <c r="AD79" i="4"/>
  <c r="AE79" i="4"/>
  <c r="AF79" i="4"/>
  <c r="AG79" i="4"/>
  <c r="AH79" i="4"/>
  <c r="W80" i="4"/>
  <c r="X80" i="4"/>
  <c r="Y80" i="4"/>
  <c r="Z80" i="4"/>
  <c r="AA80" i="4"/>
  <c r="AB80" i="4"/>
  <c r="AC80" i="4"/>
  <c r="AD80" i="4"/>
  <c r="AE80" i="4"/>
  <c r="AF80" i="4"/>
  <c r="AG80" i="4"/>
  <c r="AH80" i="4"/>
  <c r="W81" i="4"/>
  <c r="X81" i="4"/>
  <c r="Y81" i="4"/>
  <c r="Z81" i="4"/>
  <c r="AA81" i="4"/>
  <c r="AB81" i="4"/>
  <c r="AC81" i="4"/>
  <c r="AD81" i="4"/>
  <c r="AE81" i="4"/>
  <c r="AF81" i="4"/>
  <c r="AG81" i="4"/>
  <c r="AH81" i="4"/>
  <c r="V70" i="4"/>
  <c r="V71" i="4"/>
  <c r="V72" i="4"/>
  <c r="V73" i="4"/>
  <c r="V74" i="4"/>
  <c r="V75" i="4"/>
  <c r="V76" i="4"/>
  <c r="V77" i="4"/>
  <c r="V78" i="4"/>
  <c r="V79" i="4"/>
  <c r="V80" i="4"/>
  <c r="V81" i="4"/>
  <c r="V69" i="4"/>
  <c r="G69" i="4"/>
  <c r="H69" i="4"/>
  <c r="I69" i="4"/>
  <c r="J69" i="4"/>
  <c r="K69" i="4"/>
  <c r="L69" i="4"/>
  <c r="M69" i="4"/>
  <c r="N69" i="4"/>
  <c r="O69" i="4"/>
  <c r="P69" i="4"/>
  <c r="Q69" i="4"/>
  <c r="R69" i="4"/>
  <c r="G70" i="4"/>
  <c r="H70" i="4"/>
  <c r="I70" i="4"/>
  <c r="J70" i="4"/>
  <c r="K70" i="4"/>
  <c r="L70" i="4"/>
  <c r="M70" i="4"/>
  <c r="N70" i="4"/>
  <c r="O70" i="4"/>
  <c r="P70" i="4"/>
  <c r="Q70" i="4"/>
  <c r="R70" i="4"/>
  <c r="G71" i="4"/>
  <c r="H71" i="4"/>
  <c r="I71" i="4"/>
  <c r="J71" i="4"/>
  <c r="K71" i="4"/>
  <c r="L71" i="4"/>
  <c r="M71" i="4"/>
  <c r="N71" i="4"/>
  <c r="O71" i="4"/>
  <c r="P71" i="4"/>
  <c r="Q71" i="4"/>
  <c r="R71" i="4"/>
  <c r="G72" i="4"/>
  <c r="H72" i="4"/>
  <c r="I72" i="4"/>
  <c r="J72" i="4"/>
  <c r="K72" i="4"/>
  <c r="L72" i="4"/>
  <c r="M72" i="4"/>
  <c r="N72" i="4"/>
  <c r="O72" i="4"/>
  <c r="P72" i="4"/>
  <c r="Q72" i="4"/>
  <c r="R72" i="4"/>
  <c r="G73" i="4"/>
  <c r="H73" i="4"/>
  <c r="I73" i="4"/>
  <c r="J73" i="4"/>
  <c r="K73" i="4"/>
  <c r="L73" i="4"/>
  <c r="M73" i="4"/>
  <c r="N73" i="4"/>
  <c r="O73" i="4"/>
  <c r="P73" i="4"/>
  <c r="Q73" i="4"/>
  <c r="R73" i="4"/>
  <c r="G74" i="4"/>
  <c r="H74" i="4"/>
  <c r="I74" i="4"/>
  <c r="J74" i="4"/>
  <c r="K74" i="4"/>
  <c r="L74" i="4"/>
  <c r="M74" i="4"/>
  <c r="N74" i="4"/>
  <c r="O74" i="4"/>
  <c r="P74" i="4"/>
  <c r="Q74" i="4"/>
  <c r="R74" i="4"/>
  <c r="G75" i="4"/>
  <c r="H75" i="4"/>
  <c r="I75" i="4"/>
  <c r="J75" i="4"/>
  <c r="K75" i="4"/>
  <c r="L75" i="4"/>
  <c r="M75" i="4"/>
  <c r="N75" i="4"/>
  <c r="O75" i="4"/>
  <c r="P75" i="4"/>
  <c r="Q75" i="4"/>
  <c r="R75" i="4"/>
  <c r="G76" i="4"/>
  <c r="H76" i="4"/>
  <c r="I76" i="4"/>
  <c r="J76" i="4"/>
  <c r="K76" i="4"/>
  <c r="L76" i="4"/>
  <c r="M76" i="4"/>
  <c r="N76" i="4"/>
  <c r="O76" i="4"/>
  <c r="P76" i="4"/>
  <c r="Q76" i="4"/>
  <c r="R76" i="4"/>
  <c r="G77" i="4"/>
  <c r="H77" i="4"/>
  <c r="I77" i="4"/>
  <c r="J77" i="4"/>
  <c r="K77" i="4"/>
  <c r="L77" i="4"/>
  <c r="M77" i="4"/>
  <c r="N77" i="4"/>
  <c r="O77" i="4"/>
  <c r="P77" i="4"/>
  <c r="Q77" i="4"/>
  <c r="R77" i="4"/>
  <c r="G78" i="4"/>
  <c r="H78" i="4"/>
  <c r="I78" i="4"/>
  <c r="J78" i="4"/>
  <c r="K78" i="4"/>
  <c r="L78" i="4"/>
  <c r="M78" i="4"/>
  <c r="N78" i="4"/>
  <c r="O78" i="4"/>
  <c r="P78" i="4"/>
  <c r="Q78" i="4"/>
  <c r="R78" i="4"/>
  <c r="G79" i="4"/>
  <c r="H79" i="4"/>
  <c r="I79" i="4"/>
  <c r="J79" i="4"/>
  <c r="K79" i="4"/>
  <c r="L79" i="4"/>
  <c r="M79" i="4"/>
  <c r="N79" i="4"/>
  <c r="O79" i="4"/>
  <c r="P79" i="4"/>
  <c r="Q79" i="4"/>
  <c r="R79" i="4"/>
  <c r="G80" i="4"/>
  <c r="H80" i="4"/>
  <c r="I80" i="4"/>
  <c r="J80" i="4"/>
  <c r="K80" i="4"/>
  <c r="L80" i="4"/>
  <c r="M80" i="4"/>
  <c r="N80" i="4"/>
  <c r="O80" i="4"/>
  <c r="P80" i="4"/>
  <c r="Q80" i="4"/>
  <c r="R80" i="4"/>
  <c r="G81" i="4"/>
  <c r="H81" i="4"/>
  <c r="I81" i="4"/>
  <c r="J81" i="4"/>
  <c r="K81" i="4"/>
  <c r="L81" i="4"/>
  <c r="M81" i="4"/>
  <c r="N81" i="4"/>
  <c r="O81" i="4"/>
  <c r="P81" i="4"/>
  <c r="Q81" i="4"/>
  <c r="R81" i="4"/>
  <c r="F70" i="4"/>
  <c r="F71" i="4"/>
  <c r="F72" i="4"/>
  <c r="F73" i="4"/>
  <c r="F74" i="4"/>
  <c r="F75" i="4"/>
  <c r="F76" i="4"/>
  <c r="F77" i="4"/>
  <c r="F78" i="4"/>
  <c r="F79" i="4"/>
  <c r="F80" i="4"/>
  <c r="F81" i="4"/>
  <c r="F69" i="4"/>
  <c r="G53" i="4"/>
  <c r="H53" i="4"/>
  <c r="I53" i="4"/>
  <c r="J53" i="4"/>
  <c r="K53" i="4"/>
  <c r="L53" i="4"/>
  <c r="M53" i="4"/>
  <c r="N53" i="4"/>
  <c r="O53" i="4"/>
  <c r="P53" i="4"/>
  <c r="Q53" i="4"/>
  <c r="R53" i="4"/>
  <c r="G54" i="4"/>
  <c r="H54" i="4"/>
  <c r="I54" i="4"/>
  <c r="J54" i="4"/>
  <c r="K54" i="4"/>
  <c r="L54" i="4"/>
  <c r="M54" i="4"/>
  <c r="N54" i="4"/>
  <c r="O54" i="4"/>
  <c r="P54" i="4"/>
  <c r="Q54" i="4"/>
  <c r="R54" i="4"/>
  <c r="G55" i="4"/>
  <c r="H55" i="4"/>
  <c r="I55" i="4"/>
  <c r="J55" i="4"/>
  <c r="K55" i="4"/>
  <c r="L55" i="4"/>
  <c r="M55" i="4"/>
  <c r="N55" i="4"/>
  <c r="O55" i="4"/>
  <c r="P55" i="4"/>
  <c r="Q55" i="4"/>
  <c r="R55" i="4"/>
  <c r="G56" i="4"/>
  <c r="H56" i="4"/>
  <c r="I56" i="4"/>
  <c r="J56" i="4"/>
  <c r="K56" i="4"/>
  <c r="L56" i="4"/>
  <c r="M56" i="4"/>
  <c r="N56" i="4"/>
  <c r="O56" i="4"/>
  <c r="P56" i="4"/>
  <c r="Q56" i="4"/>
  <c r="R56" i="4"/>
  <c r="G57" i="4"/>
  <c r="H57" i="4"/>
  <c r="I57" i="4"/>
  <c r="J57" i="4"/>
  <c r="K57" i="4"/>
  <c r="L57" i="4"/>
  <c r="M57" i="4"/>
  <c r="N57" i="4"/>
  <c r="O57" i="4"/>
  <c r="P57" i="4"/>
  <c r="Q57" i="4"/>
  <c r="R57" i="4"/>
  <c r="G58" i="4"/>
  <c r="H58" i="4"/>
  <c r="I58" i="4"/>
  <c r="J58" i="4"/>
  <c r="K58" i="4"/>
  <c r="L58" i="4"/>
  <c r="M58" i="4"/>
  <c r="N58" i="4"/>
  <c r="O58" i="4"/>
  <c r="P58" i="4"/>
  <c r="Q58" i="4"/>
  <c r="R58" i="4"/>
  <c r="G59" i="4"/>
  <c r="H59" i="4"/>
  <c r="I59" i="4"/>
  <c r="J59" i="4"/>
  <c r="K59" i="4"/>
  <c r="L59" i="4"/>
  <c r="M59" i="4"/>
  <c r="N59" i="4"/>
  <c r="O59" i="4"/>
  <c r="P59" i="4"/>
  <c r="Q59" i="4"/>
  <c r="R59" i="4"/>
  <c r="G60" i="4"/>
  <c r="H60" i="4"/>
  <c r="I60" i="4"/>
  <c r="J60" i="4"/>
  <c r="K60" i="4"/>
  <c r="L60" i="4"/>
  <c r="M60" i="4"/>
  <c r="N60" i="4"/>
  <c r="O60" i="4"/>
  <c r="P60" i="4"/>
  <c r="Q60" i="4"/>
  <c r="R60" i="4"/>
  <c r="G61" i="4"/>
  <c r="H61" i="4"/>
  <c r="I61" i="4"/>
  <c r="J61" i="4"/>
  <c r="K61" i="4"/>
  <c r="L61" i="4"/>
  <c r="M61" i="4"/>
  <c r="N61" i="4"/>
  <c r="O61" i="4"/>
  <c r="P61" i="4"/>
  <c r="Q61" i="4"/>
  <c r="R61" i="4"/>
  <c r="G62" i="4"/>
  <c r="H62" i="4"/>
  <c r="I62" i="4"/>
  <c r="J62" i="4"/>
  <c r="K62" i="4"/>
  <c r="L62" i="4"/>
  <c r="M62" i="4"/>
  <c r="N62" i="4"/>
  <c r="O62" i="4"/>
  <c r="P62" i="4"/>
  <c r="Q62" i="4"/>
  <c r="R62" i="4"/>
  <c r="G63" i="4"/>
  <c r="H63" i="4"/>
  <c r="I63" i="4"/>
  <c r="J63" i="4"/>
  <c r="K63" i="4"/>
  <c r="L63" i="4"/>
  <c r="M63" i="4"/>
  <c r="N63" i="4"/>
  <c r="O63" i="4"/>
  <c r="P63" i="4"/>
  <c r="Q63" i="4"/>
  <c r="R63" i="4"/>
  <c r="G64" i="4"/>
  <c r="H64" i="4"/>
  <c r="I64" i="4"/>
  <c r="J64" i="4"/>
  <c r="K64" i="4"/>
  <c r="L64" i="4"/>
  <c r="M64" i="4"/>
  <c r="N64" i="4"/>
  <c r="O64" i="4"/>
  <c r="P64" i="4"/>
  <c r="Q64" i="4"/>
  <c r="R64" i="4"/>
  <c r="G65" i="4"/>
  <c r="H65" i="4"/>
  <c r="I65" i="4"/>
  <c r="J65" i="4"/>
  <c r="K65" i="4"/>
  <c r="L65" i="4"/>
  <c r="M65" i="4"/>
  <c r="N65" i="4"/>
  <c r="O65" i="4"/>
  <c r="P65" i="4"/>
  <c r="Q65" i="4"/>
  <c r="R65" i="4"/>
  <c r="F54" i="4"/>
  <c r="F55" i="4"/>
  <c r="F56" i="4"/>
  <c r="F57" i="4"/>
  <c r="F58" i="4"/>
  <c r="F59" i="4"/>
  <c r="F60" i="4"/>
  <c r="F61" i="4"/>
  <c r="F62" i="4"/>
  <c r="F63" i="4"/>
  <c r="F64" i="4"/>
  <c r="F65" i="4"/>
  <c r="F53" i="4"/>
  <c r="W37" i="4"/>
  <c r="X37" i="4"/>
  <c r="Y37" i="4"/>
  <c r="Z37" i="4"/>
  <c r="AA37" i="4"/>
  <c r="AB37" i="4"/>
  <c r="AC37" i="4"/>
  <c r="AD37" i="4"/>
  <c r="AE37" i="4"/>
  <c r="AF37" i="4"/>
  <c r="AG37" i="4"/>
  <c r="AH37" i="4"/>
  <c r="W38" i="4"/>
  <c r="X38" i="4"/>
  <c r="Y38" i="4"/>
  <c r="Z38" i="4"/>
  <c r="AA38" i="4"/>
  <c r="AB38" i="4"/>
  <c r="AC38" i="4"/>
  <c r="AD38" i="4"/>
  <c r="AE38" i="4"/>
  <c r="AF38" i="4"/>
  <c r="AG38" i="4"/>
  <c r="AH38" i="4"/>
  <c r="W39" i="4"/>
  <c r="X39" i="4"/>
  <c r="Y39" i="4"/>
  <c r="Z39" i="4"/>
  <c r="AA39" i="4"/>
  <c r="AB39" i="4"/>
  <c r="AC39" i="4"/>
  <c r="AD39" i="4"/>
  <c r="AE39" i="4"/>
  <c r="AF39" i="4"/>
  <c r="AG39" i="4"/>
  <c r="AH39" i="4"/>
  <c r="W40" i="4"/>
  <c r="X40" i="4"/>
  <c r="Y40" i="4"/>
  <c r="Z40" i="4"/>
  <c r="AA40" i="4"/>
  <c r="AB40" i="4"/>
  <c r="AC40" i="4"/>
  <c r="AD40" i="4"/>
  <c r="AE40" i="4"/>
  <c r="AF40" i="4"/>
  <c r="AG40" i="4"/>
  <c r="AH40" i="4"/>
  <c r="W41" i="4"/>
  <c r="X41" i="4"/>
  <c r="Y41" i="4"/>
  <c r="Z41" i="4"/>
  <c r="AA41" i="4"/>
  <c r="AB41" i="4"/>
  <c r="AC41" i="4"/>
  <c r="AD41" i="4"/>
  <c r="AE41" i="4"/>
  <c r="AF41" i="4"/>
  <c r="AG41" i="4"/>
  <c r="AH41" i="4"/>
  <c r="W42" i="4"/>
  <c r="X42" i="4"/>
  <c r="Y42" i="4"/>
  <c r="Z42" i="4"/>
  <c r="AA42" i="4"/>
  <c r="AB42" i="4"/>
  <c r="AC42" i="4"/>
  <c r="AD42" i="4"/>
  <c r="AE42" i="4"/>
  <c r="AF42" i="4"/>
  <c r="AG42" i="4"/>
  <c r="AH42" i="4"/>
  <c r="W43" i="4"/>
  <c r="X43" i="4"/>
  <c r="Y43" i="4"/>
  <c r="Z43" i="4"/>
  <c r="AA43" i="4"/>
  <c r="AB43" i="4"/>
  <c r="AC43" i="4"/>
  <c r="AD43" i="4"/>
  <c r="AE43" i="4"/>
  <c r="AF43" i="4"/>
  <c r="AG43" i="4"/>
  <c r="AH43" i="4"/>
  <c r="W44" i="4"/>
  <c r="X44" i="4"/>
  <c r="Y44" i="4"/>
  <c r="Z44" i="4"/>
  <c r="AA44" i="4"/>
  <c r="AB44" i="4"/>
  <c r="AC44" i="4"/>
  <c r="AD44" i="4"/>
  <c r="AE44" i="4"/>
  <c r="AF44" i="4"/>
  <c r="AG44" i="4"/>
  <c r="AH44" i="4"/>
  <c r="W45" i="4"/>
  <c r="X45" i="4"/>
  <c r="Y45" i="4"/>
  <c r="Z45" i="4"/>
  <c r="AA45" i="4"/>
  <c r="AB45" i="4"/>
  <c r="AC45" i="4"/>
  <c r="AD45" i="4"/>
  <c r="AE45" i="4"/>
  <c r="AF45" i="4"/>
  <c r="AG45" i="4"/>
  <c r="AH45" i="4"/>
  <c r="W46" i="4"/>
  <c r="X46" i="4"/>
  <c r="Y46" i="4"/>
  <c r="Z46" i="4"/>
  <c r="AA46" i="4"/>
  <c r="AB46" i="4"/>
  <c r="AC46" i="4"/>
  <c r="AD46" i="4"/>
  <c r="AE46" i="4"/>
  <c r="AF46" i="4"/>
  <c r="AG46" i="4"/>
  <c r="AH46" i="4"/>
  <c r="W47" i="4"/>
  <c r="X47" i="4"/>
  <c r="Y47" i="4"/>
  <c r="Z47" i="4"/>
  <c r="AA47" i="4"/>
  <c r="AB47" i="4"/>
  <c r="AC47" i="4"/>
  <c r="AD47" i="4"/>
  <c r="AE47" i="4"/>
  <c r="AF47" i="4"/>
  <c r="AG47" i="4"/>
  <c r="AH47" i="4"/>
  <c r="W48" i="4"/>
  <c r="X48" i="4"/>
  <c r="Y48" i="4"/>
  <c r="Z48" i="4"/>
  <c r="AA48" i="4"/>
  <c r="AB48" i="4"/>
  <c r="AC48" i="4"/>
  <c r="AD48" i="4"/>
  <c r="AE48" i="4"/>
  <c r="AF48" i="4"/>
  <c r="AG48" i="4"/>
  <c r="AH48" i="4"/>
  <c r="W49" i="4"/>
  <c r="X49" i="4"/>
  <c r="Y49" i="4"/>
  <c r="Z49" i="4"/>
  <c r="AA49" i="4"/>
  <c r="AB49" i="4"/>
  <c r="AC49" i="4"/>
  <c r="AD49" i="4"/>
  <c r="AE49" i="4"/>
  <c r="AF49" i="4"/>
  <c r="AG49" i="4"/>
  <c r="AH49" i="4"/>
  <c r="V38" i="4"/>
  <c r="V39" i="4"/>
  <c r="V40" i="4"/>
  <c r="V41" i="4"/>
  <c r="V42" i="4"/>
  <c r="V43" i="4"/>
  <c r="V44" i="4"/>
  <c r="V45" i="4"/>
  <c r="V46" i="4"/>
  <c r="V47" i="4"/>
  <c r="V48" i="4"/>
  <c r="V49" i="4"/>
  <c r="V37" i="4"/>
  <c r="G37" i="4"/>
  <c r="H37" i="4"/>
  <c r="I37" i="4"/>
  <c r="J37" i="4"/>
  <c r="K37" i="4"/>
  <c r="L37" i="4"/>
  <c r="M37" i="4"/>
  <c r="N37" i="4"/>
  <c r="O37" i="4"/>
  <c r="P37" i="4"/>
  <c r="Q37" i="4"/>
  <c r="R37" i="4"/>
  <c r="G38" i="4"/>
  <c r="H38" i="4"/>
  <c r="I38" i="4"/>
  <c r="J38" i="4"/>
  <c r="K38" i="4"/>
  <c r="L38" i="4"/>
  <c r="M38" i="4"/>
  <c r="N38" i="4"/>
  <c r="O38" i="4"/>
  <c r="P38" i="4"/>
  <c r="Q38" i="4"/>
  <c r="R38" i="4"/>
  <c r="G39" i="4"/>
  <c r="H39" i="4"/>
  <c r="I39" i="4"/>
  <c r="J39" i="4"/>
  <c r="K39" i="4"/>
  <c r="L39" i="4"/>
  <c r="M39" i="4"/>
  <c r="N39" i="4"/>
  <c r="O39" i="4"/>
  <c r="P39" i="4"/>
  <c r="Q39" i="4"/>
  <c r="R39" i="4"/>
  <c r="G40" i="4"/>
  <c r="H40" i="4"/>
  <c r="I40" i="4"/>
  <c r="J40" i="4"/>
  <c r="K40" i="4"/>
  <c r="L40" i="4"/>
  <c r="M40" i="4"/>
  <c r="N40" i="4"/>
  <c r="O40" i="4"/>
  <c r="P40" i="4"/>
  <c r="Q40" i="4"/>
  <c r="R40" i="4"/>
  <c r="G41" i="4"/>
  <c r="H41" i="4"/>
  <c r="I41" i="4"/>
  <c r="J41" i="4"/>
  <c r="K41" i="4"/>
  <c r="L41" i="4"/>
  <c r="M41" i="4"/>
  <c r="N41" i="4"/>
  <c r="O41" i="4"/>
  <c r="P41" i="4"/>
  <c r="Q41" i="4"/>
  <c r="R41" i="4"/>
  <c r="G42" i="4"/>
  <c r="H42" i="4"/>
  <c r="I42" i="4"/>
  <c r="J42" i="4"/>
  <c r="K42" i="4"/>
  <c r="L42" i="4"/>
  <c r="M42" i="4"/>
  <c r="N42" i="4"/>
  <c r="O42" i="4"/>
  <c r="P42" i="4"/>
  <c r="Q42" i="4"/>
  <c r="R42" i="4"/>
  <c r="G43" i="4"/>
  <c r="H43" i="4"/>
  <c r="I43" i="4"/>
  <c r="J43" i="4"/>
  <c r="K43" i="4"/>
  <c r="L43" i="4"/>
  <c r="M43" i="4"/>
  <c r="N43" i="4"/>
  <c r="O43" i="4"/>
  <c r="P43" i="4"/>
  <c r="Q43" i="4"/>
  <c r="R43" i="4"/>
  <c r="G44" i="4"/>
  <c r="H44" i="4"/>
  <c r="I44" i="4"/>
  <c r="J44" i="4"/>
  <c r="K44" i="4"/>
  <c r="L44" i="4"/>
  <c r="M44" i="4"/>
  <c r="N44" i="4"/>
  <c r="O44" i="4"/>
  <c r="P44" i="4"/>
  <c r="Q44" i="4"/>
  <c r="R44" i="4"/>
  <c r="G45" i="4"/>
  <c r="H45" i="4"/>
  <c r="I45" i="4"/>
  <c r="J45" i="4"/>
  <c r="K45" i="4"/>
  <c r="L45" i="4"/>
  <c r="M45" i="4"/>
  <c r="N45" i="4"/>
  <c r="O45" i="4"/>
  <c r="P45" i="4"/>
  <c r="Q45" i="4"/>
  <c r="R45" i="4"/>
  <c r="G46" i="4"/>
  <c r="H46" i="4"/>
  <c r="I46" i="4"/>
  <c r="J46" i="4"/>
  <c r="K46" i="4"/>
  <c r="L46" i="4"/>
  <c r="M46" i="4"/>
  <c r="N46" i="4"/>
  <c r="O46" i="4"/>
  <c r="P46" i="4"/>
  <c r="Q46" i="4"/>
  <c r="R46" i="4"/>
  <c r="G47" i="4"/>
  <c r="H47" i="4"/>
  <c r="I47" i="4"/>
  <c r="J47" i="4"/>
  <c r="K47" i="4"/>
  <c r="L47" i="4"/>
  <c r="M47" i="4"/>
  <c r="N47" i="4"/>
  <c r="O47" i="4"/>
  <c r="P47" i="4"/>
  <c r="Q47" i="4"/>
  <c r="R47" i="4"/>
  <c r="G48" i="4"/>
  <c r="H48" i="4"/>
  <c r="I48" i="4"/>
  <c r="J48" i="4"/>
  <c r="K48" i="4"/>
  <c r="L48" i="4"/>
  <c r="M48" i="4"/>
  <c r="N48" i="4"/>
  <c r="O48" i="4"/>
  <c r="P48" i="4"/>
  <c r="Q48" i="4"/>
  <c r="R48" i="4"/>
  <c r="G49" i="4"/>
  <c r="H49" i="4"/>
  <c r="I49" i="4"/>
  <c r="J49" i="4"/>
  <c r="K49" i="4"/>
  <c r="L49" i="4"/>
  <c r="M49" i="4"/>
  <c r="N49" i="4"/>
  <c r="O49" i="4"/>
  <c r="P49" i="4"/>
  <c r="Q49" i="4"/>
  <c r="R49" i="4"/>
  <c r="F38" i="4"/>
  <c r="F39" i="4"/>
  <c r="F40" i="4"/>
  <c r="F41" i="4"/>
  <c r="F42" i="4"/>
  <c r="F43" i="4"/>
  <c r="F44" i="4"/>
  <c r="F45" i="4"/>
  <c r="F46" i="4"/>
  <c r="F47" i="4"/>
  <c r="F48" i="4"/>
  <c r="F49" i="4"/>
  <c r="F37" i="4"/>
  <c r="W21" i="4"/>
  <c r="X21" i="4"/>
  <c r="Y21" i="4"/>
  <c r="Z21" i="4"/>
  <c r="AA21" i="4"/>
  <c r="AB21" i="4"/>
  <c r="AC21" i="4"/>
  <c r="AD21" i="4"/>
  <c r="AE21" i="4"/>
  <c r="AF21" i="4"/>
  <c r="AG21" i="4"/>
  <c r="AH21" i="4"/>
  <c r="W22" i="4"/>
  <c r="X22" i="4"/>
  <c r="Y22" i="4"/>
  <c r="Z22" i="4"/>
  <c r="AA22" i="4"/>
  <c r="AB22" i="4"/>
  <c r="AC22" i="4"/>
  <c r="AD22" i="4"/>
  <c r="AE22" i="4"/>
  <c r="AF22" i="4"/>
  <c r="AG22" i="4"/>
  <c r="AH22" i="4"/>
  <c r="W23" i="4"/>
  <c r="X23" i="4"/>
  <c r="Y23" i="4"/>
  <c r="Z23" i="4"/>
  <c r="AA23" i="4"/>
  <c r="AB23" i="4"/>
  <c r="AC23" i="4"/>
  <c r="AD23" i="4"/>
  <c r="AE23" i="4"/>
  <c r="AF23" i="4"/>
  <c r="AG23" i="4"/>
  <c r="AH23" i="4"/>
  <c r="W24" i="4"/>
  <c r="X24" i="4"/>
  <c r="Y24" i="4"/>
  <c r="Z24" i="4"/>
  <c r="AA24" i="4"/>
  <c r="AB24" i="4"/>
  <c r="AC24" i="4"/>
  <c r="AD24" i="4"/>
  <c r="AE24" i="4"/>
  <c r="AF24" i="4"/>
  <c r="AG24" i="4"/>
  <c r="AH24" i="4"/>
  <c r="W25" i="4"/>
  <c r="X25" i="4"/>
  <c r="Y25" i="4"/>
  <c r="Z25" i="4"/>
  <c r="AA25" i="4"/>
  <c r="AB25" i="4"/>
  <c r="AC25" i="4"/>
  <c r="AD25" i="4"/>
  <c r="AE25" i="4"/>
  <c r="AF25" i="4"/>
  <c r="AG25" i="4"/>
  <c r="AH25" i="4"/>
  <c r="W26" i="4"/>
  <c r="X26" i="4"/>
  <c r="Y26" i="4"/>
  <c r="Z26" i="4"/>
  <c r="AA26" i="4"/>
  <c r="AB26" i="4"/>
  <c r="AC26" i="4"/>
  <c r="AD26" i="4"/>
  <c r="AE26" i="4"/>
  <c r="AF26" i="4"/>
  <c r="AG26" i="4"/>
  <c r="AH26" i="4"/>
  <c r="W27" i="4"/>
  <c r="X27" i="4"/>
  <c r="Y27" i="4"/>
  <c r="Z27" i="4"/>
  <c r="AA27" i="4"/>
  <c r="AB27" i="4"/>
  <c r="AC27" i="4"/>
  <c r="AD27" i="4"/>
  <c r="AE27" i="4"/>
  <c r="AF27" i="4"/>
  <c r="AG27" i="4"/>
  <c r="AH27" i="4"/>
  <c r="W28" i="4"/>
  <c r="X28" i="4"/>
  <c r="Y28" i="4"/>
  <c r="Z28" i="4"/>
  <c r="AA28" i="4"/>
  <c r="AB28" i="4"/>
  <c r="AC28" i="4"/>
  <c r="AD28" i="4"/>
  <c r="AE28" i="4"/>
  <c r="AF28" i="4"/>
  <c r="AG28" i="4"/>
  <c r="AH28" i="4"/>
  <c r="W29" i="4"/>
  <c r="X29" i="4"/>
  <c r="Y29" i="4"/>
  <c r="Z29" i="4"/>
  <c r="AA29" i="4"/>
  <c r="AB29" i="4"/>
  <c r="AC29" i="4"/>
  <c r="AD29" i="4"/>
  <c r="AE29" i="4"/>
  <c r="AF29" i="4"/>
  <c r="AG29" i="4"/>
  <c r="AH29" i="4"/>
  <c r="W30" i="4"/>
  <c r="X30" i="4"/>
  <c r="Y30" i="4"/>
  <c r="Z30" i="4"/>
  <c r="AA30" i="4"/>
  <c r="AB30" i="4"/>
  <c r="AC30" i="4"/>
  <c r="AD30" i="4"/>
  <c r="AE30" i="4"/>
  <c r="AF30" i="4"/>
  <c r="AG30" i="4"/>
  <c r="AH30" i="4"/>
  <c r="W31" i="4"/>
  <c r="X31" i="4"/>
  <c r="Y31" i="4"/>
  <c r="Z31" i="4"/>
  <c r="AA31" i="4"/>
  <c r="AB31" i="4"/>
  <c r="AC31" i="4"/>
  <c r="AD31" i="4"/>
  <c r="AE31" i="4"/>
  <c r="AF31" i="4"/>
  <c r="AG31" i="4"/>
  <c r="AH31" i="4"/>
  <c r="W32" i="4"/>
  <c r="X32" i="4"/>
  <c r="Y32" i="4"/>
  <c r="Z32" i="4"/>
  <c r="AA32" i="4"/>
  <c r="AB32" i="4"/>
  <c r="AC32" i="4"/>
  <c r="AD32" i="4"/>
  <c r="AE32" i="4"/>
  <c r="AF32" i="4"/>
  <c r="AG32" i="4"/>
  <c r="AH32" i="4"/>
  <c r="W33" i="4"/>
  <c r="X33" i="4"/>
  <c r="Y33" i="4"/>
  <c r="Z33" i="4"/>
  <c r="AA33" i="4"/>
  <c r="AB33" i="4"/>
  <c r="AC33" i="4"/>
  <c r="AD33" i="4"/>
  <c r="AE33" i="4"/>
  <c r="AF33" i="4"/>
  <c r="AG33" i="4"/>
  <c r="AH33" i="4"/>
  <c r="V22" i="4"/>
  <c r="V23" i="4"/>
  <c r="V24" i="4"/>
  <c r="V25" i="4"/>
  <c r="V26" i="4"/>
  <c r="V27" i="4"/>
  <c r="V28" i="4"/>
  <c r="V29" i="4"/>
  <c r="V30" i="4"/>
  <c r="V31" i="4"/>
  <c r="V32" i="4"/>
  <c r="V33" i="4"/>
  <c r="V21" i="4"/>
  <c r="V6" i="4"/>
  <c r="W6" i="4"/>
  <c r="X6" i="4"/>
  <c r="Y6" i="4"/>
  <c r="Z6" i="4"/>
  <c r="AA6" i="4"/>
  <c r="AB6" i="4"/>
  <c r="AC6" i="4"/>
  <c r="AD6" i="4"/>
  <c r="AE6" i="4"/>
  <c r="AF6" i="4"/>
  <c r="AG6" i="4"/>
  <c r="AH6" i="4"/>
  <c r="V7" i="4"/>
  <c r="W7" i="4"/>
  <c r="X7" i="4"/>
  <c r="Y7" i="4"/>
  <c r="Z7" i="4"/>
  <c r="AA7" i="4"/>
  <c r="AB7" i="4"/>
  <c r="AC7" i="4"/>
  <c r="AD7" i="4"/>
  <c r="AE7" i="4"/>
  <c r="AF7" i="4"/>
  <c r="AG7" i="4"/>
  <c r="AH7" i="4"/>
  <c r="V8" i="4"/>
  <c r="W8" i="4"/>
  <c r="X8" i="4"/>
  <c r="Y8" i="4"/>
  <c r="Z8" i="4"/>
  <c r="AA8" i="4"/>
  <c r="AB8" i="4"/>
  <c r="AC8" i="4"/>
  <c r="AD8" i="4"/>
  <c r="AE8" i="4"/>
  <c r="AF8" i="4"/>
  <c r="AG8" i="4"/>
  <c r="AH8" i="4"/>
  <c r="V9" i="4"/>
  <c r="W9" i="4"/>
  <c r="X9" i="4"/>
  <c r="Y9" i="4"/>
  <c r="Z9" i="4"/>
  <c r="AA9" i="4"/>
  <c r="AB9" i="4"/>
  <c r="AC9" i="4"/>
  <c r="AD9" i="4"/>
  <c r="AE9" i="4"/>
  <c r="AF9" i="4"/>
  <c r="AG9" i="4"/>
  <c r="AH9" i="4"/>
  <c r="V10" i="4"/>
  <c r="W10" i="4"/>
  <c r="X10" i="4"/>
  <c r="Y10" i="4"/>
  <c r="Z10" i="4"/>
  <c r="AA10" i="4"/>
  <c r="AB10" i="4"/>
  <c r="AC10" i="4"/>
  <c r="AD10" i="4"/>
  <c r="AE10" i="4"/>
  <c r="AF10" i="4"/>
  <c r="AG10" i="4"/>
  <c r="AH10" i="4"/>
  <c r="V11" i="4"/>
  <c r="W11" i="4"/>
  <c r="X11" i="4"/>
  <c r="Y11" i="4"/>
  <c r="Z11" i="4"/>
  <c r="AA11" i="4"/>
  <c r="AB11" i="4"/>
  <c r="AC11" i="4"/>
  <c r="AD11" i="4"/>
  <c r="AE11" i="4"/>
  <c r="AF11" i="4"/>
  <c r="AG11" i="4"/>
  <c r="AH11" i="4"/>
  <c r="V12" i="4"/>
  <c r="W12" i="4"/>
  <c r="X12" i="4"/>
  <c r="Y12" i="4"/>
  <c r="Z12" i="4"/>
  <c r="AA12" i="4"/>
  <c r="AB12" i="4"/>
  <c r="AC12" i="4"/>
  <c r="AD12" i="4"/>
  <c r="AE12" i="4"/>
  <c r="AF12" i="4"/>
  <c r="AG12" i="4"/>
  <c r="AH12" i="4"/>
  <c r="V13" i="4"/>
  <c r="W13" i="4"/>
  <c r="X13" i="4"/>
  <c r="Y13" i="4"/>
  <c r="Z13" i="4"/>
  <c r="AA13" i="4"/>
  <c r="AB13" i="4"/>
  <c r="AC13" i="4"/>
  <c r="AD13" i="4"/>
  <c r="AE13" i="4"/>
  <c r="AF13" i="4"/>
  <c r="AG13" i="4"/>
  <c r="AH13" i="4"/>
  <c r="V14" i="4"/>
  <c r="W14" i="4"/>
  <c r="X14" i="4"/>
  <c r="Y14" i="4"/>
  <c r="Z14" i="4"/>
  <c r="AA14" i="4"/>
  <c r="AB14" i="4"/>
  <c r="AC14" i="4"/>
  <c r="AD14" i="4"/>
  <c r="AE14" i="4"/>
  <c r="AF14" i="4"/>
  <c r="AG14" i="4"/>
  <c r="AH14" i="4"/>
  <c r="V15" i="4"/>
  <c r="W15" i="4"/>
  <c r="X15" i="4"/>
  <c r="Y15" i="4"/>
  <c r="Z15" i="4"/>
  <c r="AA15" i="4"/>
  <c r="AB15" i="4"/>
  <c r="AC15" i="4"/>
  <c r="AD15" i="4"/>
  <c r="AE15" i="4"/>
  <c r="AF15" i="4"/>
  <c r="AG15" i="4"/>
  <c r="AH15" i="4"/>
  <c r="V16" i="4"/>
  <c r="W16" i="4"/>
  <c r="X16" i="4"/>
  <c r="Y16" i="4"/>
  <c r="Z16" i="4"/>
  <c r="AA16" i="4"/>
  <c r="AB16" i="4"/>
  <c r="AC16" i="4"/>
  <c r="AD16" i="4"/>
  <c r="AE16" i="4"/>
  <c r="AF16" i="4"/>
  <c r="AG16" i="4"/>
  <c r="AH16" i="4"/>
  <c r="V17" i="4"/>
  <c r="W17" i="4"/>
  <c r="X17" i="4"/>
  <c r="Y17" i="4"/>
  <c r="Z17" i="4"/>
  <c r="AA17" i="4"/>
  <c r="AB17" i="4"/>
  <c r="AC17" i="4"/>
  <c r="AD17" i="4"/>
  <c r="AE17" i="4"/>
  <c r="AF17" i="4"/>
  <c r="AG17" i="4"/>
  <c r="AH17" i="4"/>
  <c r="W5" i="4"/>
  <c r="X5" i="4"/>
  <c r="Y5" i="4"/>
  <c r="Z5" i="4"/>
  <c r="AA5" i="4"/>
  <c r="AB5" i="4"/>
  <c r="AC5" i="4"/>
  <c r="AD5" i="4"/>
  <c r="AE5" i="4"/>
  <c r="AF5" i="4"/>
  <c r="AG5" i="4"/>
  <c r="AH5" i="4"/>
  <c r="V5" i="4"/>
  <c r="F24" i="3"/>
  <c r="G24" i="3"/>
  <c r="H24" i="3"/>
  <c r="I24" i="3"/>
  <c r="J24" i="3"/>
  <c r="K24" i="3"/>
  <c r="L24" i="3"/>
  <c r="M24" i="3"/>
  <c r="N24" i="3"/>
  <c r="O24" i="3"/>
  <c r="P24" i="3"/>
  <c r="Q24" i="3"/>
  <c r="E24" i="3"/>
  <c r="F18" i="3"/>
  <c r="G18" i="3"/>
  <c r="H18" i="3"/>
  <c r="I18" i="3"/>
  <c r="J18" i="3"/>
  <c r="K18" i="3"/>
  <c r="L18" i="3"/>
  <c r="M18" i="3"/>
  <c r="N18" i="3"/>
  <c r="O18" i="3"/>
  <c r="P18" i="3"/>
  <c r="Q18" i="3"/>
  <c r="E18" i="3"/>
  <c r="F12" i="3"/>
  <c r="G12" i="3"/>
  <c r="H12" i="3"/>
  <c r="I12" i="3"/>
  <c r="J12" i="3"/>
  <c r="K12" i="3"/>
  <c r="L12" i="3"/>
  <c r="M12" i="3"/>
  <c r="N12" i="3"/>
  <c r="O12" i="3"/>
  <c r="P12" i="3"/>
  <c r="Q12" i="3"/>
  <c r="E12" i="3"/>
  <c r="F6" i="3"/>
  <c r="G6" i="3"/>
  <c r="H6" i="3"/>
  <c r="I6" i="3"/>
  <c r="J6" i="3"/>
  <c r="K6" i="3"/>
  <c r="L6" i="3"/>
  <c r="M6" i="3"/>
  <c r="N6" i="3"/>
  <c r="O6" i="3"/>
  <c r="P6" i="3"/>
  <c r="Q6" i="3"/>
  <c r="E6" i="3"/>
  <c r="F22" i="4"/>
  <c r="G22" i="4"/>
  <c r="H22" i="4"/>
  <c r="I22" i="4"/>
  <c r="J22" i="4"/>
  <c r="K22" i="4"/>
  <c r="L22" i="4"/>
  <c r="M22" i="4"/>
  <c r="N22" i="4"/>
  <c r="O22" i="4"/>
  <c r="P22" i="4"/>
  <c r="Q22" i="4"/>
  <c r="R22" i="4"/>
  <c r="F23" i="4"/>
  <c r="G23" i="4"/>
  <c r="H23" i="4"/>
  <c r="I23" i="4"/>
  <c r="J23" i="4"/>
  <c r="K23" i="4"/>
  <c r="L23" i="4"/>
  <c r="M23" i="4"/>
  <c r="N23" i="4"/>
  <c r="O23" i="4"/>
  <c r="P23" i="4"/>
  <c r="Q23" i="4"/>
  <c r="R23" i="4"/>
  <c r="F24" i="4"/>
  <c r="G24" i="4"/>
  <c r="H24" i="4"/>
  <c r="I24" i="4"/>
  <c r="J24" i="4"/>
  <c r="K24" i="4"/>
  <c r="L24" i="4"/>
  <c r="M24" i="4"/>
  <c r="N24" i="4"/>
  <c r="O24" i="4"/>
  <c r="P24" i="4"/>
  <c r="Q24" i="4"/>
  <c r="R24" i="4"/>
  <c r="F25" i="4"/>
  <c r="G25" i="4"/>
  <c r="H25" i="4"/>
  <c r="I25" i="4"/>
  <c r="J25" i="4"/>
  <c r="K25" i="4"/>
  <c r="L25" i="4"/>
  <c r="M25" i="4"/>
  <c r="N25" i="4"/>
  <c r="O25" i="4"/>
  <c r="P25" i="4"/>
  <c r="Q25" i="4"/>
  <c r="R25" i="4"/>
  <c r="F26" i="4"/>
  <c r="G26" i="4"/>
  <c r="H26" i="4"/>
  <c r="I26" i="4"/>
  <c r="J26" i="4"/>
  <c r="K26" i="4"/>
  <c r="L26" i="4"/>
  <c r="M26" i="4"/>
  <c r="N26" i="4"/>
  <c r="O26" i="4"/>
  <c r="P26" i="4"/>
  <c r="Q26" i="4"/>
  <c r="R26" i="4"/>
  <c r="F27" i="4"/>
  <c r="G27" i="4"/>
  <c r="H27" i="4"/>
  <c r="I27" i="4"/>
  <c r="J27" i="4"/>
  <c r="K27" i="4"/>
  <c r="L27" i="4"/>
  <c r="M27" i="4"/>
  <c r="N27" i="4"/>
  <c r="O27" i="4"/>
  <c r="P27" i="4"/>
  <c r="Q27" i="4"/>
  <c r="R27" i="4"/>
  <c r="F28" i="4"/>
  <c r="G28" i="4"/>
  <c r="H28" i="4"/>
  <c r="I28" i="4"/>
  <c r="J28" i="4"/>
  <c r="K28" i="4"/>
  <c r="L28" i="4"/>
  <c r="M28" i="4"/>
  <c r="N28" i="4"/>
  <c r="O28" i="4"/>
  <c r="P28" i="4"/>
  <c r="Q28" i="4"/>
  <c r="R28" i="4"/>
  <c r="F29" i="4"/>
  <c r="G29" i="4"/>
  <c r="H29" i="4"/>
  <c r="I29" i="4"/>
  <c r="J29" i="4"/>
  <c r="K29" i="4"/>
  <c r="L29" i="4"/>
  <c r="M29" i="4"/>
  <c r="N29" i="4"/>
  <c r="O29" i="4"/>
  <c r="P29" i="4"/>
  <c r="Q29" i="4"/>
  <c r="R29" i="4"/>
  <c r="F30" i="4"/>
  <c r="G30" i="4"/>
  <c r="H30" i="4"/>
  <c r="I30" i="4"/>
  <c r="J30" i="4"/>
  <c r="K30" i="4"/>
  <c r="L30" i="4"/>
  <c r="M30" i="4"/>
  <c r="N30" i="4"/>
  <c r="O30" i="4"/>
  <c r="P30" i="4"/>
  <c r="Q30" i="4"/>
  <c r="R30" i="4"/>
  <c r="F31" i="4"/>
  <c r="G31" i="4"/>
  <c r="H31" i="4"/>
  <c r="I31" i="4"/>
  <c r="J31" i="4"/>
  <c r="K31" i="4"/>
  <c r="L31" i="4"/>
  <c r="M31" i="4"/>
  <c r="N31" i="4"/>
  <c r="O31" i="4"/>
  <c r="P31" i="4"/>
  <c r="Q31" i="4"/>
  <c r="R31" i="4"/>
  <c r="F32" i="4"/>
  <c r="G32" i="4"/>
  <c r="H32" i="4"/>
  <c r="I32" i="4"/>
  <c r="J32" i="4"/>
  <c r="K32" i="4"/>
  <c r="L32" i="4"/>
  <c r="M32" i="4"/>
  <c r="N32" i="4"/>
  <c r="O32" i="4"/>
  <c r="P32" i="4"/>
  <c r="Q32" i="4"/>
  <c r="R32" i="4"/>
  <c r="F33" i="4"/>
  <c r="G33" i="4"/>
  <c r="H33" i="4"/>
  <c r="I33" i="4"/>
  <c r="J33" i="4"/>
  <c r="K33" i="4"/>
  <c r="L33" i="4"/>
  <c r="M33" i="4"/>
  <c r="N33" i="4"/>
  <c r="O33" i="4"/>
  <c r="P33" i="4"/>
  <c r="Q33" i="4"/>
  <c r="R33" i="4"/>
  <c r="G21" i="4"/>
  <c r="H21" i="4"/>
  <c r="I21" i="4"/>
  <c r="J21" i="4"/>
  <c r="K21" i="4"/>
  <c r="L21" i="4"/>
  <c r="M21" i="4"/>
  <c r="N21" i="4"/>
  <c r="O21" i="4"/>
  <c r="P21" i="4"/>
  <c r="Q21" i="4"/>
  <c r="R21" i="4"/>
  <c r="F21" i="4"/>
  <c r="F12" i="4"/>
  <c r="G12" i="4"/>
  <c r="H12" i="4"/>
  <c r="I12" i="4"/>
  <c r="J12" i="4"/>
  <c r="K12" i="4"/>
  <c r="L12" i="4"/>
  <c r="M12" i="4"/>
  <c r="N12" i="4"/>
  <c r="O12" i="4"/>
  <c r="P12" i="4"/>
  <c r="Q12" i="4"/>
  <c r="R12" i="4"/>
  <c r="F13" i="4"/>
  <c r="G13" i="4"/>
  <c r="H13" i="4"/>
  <c r="I13" i="4"/>
  <c r="J13" i="4"/>
  <c r="K13" i="4"/>
  <c r="L13" i="4"/>
  <c r="M13" i="4"/>
  <c r="N13" i="4"/>
  <c r="O13" i="4"/>
  <c r="P13" i="4"/>
  <c r="Q13" i="4"/>
  <c r="R13" i="4"/>
  <c r="F14" i="4"/>
  <c r="G14" i="4"/>
  <c r="H14" i="4"/>
  <c r="I14" i="4"/>
  <c r="J14" i="4"/>
  <c r="K14" i="4"/>
  <c r="L14" i="4"/>
  <c r="M14" i="4"/>
  <c r="N14" i="4"/>
  <c r="O14" i="4"/>
  <c r="P14" i="4"/>
  <c r="Q14" i="4"/>
  <c r="R14" i="4"/>
  <c r="F15" i="4"/>
  <c r="G15" i="4"/>
  <c r="H15" i="4"/>
  <c r="I15" i="4"/>
  <c r="J15" i="4"/>
  <c r="K15" i="4"/>
  <c r="L15" i="4"/>
  <c r="M15" i="4"/>
  <c r="N15" i="4"/>
  <c r="O15" i="4"/>
  <c r="P15" i="4"/>
  <c r="Q15" i="4"/>
  <c r="R15" i="4"/>
  <c r="F16" i="4"/>
  <c r="G16" i="4"/>
  <c r="H16" i="4"/>
  <c r="I16" i="4"/>
  <c r="J16" i="4"/>
  <c r="K16" i="4"/>
  <c r="L16" i="4"/>
  <c r="M16" i="4"/>
  <c r="N16" i="4"/>
  <c r="O16" i="4"/>
  <c r="P16" i="4"/>
  <c r="Q16" i="4"/>
  <c r="R16" i="4"/>
  <c r="F17" i="4"/>
  <c r="G17" i="4"/>
  <c r="H17" i="4"/>
  <c r="I17" i="4"/>
  <c r="J17" i="4"/>
  <c r="K17" i="4"/>
  <c r="L17" i="4"/>
  <c r="M17" i="4"/>
  <c r="N17" i="4"/>
  <c r="O17" i="4"/>
  <c r="P17" i="4"/>
  <c r="Q17" i="4"/>
  <c r="R17" i="4"/>
  <c r="F7" i="4"/>
  <c r="G7" i="4"/>
  <c r="H7" i="4"/>
  <c r="I7" i="4"/>
  <c r="J7" i="4"/>
  <c r="K7" i="4"/>
  <c r="L7" i="4"/>
  <c r="M7" i="4"/>
  <c r="N7" i="4"/>
  <c r="O7" i="4"/>
  <c r="P7" i="4"/>
  <c r="Q7" i="4"/>
  <c r="R7" i="4"/>
  <c r="F8" i="4"/>
  <c r="G8" i="4"/>
  <c r="H8" i="4"/>
  <c r="I8" i="4"/>
  <c r="J8" i="4"/>
  <c r="K8" i="4"/>
  <c r="L8" i="4"/>
  <c r="M8" i="4"/>
  <c r="N8" i="4"/>
  <c r="O8" i="4"/>
  <c r="P8" i="4"/>
  <c r="Q8" i="4"/>
  <c r="R8" i="4"/>
  <c r="F9" i="4"/>
  <c r="G9" i="4"/>
  <c r="H9" i="4"/>
  <c r="I9" i="4"/>
  <c r="J9" i="4"/>
  <c r="K9" i="4"/>
  <c r="L9" i="4"/>
  <c r="M9" i="4"/>
  <c r="N9" i="4"/>
  <c r="O9" i="4"/>
  <c r="P9" i="4"/>
  <c r="Q9" i="4"/>
  <c r="R9" i="4"/>
  <c r="F10" i="4"/>
  <c r="G10" i="4"/>
  <c r="H10" i="4"/>
  <c r="I10" i="4"/>
  <c r="J10" i="4"/>
  <c r="K10" i="4"/>
  <c r="L10" i="4"/>
  <c r="M10" i="4"/>
  <c r="N10" i="4"/>
  <c r="O10" i="4"/>
  <c r="P10" i="4"/>
  <c r="Q10" i="4"/>
  <c r="R10" i="4"/>
  <c r="F11" i="4"/>
  <c r="G11" i="4"/>
  <c r="H11" i="4"/>
  <c r="I11" i="4"/>
  <c r="J11" i="4"/>
  <c r="K11" i="4"/>
  <c r="L11" i="4"/>
  <c r="M11" i="4"/>
  <c r="N11" i="4"/>
  <c r="O11" i="4"/>
  <c r="P11" i="4"/>
  <c r="Q11" i="4"/>
  <c r="R11" i="4"/>
  <c r="F6" i="4"/>
  <c r="G6" i="4"/>
  <c r="H6" i="4"/>
  <c r="I6" i="4"/>
  <c r="J6" i="4"/>
  <c r="K6" i="4"/>
  <c r="L6" i="4"/>
  <c r="M6" i="4"/>
  <c r="N6" i="4"/>
  <c r="O6" i="4"/>
  <c r="P6" i="4"/>
  <c r="Q6" i="4"/>
  <c r="R6" i="4"/>
  <c r="G5" i="4"/>
  <c r="H5" i="4"/>
  <c r="I5" i="4"/>
  <c r="J5" i="4"/>
  <c r="K5" i="4"/>
  <c r="L5" i="4"/>
  <c r="M5" i="4"/>
  <c r="N5" i="4"/>
  <c r="O5" i="4"/>
  <c r="P5" i="4"/>
  <c r="Q5" i="4"/>
  <c r="R5" i="4"/>
  <c r="F5" i="4"/>
  <c r="F23" i="3"/>
  <c r="G23" i="3"/>
  <c r="H23" i="3"/>
  <c r="I23" i="3"/>
  <c r="J23" i="3"/>
  <c r="K23" i="3"/>
  <c r="L23" i="3"/>
  <c r="M23" i="3"/>
  <c r="N23" i="3"/>
  <c r="O23" i="3"/>
  <c r="P23" i="3"/>
  <c r="Q23" i="3"/>
  <c r="E23" i="3"/>
  <c r="F17" i="3"/>
  <c r="G17" i="3"/>
  <c r="H17" i="3"/>
  <c r="I17" i="3"/>
  <c r="J17" i="3"/>
  <c r="K17" i="3"/>
  <c r="L17" i="3"/>
  <c r="M17" i="3"/>
  <c r="N17" i="3"/>
  <c r="O17" i="3"/>
  <c r="P17" i="3"/>
  <c r="Q17" i="3"/>
  <c r="E17" i="3"/>
  <c r="F11" i="3"/>
  <c r="G11" i="3"/>
  <c r="H11" i="3"/>
  <c r="I11" i="3"/>
  <c r="J11" i="3"/>
  <c r="K11" i="3"/>
  <c r="L11" i="3"/>
  <c r="M11" i="3"/>
  <c r="N11" i="3"/>
  <c r="O11" i="3"/>
  <c r="P11" i="3"/>
  <c r="Q11" i="3"/>
  <c r="E11" i="3"/>
  <c r="F5" i="3"/>
  <c r="G5" i="3"/>
  <c r="H5" i="3"/>
  <c r="I5" i="3"/>
  <c r="J5" i="3"/>
  <c r="K5" i="3"/>
  <c r="L5" i="3"/>
  <c r="M5" i="3"/>
  <c r="N5" i="3"/>
  <c r="O5" i="3"/>
  <c r="P5" i="3"/>
  <c r="Q5" i="3"/>
  <c r="E5" i="3"/>
  <c r="E9" i="1"/>
  <c r="F9" i="1"/>
  <c r="G9" i="1" s="1"/>
  <c r="H9" i="1" s="1"/>
  <c r="I9" i="1" s="1"/>
  <c r="J9" i="1" s="1"/>
  <c r="K9" i="1" s="1"/>
  <c r="D9" i="1"/>
  <c r="D11" i="1"/>
  <c r="C11" i="1"/>
  <c r="E11" i="1"/>
  <c r="F11" i="1" l="1"/>
  <c r="G11" i="1" l="1"/>
  <c r="H11" i="1" l="1"/>
  <c r="I11" i="1" l="1"/>
  <c r="J11" i="1" l="1"/>
  <c r="K11" i="1"/>
  <c r="C14" i="1" l="1"/>
  <c r="C13" i="1"/>
</calcChain>
</file>

<file path=xl/sharedStrings.xml><?xml version="1.0" encoding="utf-8"?>
<sst xmlns="http://schemas.openxmlformats.org/spreadsheetml/2006/main" count="197" uniqueCount="85">
  <si>
    <t>Product Type:</t>
  </si>
  <si>
    <t>Project Name:</t>
  </si>
  <si>
    <t>Godzilla</t>
  </si>
  <si>
    <t>Sales Numbers</t>
  </si>
  <si>
    <t>Sales Price</t>
  </si>
  <si>
    <t>Material Cost</t>
  </si>
  <si>
    <t>Development Cost</t>
  </si>
  <si>
    <t>Year</t>
  </si>
  <si>
    <t>Sales Price (Unit)</t>
  </si>
  <si>
    <t>Material Cost (Unit)</t>
  </si>
  <si>
    <t>Labor Cost (Unit)</t>
  </si>
  <si>
    <t>Net Revenue</t>
  </si>
  <si>
    <t>NPV</t>
  </si>
  <si>
    <t>IRR</t>
  </si>
  <si>
    <t>Interest Rate:</t>
  </si>
  <si>
    <t>Assumptions:</t>
  </si>
  <si>
    <t>1. The company neither does pay tax on income nor can the company deduct expenses from taxes nor can development expenses be capitalized.</t>
  </si>
  <si>
    <t>2. No spare material or losses due to bad parts from suppliers or as a result of manufacturing are taken into account.</t>
  </si>
  <si>
    <t>3. Labor Costs increase each year by 3%.</t>
  </si>
  <si>
    <t>Variation of Sales Numbers, ceteris paribus</t>
  </si>
  <si>
    <t>Variation of Sales Price, ceteris paribus</t>
  </si>
  <si>
    <t>Variation of Material Cost, ceteris paribus</t>
  </si>
  <si>
    <t>Variation of Development Cost, ceteris paribus</t>
  </si>
  <si>
    <t>Conclusions:</t>
  </si>
  <si>
    <t>1. Variations in the Sales Price have the largest impact on the NPV.</t>
  </si>
  <si>
    <t>2. Variations of the material cost also have a high impact. Hence, material cost must be controlled.</t>
  </si>
  <si>
    <t>3. Variations in the sales numbers have less impact that one might think.</t>
  </si>
  <si>
    <t>4. Variations in the development cost, together with variations in the sales numbers, have a medium impact only.</t>
  </si>
  <si>
    <t>Variation of Sales Numbers and Sales Price, ceteris paribus</t>
  </si>
  <si>
    <t>S   a   l   e   s       N   u   m   b   e   r  s</t>
  </si>
  <si>
    <t>Variation of Sales Numbers and Material Cost, ceteris paribus</t>
  </si>
  <si>
    <t>NPV (€)</t>
  </si>
  <si>
    <t>NPV (%)</t>
  </si>
  <si>
    <t>Variation of Sales Numbers and Development Cost, ceteris paribus</t>
  </si>
  <si>
    <t>Variation of Sales Price and Material Cost, ceteris paribus</t>
  </si>
  <si>
    <t>S   a   l   e   s       P   r   i   c   e</t>
  </si>
  <si>
    <t>Variation of Sales Price and Development Cost, ceteris paribus</t>
  </si>
  <si>
    <t>Variation of Material Cost and Development Cost, ceteris paribus</t>
  </si>
  <si>
    <t>M   a   t   e   r   i   a   l       C   o   s   t</t>
  </si>
  <si>
    <t>This visualization offers additional insights; some examples are:</t>
  </si>
  <si>
    <t>Y/Z/AA/AB-12</t>
  </si>
  <si>
    <t>If an increase in the sales price leads to a drop of the sales volume of less than 15%, then this contributes to an increase of the NPV.</t>
  </si>
  <si>
    <t>AB/AC/AD/AE/AF-10</t>
  </si>
  <si>
    <t>If the sales price drops by 5%, we must sell approx. 22% more products in order to stay with the same NPV.</t>
  </si>
  <si>
    <t>If the sales volume drops by 10%, but we can reduce material cost by 5%, we can compensate well for that.</t>
  </si>
  <si>
    <t>AD-81</t>
  </si>
  <si>
    <t>Z-26</t>
  </si>
  <si>
    <t>If the development of additional features yields a 10% higher sales price, we can spend 30% more development budget on that and still make more money.</t>
  </si>
  <si>
    <t>Z-96</t>
  </si>
  <si>
    <t>We can spend 25% more development budget if that increase of 25% results in a 10% lower material cost.</t>
  </si>
  <si>
    <t>One-dimensional Scenario Analysis</t>
  </si>
  <si>
    <t>Two-dimensional Scenario Analysis</t>
  </si>
  <si>
    <t>This sheet contains the tables for a visualization with gnuplot</t>
  </si>
  <si>
    <t>NPV(%)</t>
  </si>
  <si>
    <t># Initialisierungsbefehle für gnuplot</t>
  </si>
  <si>
    <t>set xrange[-0.3:+0.3]</t>
  </si>
  <si>
    <t>set yrange[-0.3:+0.3]</t>
  </si>
  <si>
    <t>set zrange[-26.0:+26.0]</t>
  </si>
  <si>
    <t>set cbrange[-26.0:+26.0]</t>
  </si>
  <si>
    <t>set pm3d</t>
  </si>
  <si>
    <t>set view map</t>
  </si>
  <si>
    <t>set contour</t>
  </si>
  <si>
    <t>set cntrparam cubicspline  # smooth out the lines</t>
  </si>
  <si>
    <t>set palette defined (0 "red", 1 "green")</t>
  </si>
  <si>
    <t>set cntrparam levels incremental -24, 4 ,+24</t>
  </si>
  <si>
    <t>set xlabel "Deviation of the Sales Price in 100%" offset 0,-0.2 font "Verdana,11"</t>
  </si>
  <si>
    <t>set ylabel "Deviation of the Sales Numbers in 100%" offset -1.0,0 font "Verdana,11"</t>
  </si>
  <si>
    <t>set cblabel "Deviation of the NPV in 100%" offset +1.5,0 font "Verdana,11"</t>
  </si>
  <si>
    <t>set key below right horizontal maxrows 4</t>
  </si>
  <si>
    <t>set xtics font "Verdana,12"</t>
  </si>
  <si>
    <t>set ytics font "Verdana,12"</t>
  </si>
  <si>
    <t>set cbtics font "Verdana,11"</t>
  </si>
  <si>
    <t>set term qt 0 font "Sans,10" size 1600, 1116</t>
  </si>
  <si>
    <t>set multiplot layout 2, 3</t>
  </si>
  <si>
    <t>splot 'Variation of Sales Numbers and Sales Price.dat' title "" with lines lt 9</t>
  </si>
  <si>
    <t>splot 'Variation of Sales Numbers and Material Cost.dat' title "" with lines lt 9</t>
  </si>
  <si>
    <t>splot 'Variation of Sales Numbers and Development Cost.dat' title "" with lines lt 9</t>
  </si>
  <si>
    <t>splot 'Variation of Sales Price and Material Cost.dat' title "" with lines lt 9</t>
  </si>
  <si>
    <t>splot 'Variation of Sales Price and Development Cost.dat' title "" with lines lt 9</t>
  </si>
  <si>
    <t>splot 'Variation of Material Cost and Development Cost.dat' title "" with lines lt 9</t>
  </si>
  <si>
    <t>set xlabel "Deviation of the Material Cost in 100%" offset 0,-0.2 font "Verdana,11"</t>
  </si>
  <si>
    <t>set xlabel "Deviation of the Development Cost in 100%" offset 0,-0.2 font "Verdana,11"</t>
  </si>
  <si>
    <t>set ylabel "Deviation of the Sales Price in 100%" offset -1.0,0 font "Verdana,11"</t>
  </si>
  <si>
    <t>set ylabel "Deviation of the Material Cost in 100%" offset -1.0,0 font "Verdana,11"</t>
  </si>
  <si>
    <t>CT System Component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</si>
</sst>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#,##0\ &quot;€&quot;;[Red]\-#,##0\ &quot;€&quot;"/>
    <numFmt numFmtId="42" formatCode="_-* #,##0\ &quot;€&quot;_-;\-* #,##0\ &quot;€&quot;_-;_-* &quot;-&quot;\ &quot;€&quot;_-;_-@_-"/>
    <numFmt numFmtId="164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/>
      <right/>
      <top style="double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/>
      <right style="medium">
        <color auto="1"/>
      </right>
      <top style="double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1">
    <xf numFmtId="0" fontId="0" fillId="0" borderId="0" xfId="0"/>
    <xf numFmtId="9" fontId="0" fillId="0" borderId="0" xfId="0" applyNumberFormat="1"/>
    <xf numFmtId="42" fontId="3" fillId="0" borderId="1" xfId="0" applyNumberFormat="1" applyFont="1" applyBorder="1"/>
    <xf numFmtId="0" fontId="0" fillId="0" borderId="0" xfId="0" applyAlignment="1">
      <alignment horizontal="right"/>
    </xf>
    <xf numFmtId="0" fontId="5" fillId="0" borderId="4" xfId="0" applyFont="1" applyBorder="1"/>
    <xf numFmtId="0" fontId="5" fillId="0" borderId="7" xfId="0" applyFont="1" applyBorder="1"/>
    <xf numFmtId="42" fontId="5" fillId="0" borderId="4" xfId="0" applyNumberFormat="1" applyFont="1" applyBorder="1"/>
    <xf numFmtId="42" fontId="5" fillId="0" borderId="7" xfId="0" applyNumberFormat="1" applyFont="1" applyBorder="1"/>
    <xf numFmtId="42" fontId="2" fillId="0" borderId="4" xfId="0" applyNumberFormat="1" applyFont="1" applyBorder="1"/>
    <xf numFmtId="42" fontId="2" fillId="0" borderId="7" xfId="0" applyNumberFormat="1" applyFont="1" applyBorder="1"/>
    <xf numFmtId="42" fontId="3" fillId="0" borderId="8" xfId="0" applyNumberFormat="1" applyFont="1" applyBorder="1"/>
    <xf numFmtId="42" fontId="3" fillId="0" borderId="9" xfId="0" applyNumberFormat="1" applyFont="1" applyBorder="1"/>
    <xf numFmtId="0" fontId="3" fillId="0" borderId="3" xfId="0" applyFont="1" applyBorder="1"/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2" xfId="0" applyFont="1" applyBorder="1"/>
    <xf numFmtId="0" fontId="3" fillId="0" borderId="10" xfId="0" applyFont="1" applyBorder="1"/>
    <xf numFmtId="164" fontId="0" fillId="0" borderId="0" xfId="0" applyNumberFormat="1"/>
    <xf numFmtId="0" fontId="3" fillId="0" borderId="0" xfId="0" applyFont="1" applyBorder="1"/>
    <xf numFmtId="0" fontId="0" fillId="0" borderId="0" xfId="0" applyBorder="1"/>
    <xf numFmtId="9" fontId="0" fillId="0" borderId="0" xfId="0" applyNumberFormat="1" applyBorder="1"/>
    <xf numFmtId="0" fontId="6" fillId="0" borderId="0" xfId="0" applyFont="1" applyFill="1" applyBorder="1"/>
    <xf numFmtId="9" fontId="4" fillId="0" borderId="0" xfId="0" applyNumberFormat="1" applyFont="1" applyFill="1" applyBorder="1"/>
    <xf numFmtId="0" fontId="6" fillId="2" borderId="0" xfId="0" applyFont="1" applyFill="1" applyBorder="1"/>
    <xf numFmtId="9" fontId="4" fillId="2" borderId="0" xfId="0" applyNumberFormat="1" applyFont="1" applyFill="1" applyBorder="1"/>
    <xf numFmtId="0" fontId="3" fillId="0" borderId="14" xfId="0" applyFont="1" applyBorder="1"/>
    <xf numFmtId="42" fontId="0" fillId="0" borderId="15" xfId="0" applyNumberFormat="1" applyFont="1" applyBorder="1"/>
    <xf numFmtId="0" fontId="7" fillId="0" borderId="0" xfId="0" applyFont="1"/>
    <xf numFmtId="0" fontId="3" fillId="2" borderId="0" xfId="0" applyFont="1" applyFill="1" applyBorder="1"/>
    <xf numFmtId="9" fontId="0" fillId="2" borderId="0" xfId="0" applyNumberFormat="1" applyFill="1" applyBorder="1"/>
    <xf numFmtId="6" fontId="0" fillId="0" borderId="15" xfId="0" applyNumberFormat="1" applyFont="1" applyBorder="1"/>
    <xf numFmtId="0" fontId="3" fillId="0" borderId="0" xfId="0" applyFont="1" applyFill="1" applyBorder="1"/>
    <xf numFmtId="9" fontId="0" fillId="0" borderId="0" xfId="0" applyNumberFormat="1" applyFill="1" applyBorder="1"/>
    <xf numFmtId="0" fontId="3" fillId="2" borderId="11" xfId="0" applyFont="1" applyFill="1" applyBorder="1"/>
    <xf numFmtId="9" fontId="0" fillId="2" borderId="12" xfId="0" applyNumberFormat="1" applyFill="1" applyBorder="1"/>
    <xf numFmtId="9" fontId="0" fillId="0" borderId="15" xfId="1" applyFont="1" applyBorder="1"/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2" borderId="0" xfId="0" applyFont="1" applyFill="1" applyBorder="1" applyAlignment="1">
      <alignment vertical="center"/>
    </xf>
    <xf numFmtId="9" fontId="4" fillId="2" borderId="0" xfId="0" applyNumberFormat="1" applyFont="1" applyFill="1" applyBorder="1" applyAlignment="1">
      <alignment vertical="center"/>
    </xf>
    <xf numFmtId="0" fontId="3" fillId="4" borderId="11" xfId="0" applyFont="1" applyFill="1" applyBorder="1" applyAlignment="1">
      <alignment vertical="center"/>
    </xf>
    <xf numFmtId="9" fontId="0" fillId="2" borderId="12" xfId="0" applyNumberFormat="1" applyFill="1" applyBorder="1" applyAlignment="1">
      <alignment vertical="center"/>
    </xf>
    <xf numFmtId="9" fontId="0" fillId="2" borderId="13" xfId="0" applyNumberFormat="1" applyFill="1" applyBorder="1" applyAlignment="1">
      <alignment vertical="center"/>
    </xf>
    <xf numFmtId="0" fontId="3" fillId="5" borderId="0" xfId="0" applyFont="1" applyFill="1" applyBorder="1" applyAlignment="1">
      <alignment vertical="center"/>
    </xf>
    <xf numFmtId="9" fontId="0" fillId="5" borderId="0" xfId="0" applyNumberFormat="1" applyFill="1" applyBorder="1" applyAlignment="1">
      <alignment vertical="center"/>
    </xf>
    <xf numFmtId="9" fontId="0" fillId="5" borderId="16" xfId="0" applyNumberFormat="1" applyFont="1" applyFill="1" applyBorder="1" applyAlignment="1">
      <alignment vertical="center"/>
    </xf>
    <xf numFmtId="6" fontId="0" fillId="0" borderId="17" xfId="0" applyNumberFormat="1" applyFont="1" applyBorder="1" applyAlignment="1">
      <alignment vertical="center"/>
    </xf>
    <xf numFmtId="9" fontId="0" fillId="0" borderId="17" xfId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9" fontId="0" fillId="0" borderId="0" xfId="0" applyNumberFormat="1" applyBorder="1" applyAlignment="1">
      <alignment vertical="center"/>
    </xf>
    <xf numFmtId="9" fontId="0" fillId="5" borderId="16" xfId="0" applyNumberFormat="1" applyFill="1" applyBorder="1" applyAlignment="1">
      <alignment vertical="center"/>
    </xf>
    <xf numFmtId="9" fontId="0" fillId="5" borderId="14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9" fontId="0" fillId="0" borderId="0" xfId="0" applyNumberForma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9" fontId="4" fillId="0" borderId="0" xfId="0" applyNumberFormat="1" applyFont="1" applyFill="1" applyBorder="1" applyAlignment="1">
      <alignment vertical="center"/>
    </xf>
    <xf numFmtId="0" fontId="3" fillId="5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2" fontId="0" fillId="0" borderId="18" xfId="0" applyNumberFormat="1" applyFill="1" applyBorder="1"/>
    <xf numFmtId="2" fontId="0" fillId="0" borderId="18" xfId="0" applyNumberFormat="1" applyFill="1" applyBorder="1" applyAlignment="1">
      <alignment vertical="center"/>
    </xf>
    <xf numFmtId="2" fontId="0" fillId="0" borderId="18" xfId="1" applyNumberFormat="1" applyFont="1" applyBorder="1" applyAlignment="1">
      <alignment vertical="center"/>
    </xf>
    <xf numFmtId="2" fontId="0" fillId="0" borderId="0" xfId="0" applyNumberFormat="1" applyFill="1" applyBorder="1"/>
    <xf numFmtId="2" fontId="0" fillId="0" borderId="0" xfId="0" applyNumberFormat="1" applyFill="1" applyBorder="1" applyAlignment="1">
      <alignment vertical="center"/>
    </xf>
    <xf numFmtId="2" fontId="0" fillId="0" borderId="0" xfId="1" applyNumberFormat="1" applyFont="1" applyBorder="1" applyAlignment="1">
      <alignment vertical="center"/>
    </xf>
    <xf numFmtId="2" fontId="0" fillId="0" borderId="0" xfId="0" applyNumberFormat="1"/>
    <xf numFmtId="2" fontId="0" fillId="0" borderId="0" xfId="0" applyNumberFormat="1" applyBorder="1"/>
    <xf numFmtId="2" fontId="0" fillId="6" borderId="0" xfId="0" applyNumberFormat="1" applyFill="1" applyBorder="1"/>
    <xf numFmtId="2" fontId="0" fillId="6" borderId="0" xfId="0" applyNumberFormat="1" applyFill="1" applyBorder="1" applyAlignment="1">
      <alignment vertical="center"/>
    </xf>
    <xf numFmtId="2" fontId="0" fillId="6" borderId="0" xfId="1" applyNumberFormat="1" applyFont="1" applyFill="1" applyBorder="1" applyAlignment="1">
      <alignment vertical="center"/>
    </xf>
    <xf numFmtId="0" fontId="0" fillId="6" borderId="0" xfId="0" applyFill="1"/>
    <xf numFmtId="2" fontId="0" fillId="6" borderId="0" xfId="0" applyNumberFormat="1" applyFill="1"/>
    <xf numFmtId="0" fontId="0" fillId="6" borderId="0" xfId="0" applyFill="1" applyBorder="1"/>
    <xf numFmtId="0" fontId="7" fillId="3" borderId="0" xfId="0" applyFont="1" applyFill="1" applyAlignment="1"/>
    <xf numFmtId="0" fontId="0" fillId="0" borderId="0" xfId="0" applyAlignment="1"/>
    <xf numFmtId="0" fontId="7" fillId="3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3" fillId="2" borderId="0" xfId="0" applyFont="1" applyFill="1" applyAlignment="1">
      <alignment horizontal="center" vertical="center"/>
    </xf>
    <xf numFmtId="0" fontId="3" fillId="5" borderId="0" xfId="0" applyFont="1" applyFill="1" applyAlignment="1">
      <alignment vertical="center" textRotation="255"/>
    </xf>
    <xf numFmtId="0" fontId="7" fillId="3" borderId="0" xfId="0" applyFont="1" applyFill="1" applyAlignment="1">
      <alignment vertical="center" wrapText="1"/>
    </xf>
    <xf numFmtId="0" fontId="0" fillId="0" borderId="0" xfId="0" applyAlignment="1">
      <alignment vertical="center" wrapText="1"/>
    </xf>
  </cellXfs>
  <cellStyles count="2">
    <cellStyle name="Prozent" xfId="1" builtinId="5"/>
    <cellStyle name="Standard" xfId="0" builtinId="0"/>
  </cellStyles>
  <dxfs count="289">
    <dxf>
      <font>
        <color rgb="FF00B050"/>
      </font>
      <fill>
        <patternFill patternType="none">
          <bgColor auto="1"/>
        </patternFill>
      </fill>
    </dxf>
    <dxf>
      <font>
        <color rgb="FFFF0000"/>
      </font>
    </dxf>
    <dxf>
      <font>
        <color theme="7" tint="-0.24994659260841701"/>
      </font>
    </dxf>
    <dxf>
      <font>
        <color rgb="FF00B050"/>
      </font>
      <fill>
        <patternFill patternType="none">
          <bgColor auto="1"/>
        </patternFill>
      </fill>
    </dxf>
    <dxf>
      <font>
        <color rgb="FFFF0000"/>
      </font>
    </dxf>
    <dxf>
      <font>
        <color theme="7" tint="-0.24994659260841701"/>
      </font>
    </dxf>
    <dxf>
      <font>
        <color rgb="FF00B050"/>
      </font>
      <fill>
        <patternFill patternType="none">
          <bgColor auto="1"/>
        </patternFill>
      </fill>
    </dxf>
    <dxf>
      <font>
        <color rgb="FFFF0000"/>
      </font>
    </dxf>
    <dxf>
      <font>
        <color theme="7" tint="-0.24994659260841701"/>
      </font>
    </dxf>
    <dxf>
      <font>
        <color rgb="FF00B050"/>
      </font>
      <fill>
        <patternFill patternType="none">
          <bgColor auto="1"/>
        </patternFill>
      </fill>
    </dxf>
    <dxf>
      <font>
        <color rgb="FFFF0000"/>
      </font>
    </dxf>
    <dxf>
      <font>
        <color theme="7" tint="-0.24994659260841701"/>
      </font>
    </dxf>
    <dxf>
      <font>
        <color rgb="FF00B050"/>
      </font>
      <fill>
        <patternFill patternType="none">
          <bgColor auto="1"/>
        </patternFill>
      </fill>
    </dxf>
    <dxf>
      <font>
        <color rgb="FFFF0000"/>
      </font>
    </dxf>
    <dxf>
      <font>
        <color theme="7" tint="-0.24994659260841701"/>
      </font>
    </dxf>
    <dxf>
      <font>
        <color rgb="FF00B050"/>
      </font>
      <fill>
        <patternFill patternType="none">
          <bgColor auto="1"/>
        </patternFill>
      </fill>
    </dxf>
    <dxf>
      <font>
        <color rgb="FFFF0000"/>
      </font>
    </dxf>
    <dxf>
      <font>
        <color theme="7" tint="-0.24994659260841701"/>
      </font>
    </dxf>
    <dxf>
      <font>
        <color rgb="FF00B050"/>
      </font>
      <fill>
        <patternFill patternType="none">
          <bgColor auto="1"/>
        </patternFill>
      </fill>
    </dxf>
    <dxf>
      <font>
        <color rgb="FFFF0000"/>
      </font>
    </dxf>
    <dxf>
      <font>
        <color theme="7" tint="-0.24994659260841701"/>
      </font>
    </dxf>
    <dxf>
      <font>
        <color rgb="FF00B050"/>
      </font>
      <fill>
        <patternFill patternType="none">
          <bgColor auto="1"/>
        </patternFill>
      </fill>
    </dxf>
    <dxf>
      <font>
        <color rgb="FFFF0000"/>
      </font>
    </dxf>
    <dxf>
      <font>
        <color theme="7" tint="-0.24994659260841701"/>
      </font>
    </dxf>
    <dxf>
      <font>
        <color rgb="FF00B050"/>
      </font>
      <fill>
        <patternFill patternType="none">
          <bgColor auto="1"/>
        </patternFill>
      </fill>
    </dxf>
    <dxf>
      <font>
        <color rgb="FFFF0000"/>
      </font>
    </dxf>
    <dxf>
      <font>
        <color theme="7" tint="-0.24994659260841701"/>
      </font>
    </dxf>
    <dxf>
      <font>
        <color rgb="FF00B050"/>
      </font>
      <fill>
        <patternFill patternType="none">
          <bgColor auto="1"/>
        </patternFill>
      </fill>
    </dxf>
    <dxf>
      <font>
        <color rgb="FFFF0000"/>
      </font>
    </dxf>
    <dxf>
      <font>
        <color theme="7" tint="-0.24994659260841701"/>
      </font>
    </dxf>
    <dxf>
      <font>
        <color rgb="FF00B050"/>
      </font>
      <fill>
        <patternFill patternType="none">
          <bgColor auto="1"/>
        </patternFill>
      </fill>
    </dxf>
    <dxf>
      <font>
        <color rgb="FFFF0000"/>
      </font>
    </dxf>
    <dxf>
      <font>
        <color theme="7" tint="-0.24994659260841701"/>
      </font>
    </dxf>
    <dxf>
      <font>
        <color rgb="FF00B050"/>
      </font>
      <fill>
        <patternFill patternType="none">
          <bgColor auto="1"/>
        </patternFill>
      </fill>
    </dxf>
    <dxf>
      <font>
        <color rgb="FFFF0000"/>
      </font>
    </dxf>
    <dxf>
      <font>
        <color theme="7" tint="-0.24994659260841701"/>
      </font>
    </dxf>
    <dxf>
      <font>
        <color rgb="FF00B050"/>
      </font>
      <fill>
        <patternFill patternType="none">
          <bgColor auto="1"/>
        </patternFill>
      </fill>
    </dxf>
    <dxf>
      <font>
        <color rgb="FFFF0000"/>
      </font>
    </dxf>
    <dxf>
      <font>
        <color theme="7" tint="-0.24994659260841701"/>
      </font>
    </dxf>
    <dxf>
      <font>
        <color rgb="FF00B050"/>
      </font>
      <fill>
        <patternFill patternType="none">
          <bgColor auto="1"/>
        </patternFill>
      </fill>
    </dxf>
    <dxf>
      <font>
        <color rgb="FFFF0000"/>
      </font>
    </dxf>
    <dxf>
      <font>
        <color theme="7" tint="-0.24994659260841701"/>
      </font>
    </dxf>
    <dxf>
      <font>
        <color rgb="FF00B050"/>
      </font>
      <fill>
        <patternFill patternType="none">
          <bgColor auto="1"/>
        </patternFill>
      </fill>
    </dxf>
    <dxf>
      <font>
        <color rgb="FFFF0000"/>
      </font>
    </dxf>
    <dxf>
      <font>
        <color theme="7" tint="-0.24994659260841701"/>
      </font>
    </dxf>
    <dxf>
      <font>
        <color rgb="FF00B050"/>
      </font>
      <fill>
        <patternFill patternType="none">
          <bgColor auto="1"/>
        </patternFill>
      </fill>
    </dxf>
    <dxf>
      <font>
        <color rgb="FFFF0000"/>
      </font>
    </dxf>
    <dxf>
      <font>
        <color theme="7" tint="-0.24994659260841701"/>
      </font>
    </dxf>
    <dxf>
      <font>
        <color rgb="FF00B050"/>
      </font>
      <fill>
        <patternFill patternType="none">
          <bgColor auto="1"/>
        </patternFill>
      </fill>
    </dxf>
    <dxf>
      <font>
        <color rgb="FFFF0000"/>
      </font>
    </dxf>
    <dxf>
      <font>
        <color theme="7" tint="-0.24994659260841701"/>
      </font>
    </dxf>
    <dxf>
      <font>
        <color rgb="FF00B050"/>
      </font>
      <fill>
        <patternFill patternType="none">
          <bgColor auto="1"/>
        </patternFill>
      </fill>
    </dxf>
    <dxf>
      <font>
        <color rgb="FFFF0000"/>
      </font>
    </dxf>
    <dxf>
      <font>
        <color theme="7" tint="-0.24994659260841701"/>
      </font>
    </dxf>
    <dxf>
      <font>
        <color rgb="FF00B050"/>
      </font>
      <fill>
        <patternFill patternType="none">
          <bgColor auto="1"/>
        </patternFill>
      </fill>
    </dxf>
    <dxf>
      <font>
        <color rgb="FFFF0000"/>
      </font>
    </dxf>
    <dxf>
      <font>
        <color theme="7" tint="-0.24994659260841701"/>
      </font>
    </dxf>
    <dxf>
      <font>
        <color rgb="FF00B050"/>
      </font>
      <fill>
        <patternFill patternType="none">
          <bgColor auto="1"/>
        </patternFill>
      </fill>
    </dxf>
    <dxf>
      <font>
        <color rgb="FFFF0000"/>
      </font>
    </dxf>
    <dxf>
      <font>
        <color theme="7" tint="-0.24994659260841701"/>
      </font>
    </dxf>
    <dxf>
      <font>
        <color rgb="FF00B050"/>
      </font>
      <fill>
        <patternFill patternType="none">
          <bgColor auto="1"/>
        </patternFill>
      </fill>
    </dxf>
    <dxf>
      <font>
        <color rgb="FFFF0000"/>
      </font>
    </dxf>
    <dxf>
      <font>
        <color theme="7" tint="-0.24994659260841701"/>
      </font>
    </dxf>
    <dxf>
      <font>
        <color rgb="FF00B050"/>
      </font>
      <fill>
        <patternFill patternType="none">
          <bgColor auto="1"/>
        </patternFill>
      </fill>
    </dxf>
    <dxf>
      <font>
        <color rgb="FFFF0000"/>
      </font>
    </dxf>
    <dxf>
      <font>
        <color theme="7" tint="-0.24994659260841701"/>
      </font>
    </dxf>
    <dxf>
      <font>
        <color rgb="FF00B050"/>
      </font>
      <fill>
        <patternFill patternType="none">
          <bgColor auto="1"/>
        </patternFill>
      </fill>
    </dxf>
    <dxf>
      <font>
        <color rgb="FFFF0000"/>
      </font>
    </dxf>
    <dxf>
      <font>
        <color theme="7" tint="-0.24994659260841701"/>
      </font>
    </dxf>
    <dxf>
      <font>
        <color rgb="FF00B050"/>
      </font>
      <fill>
        <patternFill patternType="none">
          <bgColor auto="1"/>
        </patternFill>
      </fill>
    </dxf>
    <dxf>
      <font>
        <color rgb="FFFF0000"/>
      </font>
    </dxf>
    <dxf>
      <font>
        <color theme="7" tint="-0.24994659260841701"/>
      </font>
    </dxf>
    <dxf>
      <font>
        <color rgb="FF00B050"/>
      </font>
      <fill>
        <patternFill patternType="none">
          <bgColor auto="1"/>
        </patternFill>
      </fill>
    </dxf>
    <dxf>
      <font>
        <color rgb="FFFF0000"/>
      </font>
    </dxf>
    <dxf>
      <font>
        <color theme="7" tint="-0.24994659260841701"/>
      </font>
    </dxf>
    <dxf>
      <font>
        <color rgb="FF00B050"/>
      </font>
      <fill>
        <patternFill patternType="none">
          <bgColor auto="1"/>
        </patternFill>
      </fill>
    </dxf>
    <dxf>
      <font>
        <color rgb="FFFF0000"/>
      </font>
    </dxf>
    <dxf>
      <font>
        <color theme="7" tint="-0.24994659260841701"/>
      </font>
    </dxf>
    <dxf>
      <font>
        <color rgb="FF00B050"/>
      </font>
      <fill>
        <patternFill patternType="none">
          <bgColor auto="1"/>
        </patternFill>
      </fill>
    </dxf>
    <dxf>
      <font>
        <color rgb="FFFF0000"/>
      </font>
    </dxf>
    <dxf>
      <font>
        <color theme="7" tint="-0.24994659260841701"/>
      </font>
    </dxf>
    <dxf>
      <font>
        <color rgb="FF00B050"/>
      </font>
      <fill>
        <patternFill patternType="none">
          <bgColor auto="1"/>
        </patternFill>
      </fill>
    </dxf>
    <dxf>
      <font>
        <color rgb="FFFF0000"/>
      </font>
    </dxf>
    <dxf>
      <font>
        <color theme="7" tint="-0.24994659260841701"/>
      </font>
    </dxf>
    <dxf>
      <font>
        <color rgb="FF00B050"/>
      </font>
      <fill>
        <patternFill patternType="none">
          <bgColor auto="1"/>
        </patternFill>
      </fill>
    </dxf>
    <dxf>
      <font>
        <color rgb="FFFF0000"/>
      </font>
    </dxf>
    <dxf>
      <font>
        <color theme="7" tint="-0.24994659260841701"/>
      </font>
    </dxf>
    <dxf>
      <font>
        <color rgb="FF00B050"/>
      </font>
      <fill>
        <patternFill patternType="none">
          <bgColor auto="1"/>
        </patternFill>
      </fill>
    </dxf>
    <dxf>
      <font>
        <color rgb="FFFF0000"/>
      </font>
    </dxf>
    <dxf>
      <font>
        <color theme="7" tint="-0.24994659260841701"/>
      </font>
    </dxf>
    <dxf>
      <font>
        <color rgb="FF00B050"/>
      </font>
      <fill>
        <patternFill patternType="none">
          <bgColor auto="1"/>
        </patternFill>
      </fill>
    </dxf>
    <dxf>
      <font>
        <color rgb="FFFF0000"/>
      </font>
    </dxf>
    <dxf>
      <font>
        <color theme="7" tint="-0.24994659260841701"/>
      </font>
    </dxf>
    <dxf>
      <font>
        <color rgb="FF00B050"/>
      </font>
      <fill>
        <patternFill patternType="none">
          <bgColor auto="1"/>
        </patternFill>
      </fill>
    </dxf>
    <dxf>
      <font>
        <color rgb="FFFF0000"/>
      </font>
    </dxf>
    <dxf>
      <font>
        <color theme="7" tint="-0.24994659260841701"/>
      </font>
    </dxf>
    <dxf>
      <font>
        <color rgb="FF00B050"/>
      </font>
      <fill>
        <patternFill patternType="none">
          <bgColor auto="1"/>
        </patternFill>
      </fill>
    </dxf>
    <dxf>
      <font>
        <color rgb="FFFF0000"/>
      </font>
    </dxf>
    <dxf>
      <font>
        <color theme="7" tint="-0.24994659260841701"/>
      </font>
    </dxf>
    <dxf>
      <font>
        <color rgb="FF00B050"/>
      </font>
      <fill>
        <patternFill patternType="none">
          <bgColor auto="1"/>
        </patternFill>
      </fill>
    </dxf>
    <dxf>
      <font>
        <color rgb="FFFF0000"/>
      </font>
    </dxf>
    <dxf>
      <font>
        <color theme="7" tint="-0.24994659260841701"/>
      </font>
    </dxf>
    <dxf>
      <font>
        <color rgb="FF00B050"/>
      </font>
      <fill>
        <patternFill patternType="none">
          <bgColor auto="1"/>
        </patternFill>
      </fill>
    </dxf>
    <dxf>
      <font>
        <color rgb="FFFF0000"/>
      </font>
    </dxf>
    <dxf>
      <font>
        <color theme="7" tint="-0.24994659260841701"/>
      </font>
    </dxf>
    <dxf>
      <font>
        <color rgb="FF00B050"/>
      </font>
      <fill>
        <patternFill patternType="none">
          <bgColor auto="1"/>
        </patternFill>
      </fill>
    </dxf>
    <dxf>
      <font>
        <color rgb="FFFF0000"/>
      </font>
    </dxf>
    <dxf>
      <font>
        <color theme="7" tint="-0.24994659260841701"/>
      </font>
    </dxf>
    <dxf>
      <font>
        <color rgb="FF00B050"/>
      </font>
      <fill>
        <patternFill patternType="none">
          <bgColor auto="1"/>
        </patternFill>
      </fill>
    </dxf>
    <dxf>
      <font>
        <color rgb="FFFF0000"/>
      </font>
    </dxf>
    <dxf>
      <font>
        <color theme="7" tint="-0.24994659260841701"/>
      </font>
    </dxf>
    <dxf>
      <font>
        <color rgb="FF00B050"/>
      </font>
      <fill>
        <patternFill patternType="none">
          <bgColor auto="1"/>
        </patternFill>
      </fill>
    </dxf>
    <dxf>
      <font>
        <color rgb="FFFF0000"/>
      </font>
    </dxf>
    <dxf>
      <font>
        <color theme="7" tint="-0.24994659260841701"/>
      </font>
    </dxf>
    <dxf>
      <font>
        <color rgb="FF00B050"/>
      </font>
      <fill>
        <patternFill patternType="none">
          <bgColor auto="1"/>
        </patternFill>
      </fill>
    </dxf>
    <dxf>
      <font>
        <color rgb="FFFF0000"/>
      </font>
    </dxf>
    <dxf>
      <font>
        <color theme="7" tint="-0.24994659260841701"/>
      </font>
    </dxf>
    <dxf>
      <font>
        <color rgb="FF00B050"/>
      </font>
      <fill>
        <patternFill patternType="none">
          <bgColor auto="1"/>
        </patternFill>
      </fill>
    </dxf>
    <dxf>
      <font>
        <color rgb="FFFF0000"/>
      </font>
    </dxf>
    <dxf>
      <font>
        <color theme="7" tint="-0.24994659260841701"/>
      </font>
    </dxf>
    <dxf>
      <font>
        <color rgb="FF00B050"/>
      </font>
      <fill>
        <patternFill patternType="none">
          <bgColor auto="1"/>
        </patternFill>
      </fill>
    </dxf>
    <dxf>
      <font>
        <color rgb="FFFF0000"/>
      </font>
    </dxf>
    <dxf>
      <font>
        <color theme="7" tint="-0.24994659260841701"/>
      </font>
    </dxf>
    <dxf>
      <font>
        <color rgb="FF00B050"/>
      </font>
      <fill>
        <patternFill patternType="none">
          <bgColor auto="1"/>
        </patternFill>
      </fill>
    </dxf>
    <dxf>
      <font>
        <color rgb="FFFF0000"/>
      </font>
    </dxf>
    <dxf>
      <font>
        <color theme="7" tint="-0.24994659260841701"/>
      </font>
    </dxf>
    <dxf>
      <font>
        <color rgb="FF00B050"/>
      </font>
      <fill>
        <patternFill patternType="none">
          <bgColor auto="1"/>
        </patternFill>
      </fill>
    </dxf>
    <dxf>
      <font>
        <color rgb="FFFF0000"/>
      </font>
    </dxf>
    <dxf>
      <font>
        <color theme="7" tint="-0.24994659260841701"/>
      </font>
    </dxf>
    <dxf>
      <font>
        <color rgb="FF00B050"/>
      </font>
      <fill>
        <patternFill patternType="none">
          <bgColor auto="1"/>
        </patternFill>
      </fill>
    </dxf>
    <dxf>
      <font>
        <color rgb="FFFF0000"/>
      </font>
    </dxf>
    <dxf>
      <font>
        <color theme="7" tint="-0.24994659260841701"/>
      </font>
    </dxf>
    <dxf>
      <font>
        <color rgb="FF00B050"/>
      </font>
      <fill>
        <patternFill patternType="none">
          <bgColor auto="1"/>
        </patternFill>
      </fill>
    </dxf>
    <dxf>
      <font>
        <color rgb="FFFF0000"/>
      </font>
    </dxf>
    <dxf>
      <font>
        <color theme="7" tint="-0.24994659260841701"/>
      </font>
    </dxf>
    <dxf>
      <font>
        <color rgb="FF00B050"/>
      </font>
      <fill>
        <patternFill patternType="none">
          <bgColor auto="1"/>
        </patternFill>
      </fill>
    </dxf>
    <dxf>
      <font>
        <color rgb="FFFF0000"/>
      </font>
    </dxf>
    <dxf>
      <font>
        <color theme="7" tint="-0.24994659260841701"/>
      </font>
    </dxf>
    <dxf>
      <font>
        <color rgb="FF00B050"/>
      </font>
      <fill>
        <patternFill patternType="none">
          <bgColor auto="1"/>
        </patternFill>
      </fill>
    </dxf>
    <dxf>
      <font>
        <color rgb="FFFF0000"/>
      </font>
    </dxf>
    <dxf>
      <font>
        <color theme="7" tint="-0.24994659260841701"/>
      </font>
    </dxf>
    <dxf>
      <font>
        <color rgb="FF00B050"/>
      </font>
      <fill>
        <patternFill patternType="none">
          <bgColor auto="1"/>
        </patternFill>
      </fill>
    </dxf>
    <dxf>
      <font>
        <color rgb="FFFF0000"/>
      </font>
    </dxf>
    <dxf>
      <font>
        <color theme="7" tint="-0.24994659260841701"/>
      </font>
    </dxf>
    <dxf>
      <font>
        <color rgb="FF00B050"/>
      </font>
      <fill>
        <patternFill patternType="none">
          <bgColor auto="1"/>
        </patternFill>
      </fill>
    </dxf>
    <dxf>
      <font>
        <color rgb="FFFF0000"/>
      </font>
    </dxf>
    <dxf>
      <font>
        <color theme="7" tint="-0.24994659260841701"/>
      </font>
    </dxf>
    <dxf>
      <font>
        <color rgb="FF00B050"/>
      </font>
      <fill>
        <patternFill patternType="none">
          <bgColor auto="1"/>
        </patternFill>
      </fill>
    </dxf>
    <dxf>
      <font>
        <color rgb="FFFF0000"/>
      </font>
    </dxf>
    <dxf>
      <font>
        <color theme="7" tint="-0.24994659260841701"/>
      </font>
    </dxf>
    <dxf>
      <font>
        <color rgb="FF00B050"/>
      </font>
      <fill>
        <patternFill patternType="none">
          <bgColor auto="1"/>
        </patternFill>
      </fill>
    </dxf>
    <dxf>
      <font>
        <color rgb="FFFF0000"/>
      </font>
    </dxf>
    <dxf>
      <font>
        <color theme="7" tint="-0.24994659260841701"/>
      </font>
    </dxf>
    <dxf>
      <font>
        <color rgb="FF00B050"/>
      </font>
      <fill>
        <patternFill patternType="none">
          <bgColor auto="1"/>
        </patternFill>
      </fill>
    </dxf>
    <dxf>
      <font>
        <color rgb="FFFF0000"/>
      </font>
    </dxf>
    <dxf>
      <font>
        <color theme="7" tint="-0.24994659260841701"/>
      </font>
    </dxf>
    <dxf>
      <font>
        <color rgb="FF00B050"/>
      </font>
      <fill>
        <patternFill patternType="none">
          <bgColor auto="1"/>
        </patternFill>
      </fill>
    </dxf>
    <dxf>
      <font>
        <color rgb="FFFF0000"/>
      </font>
    </dxf>
    <dxf>
      <font>
        <color theme="7" tint="-0.24994659260841701"/>
      </font>
    </dxf>
    <dxf>
      <font>
        <color rgb="FF00B050"/>
      </font>
      <fill>
        <patternFill patternType="none">
          <bgColor auto="1"/>
        </patternFill>
      </fill>
    </dxf>
    <dxf>
      <font>
        <color rgb="FFFF0000"/>
      </font>
    </dxf>
    <dxf>
      <font>
        <color theme="7" tint="-0.24994659260841701"/>
      </font>
    </dxf>
    <dxf>
      <font>
        <color rgb="FF00B050"/>
      </font>
      <fill>
        <patternFill patternType="none">
          <bgColor auto="1"/>
        </patternFill>
      </fill>
    </dxf>
    <dxf>
      <font>
        <color rgb="FFFF0000"/>
      </font>
    </dxf>
    <dxf>
      <font>
        <color theme="7" tint="-0.24994659260841701"/>
      </font>
    </dxf>
    <dxf>
      <font>
        <color rgb="FF00B050"/>
      </font>
      <fill>
        <patternFill patternType="none">
          <bgColor auto="1"/>
        </patternFill>
      </fill>
    </dxf>
    <dxf>
      <font>
        <color rgb="FFFF0000"/>
      </font>
    </dxf>
    <dxf>
      <font>
        <color theme="7" tint="-0.24994659260841701"/>
      </font>
    </dxf>
    <dxf>
      <font>
        <color rgb="FF00B050"/>
      </font>
      <fill>
        <patternFill patternType="none">
          <bgColor auto="1"/>
        </patternFill>
      </fill>
    </dxf>
    <dxf>
      <font>
        <color rgb="FFFF0000"/>
      </font>
    </dxf>
    <dxf>
      <font>
        <color theme="7" tint="-0.24994659260841701"/>
      </font>
    </dxf>
    <dxf>
      <font>
        <color rgb="FF00B050"/>
      </font>
      <fill>
        <patternFill patternType="none">
          <bgColor auto="1"/>
        </patternFill>
      </fill>
    </dxf>
    <dxf>
      <font>
        <color rgb="FFFF0000"/>
      </font>
    </dxf>
    <dxf>
      <font>
        <color theme="7" tint="-0.24994659260841701"/>
      </font>
    </dxf>
    <dxf>
      <font>
        <color rgb="FF00B050"/>
      </font>
      <fill>
        <patternFill patternType="none">
          <bgColor auto="1"/>
        </patternFill>
      </fill>
    </dxf>
    <dxf>
      <font>
        <color rgb="FFFF0000"/>
      </font>
    </dxf>
    <dxf>
      <font>
        <color theme="7" tint="-0.24994659260841701"/>
      </font>
    </dxf>
    <dxf>
      <font>
        <color rgb="FF00B050"/>
      </font>
      <fill>
        <patternFill patternType="none">
          <bgColor auto="1"/>
        </patternFill>
      </fill>
    </dxf>
    <dxf>
      <font>
        <color rgb="FFFF0000"/>
      </font>
    </dxf>
    <dxf>
      <font>
        <color theme="7" tint="-0.24994659260841701"/>
      </font>
    </dxf>
    <dxf>
      <font>
        <color rgb="FF00B050"/>
      </font>
      <fill>
        <patternFill patternType="none">
          <bgColor auto="1"/>
        </patternFill>
      </fill>
    </dxf>
    <dxf>
      <font>
        <color rgb="FFFF0000"/>
      </font>
    </dxf>
    <dxf>
      <font>
        <color theme="7" tint="-0.24994659260841701"/>
      </font>
    </dxf>
    <dxf>
      <font>
        <color rgb="FF00B050"/>
      </font>
      <fill>
        <patternFill patternType="none">
          <bgColor auto="1"/>
        </patternFill>
      </fill>
    </dxf>
    <dxf>
      <font>
        <color rgb="FFFF0000"/>
      </font>
    </dxf>
    <dxf>
      <font>
        <color theme="7" tint="-0.24994659260841701"/>
      </font>
    </dxf>
    <dxf>
      <font>
        <color rgb="FF00B050"/>
      </font>
      <fill>
        <patternFill patternType="none">
          <bgColor auto="1"/>
        </patternFill>
      </fill>
    </dxf>
    <dxf>
      <font>
        <color rgb="FFFF0000"/>
      </font>
    </dxf>
    <dxf>
      <font>
        <color theme="7" tint="-0.24994659260841701"/>
      </font>
    </dxf>
    <dxf>
      <font>
        <color rgb="FF00B050"/>
      </font>
      <fill>
        <patternFill patternType="none">
          <bgColor auto="1"/>
        </patternFill>
      </fill>
    </dxf>
    <dxf>
      <font>
        <color rgb="FFFF0000"/>
      </font>
    </dxf>
    <dxf>
      <font>
        <color theme="7" tint="-0.24994659260841701"/>
      </font>
    </dxf>
    <dxf>
      <font>
        <color rgb="FF00B050"/>
      </font>
      <fill>
        <patternFill patternType="none">
          <bgColor auto="1"/>
        </patternFill>
      </fill>
    </dxf>
    <dxf>
      <font>
        <color rgb="FFFF0000"/>
      </font>
    </dxf>
    <dxf>
      <font>
        <color theme="7" tint="-0.24994659260841701"/>
      </font>
    </dxf>
    <dxf>
      <font>
        <color rgb="FF00B050"/>
      </font>
      <fill>
        <patternFill patternType="none">
          <bgColor auto="1"/>
        </patternFill>
      </fill>
    </dxf>
    <dxf>
      <font>
        <color rgb="FFFF0000"/>
      </font>
    </dxf>
    <dxf>
      <font>
        <color theme="7" tint="-0.24994659260841701"/>
      </font>
    </dxf>
    <dxf>
      <font>
        <color rgb="FF00B050"/>
      </font>
      <fill>
        <patternFill patternType="none">
          <bgColor auto="1"/>
        </patternFill>
      </fill>
    </dxf>
    <dxf>
      <font>
        <color rgb="FFFF0000"/>
      </font>
    </dxf>
    <dxf>
      <font>
        <color theme="7" tint="-0.24994659260841701"/>
      </font>
    </dxf>
    <dxf>
      <font>
        <color rgb="FF00B050"/>
      </font>
      <fill>
        <patternFill patternType="none">
          <bgColor auto="1"/>
        </patternFill>
      </fill>
    </dxf>
    <dxf>
      <font>
        <color rgb="FFFF0000"/>
      </font>
    </dxf>
    <dxf>
      <font>
        <color theme="7" tint="-0.24994659260841701"/>
      </font>
    </dxf>
    <dxf>
      <font>
        <color rgb="FF00B050"/>
      </font>
      <fill>
        <patternFill patternType="none">
          <bgColor auto="1"/>
        </patternFill>
      </fill>
    </dxf>
    <dxf>
      <font>
        <color rgb="FFFF0000"/>
      </font>
    </dxf>
    <dxf>
      <font>
        <color theme="7" tint="-0.24994659260841701"/>
      </font>
    </dxf>
    <dxf>
      <font>
        <color rgb="FF00B050"/>
      </font>
      <fill>
        <patternFill patternType="none">
          <bgColor auto="1"/>
        </patternFill>
      </fill>
    </dxf>
    <dxf>
      <font>
        <color rgb="FFFF0000"/>
      </font>
    </dxf>
    <dxf>
      <font>
        <color theme="7" tint="-0.24994659260841701"/>
      </font>
    </dxf>
    <dxf>
      <font>
        <color rgb="FF00B050"/>
      </font>
      <fill>
        <patternFill patternType="none">
          <bgColor auto="1"/>
        </patternFill>
      </fill>
    </dxf>
    <dxf>
      <font>
        <color rgb="FFFF0000"/>
      </font>
    </dxf>
    <dxf>
      <font>
        <color theme="7" tint="-0.24994659260841701"/>
      </font>
    </dxf>
    <dxf>
      <font>
        <color rgb="FF00B050"/>
      </font>
      <fill>
        <patternFill patternType="none">
          <bgColor auto="1"/>
        </patternFill>
      </fill>
    </dxf>
    <dxf>
      <font>
        <color rgb="FFFF0000"/>
      </font>
    </dxf>
    <dxf>
      <font>
        <color theme="7" tint="-0.24994659260841701"/>
      </font>
    </dxf>
    <dxf>
      <font>
        <color rgb="FF00B050"/>
      </font>
      <fill>
        <patternFill patternType="none">
          <bgColor auto="1"/>
        </patternFill>
      </fill>
    </dxf>
    <dxf>
      <font>
        <color rgb="FFFF0000"/>
      </font>
    </dxf>
    <dxf>
      <font>
        <color theme="7" tint="-0.24994659260841701"/>
      </font>
    </dxf>
    <dxf>
      <font>
        <color rgb="FF00B050"/>
      </font>
      <fill>
        <patternFill patternType="none">
          <bgColor auto="1"/>
        </patternFill>
      </fill>
    </dxf>
    <dxf>
      <font>
        <color rgb="FFFF0000"/>
      </font>
    </dxf>
    <dxf>
      <font>
        <color theme="7" tint="-0.24994659260841701"/>
      </font>
    </dxf>
    <dxf>
      <font>
        <color rgb="FF00B050"/>
      </font>
      <fill>
        <patternFill patternType="none">
          <bgColor auto="1"/>
        </patternFill>
      </fill>
    </dxf>
    <dxf>
      <font>
        <color rgb="FFFF0000"/>
      </font>
    </dxf>
    <dxf>
      <font>
        <color theme="7" tint="-0.24994659260841701"/>
      </font>
    </dxf>
    <dxf>
      <font>
        <color rgb="FF00B050"/>
      </font>
      <fill>
        <patternFill patternType="none">
          <bgColor auto="1"/>
        </patternFill>
      </fill>
    </dxf>
    <dxf>
      <font>
        <color rgb="FFFF0000"/>
      </font>
    </dxf>
    <dxf>
      <font>
        <color theme="7" tint="-0.24994659260841701"/>
      </font>
    </dxf>
    <dxf>
      <font>
        <color rgb="FF00B050"/>
      </font>
      <fill>
        <patternFill patternType="none">
          <bgColor auto="1"/>
        </patternFill>
      </fill>
    </dxf>
    <dxf>
      <font>
        <color rgb="FFFF0000"/>
      </font>
    </dxf>
    <dxf>
      <font>
        <color theme="7" tint="-0.24994659260841701"/>
      </font>
    </dxf>
    <dxf>
      <font>
        <color rgb="FF00B050"/>
      </font>
      <fill>
        <patternFill patternType="none">
          <bgColor auto="1"/>
        </patternFill>
      </fill>
    </dxf>
    <dxf>
      <font>
        <color rgb="FFFF0000"/>
      </font>
    </dxf>
    <dxf>
      <font>
        <color theme="7" tint="-0.24994659260841701"/>
      </font>
    </dxf>
    <dxf>
      <font>
        <color rgb="FF00B050"/>
      </font>
      <fill>
        <patternFill patternType="none">
          <bgColor auto="1"/>
        </patternFill>
      </fill>
    </dxf>
    <dxf>
      <font>
        <color rgb="FFFF0000"/>
      </font>
    </dxf>
    <dxf>
      <font>
        <color theme="7" tint="-0.24994659260841701"/>
      </font>
    </dxf>
    <dxf>
      <font>
        <color rgb="FF00B050"/>
      </font>
      <fill>
        <patternFill patternType="none">
          <bgColor auto="1"/>
        </patternFill>
      </fill>
    </dxf>
    <dxf>
      <font>
        <color rgb="FFFF0000"/>
      </font>
    </dxf>
    <dxf>
      <font>
        <color rgb="FF00B050"/>
      </font>
      <fill>
        <patternFill patternType="none">
          <bgColor auto="1"/>
        </patternFill>
      </fill>
    </dxf>
    <dxf>
      <font>
        <color rgb="FFFF0000"/>
      </font>
    </dxf>
    <dxf>
      <font>
        <color theme="7" tint="-0.24994659260841701"/>
      </font>
    </dxf>
    <dxf>
      <font>
        <color rgb="FF00B050"/>
      </font>
      <fill>
        <patternFill patternType="none">
          <bgColor auto="1"/>
        </patternFill>
      </fill>
    </dxf>
    <dxf>
      <font>
        <color rgb="FFFF0000"/>
      </font>
    </dxf>
    <dxf>
      <font>
        <color rgb="FF00B050"/>
      </font>
      <fill>
        <patternFill patternType="none">
          <bgColor auto="1"/>
        </patternFill>
      </fill>
    </dxf>
    <dxf>
      <font>
        <color rgb="FFFF0000"/>
      </font>
    </dxf>
    <dxf>
      <font>
        <color rgb="FF00B050"/>
      </font>
      <fill>
        <patternFill patternType="none">
          <bgColor auto="1"/>
        </patternFill>
      </fill>
    </dxf>
    <dxf>
      <font>
        <color rgb="FFFF0000"/>
      </font>
    </dxf>
    <dxf>
      <font>
        <color theme="7" tint="-0.24994659260841701"/>
      </font>
    </dxf>
    <dxf>
      <font>
        <color rgb="FF00B050"/>
      </font>
      <fill>
        <patternFill patternType="none">
          <bgColor auto="1"/>
        </patternFill>
      </fill>
    </dxf>
    <dxf>
      <font>
        <color rgb="FFFF0000"/>
      </font>
    </dxf>
    <dxf>
      <font>
        <color theme="7" tint="-0.24994659260841701"/>
      </font>
    </dxf>
    <dxf>
      <font>
        <color rgb="FF00B050"/>
      </font>
      <fill>
        <patternFill patternType="none">
          <bgColor auto="1"/>
        </patternFill>
      </fill>
    </dxf>
    <dxf>
      <font>
        <color rgb="FFFF0000"/>
      </font>
    </dxf>
    <dxf>
      <font>
        <color rgb="FF00B050"/>
      </font>
      <fill>
        <patternFill patternType="none">
          <bgColor auto="1"/>
        </patternFill>
      </fill>
    </dxf>
    <dxf>
      <font>
        <color rgb="FFFF0000"/>
      </font>
    </dxf>
    <dxf>
      <font>
        <color theme="7" tint="-0.24994659260841701"/>
      </font>
    </dxf>
    <dxf>
      <font>
        <color rgb="FF00B050"/>
      </font>
      <fill>
        <patternFill patternType="none">
          <bgColor auto="1"/>
        </patternFill>
      </fill>
    </dxf>
    <dxf>
      <font>
        <color rgb="FFFF0000"/>
      </font>
    </dxf>
    <dxf>
      <font>
        <color theme="7" tint="-0.24994659260841701"/>
      </font>
    </dxf>
    <dxf>
      <font>
        <color rgb="FF00B050"/>
      </font>
      <fill>
        <patternFill patternType="none">
          <bgColor auto="1"/>
        </patternFill>
      </fill>
    </dxf>
    <dxf>
      <font>
        <color rgb="FFFF0000"/>
      </font>
    </dxf>
    <dxf>
      <font>
        <color rgb="FF00B050"/>
      </font>
      <fill>
        <patternFill patternType="none">
          <bgColor auto="1"/>
        </patternFill>
      </fill>
    </dxf>
    <dxf>
      <font>
        <color rgb="FFFF0000"/>
      </font>
    </dxf>
    <dxf>
      <font>
        <color theme="7" tint="-0.24994659260841701"/>
      </font>
    </dxf>
    <dxf>
      <font>
        <color rgb="FF00B050"/>
      </font>
      <fill>
        <patternFill patternType="none">
          <bgColor auto="1"/>
        </patternFill>
      </fill>
    </dxf>
    <dxf>
      <font>
        <color rgb="FFFF0000"/>
      </font>
    </dxf>
    <dxf>
      <font>
        <color theme="7" tint="-0.24994659260841701"/>
      </font>
    </dxf>
    <dxf>
      <font>
        <color rgb="FF00B050"/>
      </font>
      <fill>
        <patternFill patternType="none">
          <bgColor auto="1"/>
        </patternFill>
      </fill>
    </dxf>
    <dxf>
      <font>
        <color rgb="FFFF0000"/>
      </font>
    </dxf>
    <dxf>
      <font>
        <color theme="7" tint="-0.24994659260841701"/>
      </font>
    </dxf>
    <dxf>
      <font>
        <color rgb="FF00B050"/>
      </font>
      <fill>
        <patternFill patternType="none">
          <bgColor auto="1"/>
        </patternFill>
      </fill>
    </dxf>
    <dxf>
      <font>
        <color rgb="FFFF0000"/>
      </font>
    </dxf>
    <dxf>
      <font>
        <color theme="7" tint="-0.24994659260841701"/>
      </font>
    </dxf>
    <dxf>
      <font>
        <color theme="7" tint="-0.24994659260841701"/>
      </font>
    </dxf>
    <dxf>
      <font>
        <color rgb="FF00B050"/>
      </font>
      <fill>
        <patternFill patternType="none">
          <bgColor auto="1"/>
        </patternFill>
      </fill>
    </dxf>
    <dxf>
      <font>
        <color rgb="FFFF0000"/>
      </font>
    </dxf>
    <dxf>
      <font>
        <color rgb="FF00B050"/>
      </font>
      <fill>
        <patternFill patternType="none">
          <bgColor auto="1"/>
        </patternFill>
      </fill>
    </dxf>
    <dxf>
      <font>
        <color rgb="FFFF0000"/>
      </font>
    </dxf>
    <dxf>
      <font>
        <color rgb="FF00B050"/>
      </font>
      <fill>
        <patternFill patternType="none">
          <bgColor auto="1"/>
        </patternFill>
      </fill>
    </dxf>
    <dxf>
      <font>
        <color rgb="FFFF0000"/>
      </font>
    </dxf>
    <dxf>
      <font>
        <color rgb="FF00B050"/>
      </font>
      <fill>
        <patternFill patternType="none">
          <bgColor auto="1"/>
        </patternFill>
      </fill>
    </dxf>
    <dxf>
      <font>
        <color rgb="FFFF0000"/>
      </font>
    </dxf>
    <dxf>
      <font>
        <color rgb="FF00B050"/>
      </font>
      <fill>
        <patternFill patternType="none">
          <bgColor auto="1"/>
        </patternFill>
      </fill>
    </dxf>
    <dxf>
      <font>
        <color rgb="FFFF0000"/>
      </font>
    </dxf>
    <dxf>
      <font>
        <color rgb="FF00B050"/>
      </font>
      <fill>
        <patternFill patternType="none">
          <bgColor auto="1"/>
        </patternFill>
      </fill>
    </dxf>
    <dxf>
      <font>
        <color rgb="FFFF0000"/>
      </font>
    </dxf>
    <dxf>
      <font>
        <color rgb="FF00B050"/>
      </font>
      <fill>
        <patternFill patternType="none">
          <bgColor auto="1"/>
        </patternFill>
      </fill>
    </dxf>
    <dxf>
      <font>
        <color rgb="FFFF0000"/>
      </font>
    </dxf>
  </dxfs>
  <tableStyles count="0" defaultTableStyle="TableStyleMedium2" defaultPivotStyle="PivotStyleLight16"/>
  <colors>
    <mruColors>
      <color rgb="FFFFFF99"/>
      <color rgb="FF99CC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NPV sensitivity of single</a:t>
            </a:r>
            <a:r>
              <a:rPr lang="en-US" baseline="0"/>
              <a:t> input variations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'Scenario Analysis (1D)'!$D$4</c:f>
              <c:strCache>
                <c:ptCount val="1"/>
                <c:pt idx="0">
                  <c:v>Sales Numbers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'Scenario Analysis (1D)'!$E$4:$Q$4</c:f>
              <c:numCache>
                <c:formatCode>0%</c:formatCode>
                <c:ptCount val="13"/>
                <c:pt idx="0">
                  <c:v>-0.3</c:v>
                </c:pt>
                <c:pt idx="1">
                  <c:v>-0.25</c:v>
                </c:pt>
                <c:pt idx="2">
                  <c:v>-0.2</c:v>
                </c:pt>
                <c:pt idx="3">
                  <c:v>-0.15</c:v>
                </c:pt>
                <c:pt idx="4">
                  <c:v>-0.1</c:v>
                </c:pt>
                <c:pt idx="5">
                  <c:v>-0.05</c:v>
                </c:pt>
                <c:pt idx="6">
                  <c:v>0</c:v>
                </c:pt>
                <c:pt idx="7">
                  <c:v>0.05</c:v>
                </c:pt>
                <c:pt idx="8">
                  <c:v>0.1</c:v>
                </c:pt>
                <c:pt idx="9">
                  <c:v>0.15</c:v>
                </c:pt>
                <c:pt idx="10">
                  <c:v>0.2</c:v>
                </c:pt>
                <c:pt idx="11">
                  <c:v>0.25</c:v>
                </c:pt>
                <c:pt idx="12">
                  <c:v>0.3</c:v>
                </c:pt>
              </c:numCache>
            </c:numRef>
          </c:cat>
          <c:val>
            <c:numRef>
              <c:f>'Scenario Analysis (1D)'!$E$5:$Q$5</c:f>
              <c:numCache>
                <c:formatCode>"€"#,##0_);[Red]\("€"#,##0\)</c:formatCode>
                <c:ptCount val="13"/>
                <c:pt idx="0">
                  <c:v>-242519.10228524293</c:v>
                </c:pt>
                <c:pt idx="1">
                  <c:v>-188704.5436812944</c:v>
                </c:pt>
                <c:pt idx="2">
                  <c:v>-134889.98507734557</c:v>
                </c:pt>
                <c:pt idx="3">
                  <c:v>-81075.426473396947</c:v>
                </c:pt>
                <c:pt idx="4">
                  <c:v>-27260.867869448059</c:v>
                </c:pt>
                <c:pt idx="5">
                  <c:v>26553.690734500546</c:v>
                </c:pt>
                <c:pt idx="6">
                  <c:v>80368.249338449052</c:v>
                </c:pt>
                <c:pt idx="7">
                  <c:v>134182.80794239786</c:v>
                </c:pt>
                <c:pt idx="8">
                  <c:v>187997.3665463466</c:v>
                </c:pt>
                <c:pt idx="9">
                  <c:v>241811.9251502952</c:v>
                </c:pt>
                <c:pt idx="10">
                  <c:v>295626.48375424399</c:v>
                </c:pt>
                <c:pt idx="11">
                  <c:v>349441.04235819273</c:v>
                </c:pt>
                <c:pt idx="12">
                  <c:v>403255.60096214118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'Scenario Analysis (1D)'!$D$10</c:f>
              <c:strCache>
                <c:ptCount val="1"/>
                <c:pt idx="0">
                  <c:v>Sales Price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'Scenario Analysis (1D)'!$E$4:$Q$4</c:f>
              <c:numCache>
                <c:formatCode>0%</c:formatCode>
                <c:ptCount val="13"/>
                <c:pt idx="0">
                  <c:v>-0.3</c:v>
                </c:pt>
                <c:pt idx="1">
                  <c:v>-0.25</c:v>
                </c:pt>
                <c:pt idx="2">
                  <c:v>-0.2</c:v>
                </c:pt>
                <c:pt idx="3">
                  <c:v>-0.15</c:v>
                </c:pt>
                <c:pt idx="4">
                  <c:v>-0.1</c:v>
                </c:pt>
                <c:pt idx="5">
                  <c:v>-0.05</c:v>
                </c:pt>
                <c:pt idx="6">
                  <c:v>0</c:v>
                </c:pt>
                <c:pt idx="7">
                  <c:v>0.05</c:v>
                </c:pt>
                <c:pt idx="8">
                  <c:v>0.1</c:v>
                </c:pt>
                <c:pt idx="9">
                  <c:v>0.15</c:v>
                </c:pt>
                <c:pt idx="10">
                  <c:v>0.2</c:v>
                </c:pt>
                <c:pt idx="11">
                  <c:v>0.25</c:v>
                </c:pt>
                <c:pt idx="12">
                  <c:v>0.3</c:v>
                </c:pt>
              </c:numCache>
            </c:numRef>
          </c:cat>
          <c:val>
            <c:numRef>
              <c:f>'Scenario Analysis (1D)'!$E$11:$Q$11</c:f>
              <c:numCache>
                <c:formatCode>_("€"* #,##0_);_("€"* \(#,##0\);_("€"* "-"_);_(@_)</c:formatCode>
                <c:ptCount val="13"/>
                <c:pt idx="0">
                  <c:v>-1123619.3760584185</c:v>
                </c:pt>
                <c:pt idx="1">
                  <c:v>-922954.77182560728</c:v>
                </c:pt>
                <c:pt idx="2">
                  <c:v>-722290.16759279615</c:v>
                </c:pt>
                <c:pt idx="3">
                  <c:v>-521625.5633599849</c:v>
                </c:pt>
                <c:pt idx="4">
                  <c:v>-320960.95912717347</c:v>
                </c:pt>
                <c:pt idx="5">
                  <c:v>-120296.35489436222</c:v>
                </c:pt>
                <c:pt idx="6">
                  <c:v>80368.249338449052</c:v>
                </c:pt>
                <c:pt idx="7">
                  <c:v>281032.85357126052</c:v>
                </c:pt>
                <c:pt idx="8">
                  <c:v>481697.45780407172</c:v>
                </c:pt>
                <c:pt idx="9">
                  <c:v>682362.06203688297</c:v>
                </c:pt>
                <c:pt idx="10">
                  <c:v>883026.66626969445</c:v>
                </c:pt>
                <c:pt idx="11">
                  <c:v>1083691.2705025054</c:v>
                </c:pt>
                <c:pt idx="12">
                  <c:v>1284355.8747353167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'Scenario Analysis (1D)'!$D$16</c:f>
              <c:strCache>
                <c:ptCount val="1"/>
                <c:pt idx="0">
                  <c:v>Material Cost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'Scenario Analysis (1D)'!$E$4:$Q$4</c:f>
              <c:numCache>
                <c:formatCode>0%</c:formatCode>
                <c:ptCount val="13"/>
                <c:pt idx="0">
                  <c:v>-0.3</c:v>
                </c:pt>
                <c:pt idx="1">
                  <c:v>-0.25</c:v>
                </c:pt>
                <c:pt idx="2">
                  <c:v>-0.2</c:v>
                </c:pt>
                <c:pt idx="3">
                  <c:v>-0.15</c:v>
                </c:pt>
                <c:pt idx="4">
                  <c:v>-0.1</c:v>
                </c:pt>
                <c:pt idx="5">
                  <c:v>-0.05</c:v>
                </c:pt>
                <c:pt idx="6">
                  <c:v>0</c:v>
                </c:pt>
                <c:pt idx="7">
                  <c:v>0.05</c:v>
                </c:pt>
                <c:pt idx="8">
                  <c:v>0.1</c:v>
                </c:pt>
                <c:pt idx="9">
                  <c:v>0.15</c:v>
                </c:pt>
                <c:pt idx="10">
                  <c:v>0.2</c:v>
                </c:pt>
                <c:pt idx="11">
                  <c:v>0.25</c:v>
                </c:pt>
                <c:pt idx="12">
                  <c:v>0.3</c:v>
                </c:pt>
              </c:numCache>
            </c:numRef>
          </c:cat>
          <c:val>
            <c:numRef>
              <c:f>'Scenario Analysis (1D)'!$E$17:$Q$17</c:f>
              <c:numCache>
                <c:formatCode>_("€"* #,##0_);_("€"* \(#,##0\);_("€"* "-"_);_(@_)</c:formatCode>
                <c:ptCount val="13"/>
                <c:pt idx="0">
                  <c:v>932526.68673779757</c:v>
                </c:pt>
                <c:pt idx="1">
                  <c:v>790500.28050457279</c:v>
                </c:pt>
                <c:pt idx="2">
                  <c:v>648473.87427134812</c:v>
                </c:pt>
                <c:pt idx="3">
                  <c:v>506447.46803812339</c:v>
                </c:pt>
                <c:pt idx="4">
                  <c:v>364421.06180489872</c:v>
                </c:pt>
                <c:pt idx="5">
                  <c:v>222394.65557167382</c:v>
                </c:pt>
                <c:pt idx="6">
                  <c:v>80368.249338449052</c:v>
                </c:pt>
                <c:pt idx="7">
                  <c:v>-61658.156894775697</c:v>
                </c:pt>
                <c:pt idx="8">
                  <c:v>-203684.56312800065</c:v>
                </c:pt>
                <c:pt idx="9">
                  <c:v>-345710.96936122462</c:v>
                </c:pt>
                <c:pt idx="10">
                  <c:v>-487737.37559444993</c:v>
                </c:pt>
                <c:pt idx="11">
                  <c:v>-629763.7818276746</c:v>
                </c:pt>
                <c:pt idx="12">
                  <c:v>-771790.18806089938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'Scenario Analysis (1D)'!$D$22</c:f>
              <c:strCache>
                <c:ptCount val="1"/>
                <c:pt idx="0">
                  <c:v>Development Cost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'Scenario Analysis (1D)'!$E$4:$Q$4</c:f>
              <c:numCache>
                <c:formatCode>0%</c:formatCode>
                <c:ptCount val="13"/>
                <c:pt idx="0">
                  <c:v>-0.3</c:v>
                </c:pt>
                <c:pt idx="1">
                  <c:v>-0.25</c:v>
                </c:pt>
                <c:pt idx="2">
                  <c:v>-0.2</c:v>
                </c:pt>
                <c:pt idx="3">
                  <c:v>-0.15</c:v>
                </c:pt>
                <c:pt idx="4">
                  <c:v>-0.1</c:v>
                </c:pt>
                <c:pt idx="5">
                  <c:v>-0.05</c:v>
                </c:pt>
                <c:pt idx="6">
                  <c:v>0</c:v>
                </c:pt>
                <c:pt idx="7">
                  <c:v>0.05</c:v>
                </c:pt>
                <c:pt idx="8">
                  <c:v>0.1</c:v>
                </c:pt>
                <c:pt idx="9">
                  <c:v>0.15</c:v>
                </c:pt>
                <c:pt idx="10">
                  <c:v>0.2</c:v>
                </c:pt>
                <c:pt idx="11">
                  <c:v>0.25</c:v>
                </c:pt>
                <c:pt idx="12">
                  <c:v>0.3</c:v>
                </c:pt>
              </c:numCache>
            </c:numRef>
          </c:cat>
          <c:val>
            <c:numRef>
              <c:f>'Scenario Analysis (1D)'!$E$23:$Q$23</c:f>
              <c:numCache>
                <c:formatCode>"€"#,##0_);[Red]\("€"#,##0\)</c:formatCode>
                <c:ptCount val="13"/>
                <c:pt idx="0">
                  <c:v>379145.12616060663</c:v>
                </c:pt>
                <c:pt idx="1">
                  <c:v>329348.98002358043</c:v>
                </c:pt>
                <c:pt idx="2">
                  <c:v>279552.83388655417</c:v>
                </c:pt>
                <c:pt idx="3">
                  <c:v>229756.68774952783</c:v>
                </c:pt>
                <c:pt idx="4">
                  <c:v>179960.54161250163</c:v>
                </c:pt>
                <c:pt idx="5">
                  <c:v>130164.39547547534</c:v>
                </c:pt>
                <c:pt idx="6">
                  <c:v>80368.249338449052</c:v>
                </c:pt>
                <c:pt idx="7">
                  <c:v>30572.103201422953</c:v>
                </c:pt>
                <c:pt idx="8">
                  <c:v>-19224.042935603353</c:v>
                </c:pt>
                <c:pt idx="9">
                  <c:v>-69020.189072629451</c:v>
                </c:pt>
                <c:pt idx="10">
                  <c:v>-118816.33520965576</c:v>
                </c:pt>
                <c:pt idx="11">
                  <c:v>-168612.48134668198</c:v>
                </c:pt>
                <c:pt idx="12">
                  <c:v>-218408.62748370832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8301984"/>
        <c:axId val="328302376"/>
      </c:lineChart>
      <c:catAx>
        <c:axId val="328301984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8302376"/>
        <c:crosses val="autoZero"/>
        <c:auto val="1"/>
        <c:lblAlgn val="ctr"/>
        <c:lblOffset val="100"/>
        <c:noMultiLvlLbl val="0"/>
      </c:catAx>
      <c:valAx>
        <c:axId val="328302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€&quot;#,##0_);[Red]\(&quot;€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8301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638174</xdr:colOff>
      <xdr:row>26</xdr:row>
      <xdr:rowOff>23811</xdr:rowOff>
    </xdr:from>
    <xdr:to>
      <xdr:col>14</xdr:col>
      <xdr:colOff>333374</xdr:colOff>
      <xdr:row>56</xdr:row>
      <xdr:rowOff>9525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abSelected="1" workbookViewId="0">
      <selection activeCell="C1" sqref="C1"/>
    </sheetView>
  </sheetViews>
  <sheetFormatPr baseColWidth="10" defaultRowHeight="15" x14ac:dyDescent="0.25"/>
  <cols>
    <col min="1" max="1" width="13.5703125" bestFit="1" customWidth="1"/>
    <col min="2" max="2" width="21" bestFit="1" customWidth="1"/>
  </cols>
  <sheetData>
    <row r="1" spans="1:11" x14ac:dyDescent="0.25">
      <c r="A1" t="s">
        <v>0</v>
      </c>
      <c r="B1" s="3" t="s">
        <v>84</v>
      </c>
    </row>
    <row r="2" spans="1:11" x14ac:dyDescent="0.25">
      <c r="A2" t="s">
        <v>1</v>
      </c>
      <c r="B2" s="3" t="s">
        <v>2</v>
      </c>
    </row>
    <row r="3" spans="1:11" x14ac:dyDescent="0.25">
      <c r="A3" t="s">
        <v>14</v>
      </c>
      <c r="B3" s="1">
        <v>0.12</v>
      </c>
    </row>
    <row r="5" spans="1:11" ht="15.75" thickBot="1" x14ac:dyDescent="0.3">
      <c r="B5" s="12" t="s">
        <v>7</v>
      </c>
      <c r="C5" s="13">
        <v>2014</v>
      </c>
      <c r="D5" s="14">
        <v>2015</v>
      </c>
      <c r="E5" s="14">
        <v>2016</v>
      </c>
      <c r="F5" s="14">
        <v>2017</v>
      </c>
      <c r="G5" s="14">
        <v>2018</v>
      </c>
      <c r="H5" s="14">
        <v>2019</v>
      </c>
      <c r="I5" s="14">
        <v>2020</v>
      </c>
      <c r="J5" s="14">
        <v>2021</v>
      </c>
      <c r="K5" s="14">
        <v>2022</v>
      </c>
    </row>
    <row r="6" spans="1:11" x14ac:dyDescent="0.25">
      <c r="B6" s="15" t="s">
        <v>3</v>
      </c>
      <c r="C6" s="4">
        <v>50</v>
      </c>
      <c r="D6" s="5">
        <v>100</v>
      </c>
      <c r="E6" s="5">
        <v>150</v>
      </c>
      <c r="F6" s="5">
        <v>200</v>
      </c>
      <c r="G6" s="5">
        <v>230</v>
      </c>
      <c r="H6" s="5">
        <v>250</v>
      </c>
      <c r="I6" s="5">
        <v>230</v>
      </c>
      <c r="J6" s="5">
        <v>200</v>
      </c>
      <c r="K6" s="5">
        <v>150</v>
      </c>
    </row>
    <row r="7" spans="1:11" x14ac:dyDescent="0.25">
      <c r="B7" s="15" t="s">
        <v>8</v>
      </c>
      <c r="C7" s="6">
        <v>5000</v>
      </c>
      <c r="D7" s="7">
        <v>4900</v>
      </c>
      <c r="E7" s="7">
        <v>4800</v>
      </c>
      <c r="F7" s="7">
        <v>4700</v>
      </c>
      <c r="G7" s="7">
        <v>4700</v>
      </c>
      <c r="H7" s="7">
        <v>4600</v>
      </c>
      <c r="I7" s="7">
        <v>4600</v>
      </c>
      <c r="J7" s="7">
        <v>4600</v>
      </c>
      <c r="K7" s="7">
        <v>4500</v>
      </c>
    </row>
    <row r="8" spans="1:11" x14ac:dyDescent="0.25">
      <c r="B8" s="15" t="s">
        <v>9</v>
      </c>
      <c r="C8" s="8">
        <v>4000</v>
      </c>
      <c r="D8" s="9">
        <v>3500</v>
      </c>
      <c r="E8" s="9">
        <v>3400</v>
      </c>
      <c r="F8" s="9">
        <v>3300</v>
      </c>
      <c r="G8" s="9">
        <v>3300</v>
      </c>
      <c r="H8" s="9">
        <v>3200</v>
      </c>
      <c r="I8" s="9">
        <v>3200</v>
      </c>
      <c r="J8" s="9">
        <v>3200</v>
      </c>
      <c r="K8" s="9">
        <v>3200</v>
      </c>
    </row>
    <row r="9" spans="1:11" x14ac:dyDescent="0.25">
      <c r="B9" s="15" t="s">
        <v>10</v>
      </c>
      <c r="C9" s="8">
        <v>100</v>
      </c>
      <c r="D9" s="9">
        <f>C9*1.03</f>
        <v>103</v>
      </c>
      <c r="E9" s="9">
        <f t="shared" ref="E9:K9" si="0">D9*1.03</f>
        <v>106.09</v>
      </c>
      <c r="F9" s="9">
        <f t="shared" si="0"/>
        <v>109.2727</v>
      </c>
      <c r="G9" s="9">
        <f t="shared" si="0"/>
        <v>112.550881</v>
      </c>
      <c r="H9" s="9">
        <f t="shared" si="0"/>
        <v>115.92740743</v>
      </c>
      <c r="I9" s="9">
        <f t="shared" si="0"/>
        <v>119.4052296529</v>
      </c>
      <c r="J9" s="9">
        <f t="shared" si="0"/>
        <v>122.987386542487</v>
      </c>
      <c r="K9" s="9">
        <f t="shared" si="0"/>
        <v>126.67700813876162</v>
      </c>
    </row>
    <row r="10" spans="1:11" ht="15.75" thickBot="1" x14ac:dyDescent="0.3">
      <c r="B10" s="15" t="s">
        <v>6</v>
      </c>
      <c r="C10" s="8">
        <v>500000</v>
      </c>
      <c r="D10" s="9">
        <v>600000</v>
      </c>
      <c r="E10" s="9">
        <v>100000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</row>
    <row r="11" spans="1:11" ht="15.75" thickTop="1" x14ac:dyDescent="0.25">
      <c r="B11" s="16" t="s">
        <v>11</v>
      </c>
      <c r="C11" s="10">
        <f>C6*(C7-C8-C9)-C10</f>
        <v>-455000</v>
      </c>
      <c r="D11" s="11">
        <f t="shared" ref="D11:K11" si="1">D6*(D7-D8-D9)-D10</f>
        <v>-470300</v>
      </c>
      <c r="E11" s="11">
        <f t="shared" si="1"/>
        <v>94086.5</v>
      </c>
      <c r="F11" s="11">
        <f t="shared" si="1"/>
        <v>258145.46</v>
      </c>
      <c r="G11" s="11">
        <f t="shared" si="1"/>
        <v>296113.29736999999</v>
      </c>
      <c r="H11" s="11">
        <f t="shared" si="1"/>
        <v>321018.14814250002</v>
      </c>
      <c r="I11" s="11">
        <f t="shared" si="1"/>
        <v>294536.797179833</v>
      </c>
      <c r="J11" s="11">
        <f t="shared" si="1"/>
        <v>255402.52269150259</v>
      </c>
      <c r="K11" s="11">
        <f t="shared" si="1"/>
        <v>175998.44877918574</v>
      </c>
    </row>
    <row r="12" spans="1:11" ht="15.75" thickBot="1" x14ac:dyDescent="0.3"/>
    <row r="13" spans="1:11" ht="15.75" thickTop="1" x14ac:dyDescent="0.25">
      <c r="B13" t="s">
        <v>12</v>
      </c>
      <c r="C13" s="2">
        <f>NPV(B3,C11:K11)</f>
        <v>80368.249338449052</v>
      </c>
    </row>
    <row r="14" spans="1:11" x14ac:dyDescent="0.25">
      <c r="B14" t="s">
        <v>13</v>
      </c>
      <c r="C14" s="17">
        <f>IRR(C11:K11)</f>
        <v>0.14582463218623642</v>
      </c>
    </row>
  </sheetData>
  <conditionalFormatting sqref="C11:K11">
    <cfRule type="cellIs" dxfId="288" priority="3" operator="lessThanOrEqual">
      <formula>0</formula>
    </cfRule>
    <cfRule type="cellIs" dxfId="287" priority="4" operator="greaterThan">
      <formula>0</formula>
    </cfRule>
  </conditionalFormatting>
  <conditionalFormatting sqref="C13">
    <cfRule type="cellIs" dxfId="286" priority="1" operator="lessThanOrEqual">
      <formula>0</formula>
    </cfRule>
    <cfRule type="cellIs" dxfId="285" priority="2" operator="greaterThan">
      <formula>0</formula>
    </cfRule>
  </conditionalFormatting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activeCell="B5" sqref="B5"/>
    </sheetView>
  </sheetViews>
  <sheetFormatPr baseColWidth="10" defaultRowHeight="15" x14ac:dyDescent="0.25"/>
  <cols>
    <col min="1" max="1" width="3.7109375" customWidth="1"/>
  </cols>
  <sheetData>
    <row r="1" spans="1:2" x14ac:dyDescent="0.25">
      <c r="A1" t="s">
        <v>15</v>
      </c>
    </row>
    <row r="2" spans="1:2" x14ac:dyDescent="0.25">
      <c r="B2" t="s">
        <v>16</v>
      </c>
    </row>
    <row r="3" spans="1:2" x14ac:dyDescent="0.25">
      <c r="B3" t="s">
        <v>17</v>
      </c>
    </row>
    <row r="4" spans="1:2" x14ac:dyDescent="0.25">
      <c r="B4" t="s">
        <v>18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3"/>
  <sheetViews>
    <sheetView topLeftCell="A13" workbookViewId="0">
      <selection activeCell="A15" sqref="A15:C15"/>
    </sheetView>
  </sheetViews>
  <sheetFormatPr baseColWidth="10" defaultRowHeight="15" x14ac:dyDescent="0.25"/>
  <cols>
    <col min="1" max="1" width="20.28515625" customWidth="1"/>
    <col min="2" max="2" width="12.28515625" bestFit="1" customWidth="1"/>
    <col min="3" max="3" width="9.5703125" customWidth="1"/>
    <col min="4" max="4" width="17.5703125" bestFit="1" customWidth="1"/>
    <col min="5" max="5" width="14" bestFit="1" customWidth="1"/>
    <col min="6" max="15" width="11.5703125" bestFit="1" customWidth="1"/>
    <col min="16" max="17" width="12" bestFit="1" customWidth="1"/>
  </cols>
  <sheetData>
    <row r="1" spans="1:17" x14ac:dyDescent="0.25">
      <c r="A1" s="27" t="s">
        <v>50</v>
      </c>
    </row>
    <row r="3" spans="1:17" x14ac:dyDescent="0.25">
      <c r="A3" s="73" t="s">
        <v>19</v>
      </c>
      <c r="B3" s="74"/>
      <c r="C3" s="74"/>
    </row>
    <row r="4" spans="1:17" x14ac:dyDescent="0.25">
      <c r="A4" s="23" t="s">
        <v>3</v>
      </c>
      <c r="B4" s="24">
        <v>1</v>
      </c>
      <c r="D4" s="33" t="s">
        <v>3</v>
      </c>
      <c r="E4" s="34">
        <v>-0.3</v>
      </c>
      <c r="F4" s="34">
        <v>-0.25</v>
      </c>
      <c r="G4" s="34">
        <v>-0.2</v>
      </c>
      <c r="H4" s="34">
        <v>-0.15</v>
      </c>
      <c r="I4" s="34">
        <v>-0.1</v>
      </c>
      <c r="J4" s="34">
        <v>-0.05</v>
      </c>
      <c r="K4" s="34">
        <v>0</v>
      </c>
      <c r="L4" s="34">
        <v>0.05</v>
      </c>
      <c r="M4" s="34">
        <v>0.1</v>
      </c>
      <c r="N4" s="34">
        <v>0.15</v>
      </c>
      <c r="O4" s="34">
        <v>0.2</v>
      </c>
      <c r="P4" s="34">
        <v>0.25</v>
      </c>
      <c r="Q4" s="34">
        <v>0.3</v>
      </c>
    </row>
    <row r="5" spans="1:17" x14ac:dyDescent="0.25">
      <c r="A5" s="18" t="s">
        <v>8</v>
      </c>
      <c r="B5" s="20">
        <v>1</v>
      </c>
      <c r="D5" s="25" t="s">
        <v>31</v>
      </c>
      <c r="E5" s="30">
        <f>NPV('Business Plan'!$B$3,(('Business Plan'!$C$6*(1+'Scenario Analysis (1D)'!E4)*('Business Plan'!$C$7-'Business Plan'!$C$8-'Business Plan'!$C$9)-'Business Plan'!$C$10)),(('Business Plan'!$D$6*(1+'Scenario Analysis (1D)'!E4)*('Business Plan'!$D$7-'Business Plan'!$D$8-'Business Plan'!$D$9)-'Business Plan'!$D$10)),(('Business Plan'!$E$6*(1+'Scenario Analysis (1D)'!E4)*('Business Plan'!$E$7-'Business Plan'!$E$8-'Business Plan'!$E$9)-'Business Plan'!$E$10)),(('Business Plan'!$F$6*(1+'Scenario Analysis (1D)'!E4)*('Business Plan'!$F$7-'Business Plan'!$F$8-'Business Plan'!$F$9)-'Business Plan'!$F$10)),(('Business Plan'!$G$6*(1+'Scenario Analysis (1D)'!E4)*('Business Plan'!$G$7-'Business Plan'!$G$8-'Business Plan'!$G$9)-'Business Plan'!$G$10)),(('Business Plan'!$H$6*(1+'Scenario Analysis (1D)'!E4)*('Business Plan'!$H$7-'Business Plan'!$H$8-'Business Plan'!$H$9)-'Business Plan'!$H$10)),(('Business Plan'!$I$6*(1+'Scenario Analysis (1D)'!E4)*('Business Plan'!$I$7-'Business Plan'!$I$8-'Business Plan'!$I$9)-'Business Plan'!$I$10)),(('Business Plan'!$J$6*(1+'Scenario Analysis (1D)'!E4)*('Business Plan'!$J$7-'Business Plan'!$J$8-'Business Plan'!$J$9)-'Business Plan'!$J$10)),(('Business Plan'!$K$6*(1+'Scenario Analysis (1D)'!E4)*('Business Plan'!$K$7-'Business Plan'!$K$8-'Business Plan'!$K$9)-'Business Plan'!$K$10)))</f>
        <v>-242519.10228524293</v>
      </c>
      <c r="F5" s="30">
        <f>NPV('Business Plan'!$B$3,(('Business Plan'!$C$6*(1+'Scenario Analysis (1D)'!F4)*('Business Plan'!$C$7-'Business Plan'!$C$8-'Business Plan'!$C$9)-'Business Plan'!$C$10)),(('Business Plan'!$D$6*(1+'Scenario Analysis (1D)'!F4)*('Business Plan'!$D$7-'Business Plan'!$D$8-'Business Plan'!$D$9)-'Business Plan'!$D$10)),(('Business Plan'!$E$6*(1+'Scenario Analysis (1D)'!F4)*('Business Plan'!$E$7-'Business Plan'!$E$8-'Business Plan'!$E$9)-'Business Plan'!$E$10)),(('Business Plan'!$F$6*(1+'Scenario Analysis (1D)'!F4)*('Business Plan'!$F$7-'Business Plan'!$F$8-'Business Plan'!$F$9)-'Business Plan'!$F$10)),(('Business Plan'!$G$6*(1+'Scenario Analysis (1D)'!F4)*('Business Plan'!$G$7-'Business Plan'!$G$8-'Business Plan'!$G$9)-'Business Plan'!$G$10)),(('Business Plan'!$H$6*(1+'Scenario Analysis (1D)'!F4)*('Business Plan'!$H$7-'Business Plan'!$H$8-'Business Plan'!$H$9)-'Business Plan'!$H$10)),(('Business Plan'!$I$6*(1+'Scenario Analysis (1D)'!F4)*('Business Plan'!$I$7-'Business Plan'!$I$8-'Business Plan'!$I$9)-'Business Plan'!$I$10)),(('Business Plan'!$J$6*(1+'Scenario Analysis (1D)'!F4)*('Business Plan'!$J$7-'Business Plan'!$J$8-'Business Plan'!$J$9)-'Business Plan'!$J$10)),(('Business Plan'!$K$6*(1+'Scenario Analysis (1D)'!F4)*('Business Plan'!$K$7-'Business Plan'!$K$8-'Business Plan'!$K$9)-'Business Plan'!$K$10)))</f>
        <v>-188704.5436812944</v>
      </c>
      <c r="G5" s="30">
        <f>NPV('Business Plan'!$B$3,(('Business Plan'!$C$6*(1+'Scenario Analysis (1D)'!G4)*('Business Plan'!$C$7-'Business Plan'!$C$8-'Business Plan'!$C$9)-'Business Plan'!$C$10)),(('Business Plan'!$D$6*(1+'Scenario Analysis (1D)'!G4)*('Business Plan'!$D$7-'Business Plan'!$D$8-'Business Plan'!$D$9)-'Business Plan'!$D$10)),(('Business Plan'!$E$6*(1+'Scenario Analysis (1D)'!G4)*('Business Plan'!$E$7-'Business Plan'!$E$8-'Business Plan'!$E$9)-'Business Plan'!$E$10)),(('Business Plan'!$F$6*(1+'Scenario Analysis (1D)'!G4)*('Business Plan'!$F$7-'Business Plan'!$F$8-'Business Plan'!$F$9)-'Business Plan'!$F$10)),(('Business Plan'!$G$6*(1+'Scenario Analysis (1D)'!G4)*('Business Plan'!$G$7-'Business Plan'!$G$8-'Business Plan'!$G$9)-'Business Plan'!$G$10)),(('Business Plan'!$H$6*(1+'Scenario Analysis (1D)'!G4)*('Business Plan'!$H$7-'Business Plan'!$H$8-'Business Plan'!$H$9)-'Business Plan'!$H$10)),(('Business Plan'!$I$6*(1+'Scenario Analysis (1D)'!G4)*('Business Plan'!$I$7-'Business Plan'!$I$8-'Business Plan'!$I$9)-'Business Plan'!$I$10)),(('Business Plan'!$J$6*(1+'Scenario Analysis (1D)'!G4)*('Business Plan'!$J$7-'Business Plan'!$J$8-'Business Plan'!$J$9)-'Business Plan'!$J$10)),(('Business Plan'!$K$6*(1+'Scenario Analysis (1D)'!G4)*('Business Plan'!$K$7-'Business Plan'!$K$8-'Business Plan'!$K$9)-'Business Plan'!$K$10)))</f>
        <v>-134889.98507734557</v>
      </c>
      <c r="H5" s="30">
        <f>NPV('Business Plan'!$B$3,(('Business Plan'!$C$6*(1+'Scenario Analysis (1D)'!H4)*('Business Plan'!$C$7-'Business Plan'!$C$8-'Business Plan'!$C$9)-'Business Plan'!$C$10)),(('Business Plan'!$D$6*(1+'Scenario Analysis (1D)'!H4)*('Business Plan'!$D$7-'Business Plan'!$D$8-'Business Plan'!$D$9)-'Business Plan'!$D$10)),(('Business Plan'!$E$6*(1+'Scenario Analysis (1D)'!H4)*('Business Plan'!$E$7-'Business Plan'!$E$8-'Business Plan'!$E$9)-'Business Plan'!$E$10)),(('Business Plan'!$F$6*(1+'Scenario Analysis (1D)'!H4)*('Business Plan'!$F$7-'Business Plan'!$F$8-'Business Plan'!$F$9)-'Business Plan'!$F$10)),(('Business Plan'!$G$6*(1+'Scenario Analysis (1D)'!H4)*('Business Plan'!$G$7-'Business Plan'!$G$8-'Business Plan'!$G$9)-'Business Plan'!$G$10)),(('Business Plan'!$H$6*(1+'Scenario Analysis (1D)'!H4)*('Business Plan'!$H$7-'Business Plan'!$H$8-'Business Plan'!$H$9)-'Business Plan'!$H$10)),(('Business Plan'!$I$6*(1+'Scenario Analysis (1D)'!H4)*('Business Plan'!$I$7-'Business Plan'!$I$8-'Business Plan'!$I$9)-'Business Plan'!$I$10)),(('Business Plan'!$J$6*(1+'Scenario Analysis (1D)'!H4)*('Business Plan'!$J$7-'Business Plan'!$J$8-'Business Plan'!$J$9)-'Business Plan'!$J$10)),(('Business Plan'!$K$6*(1+'Scenario Analysis (1D)'!H4)*('Business Plan'!$K$7-'Business Plan'!$K$8-'Business Plan'!$K$9)-'Business Plan'!$K$10)))</f>
        <v>-81075.426473396947</v>
      </c>
      <c r="I5" s="30">
        <f>NPV('Business Plan'!$B$3,(('Business Plan'!$C$6*(1+'Scenario Analysis (1D)'!I4)*('Business Plan'!$C$7-'Business Plan'!$C$8-'Business Plan'!$C$9)-'Business Plan'!$C$10)),(('Business Plan'!$D$6*(1+'Scenario Analysis (1D)'!I4)*('Business Plan'!$D$7-'Business Plan'!$D$8-'Business Plan'!$D$9)-'Business Plan'!$D$10)),(('Business Plan'!$E$6*(1+'Scenario Analysis (1D)'!I4)*('Business Plan'!$E$7-'Business Plan'!$E$8-'Business Plan'!$E$9)-'Business Plan'!$E$10)),(('Business Plan'!$F$6*(1+'Scenario Analysis (1D)'!I4)*('Business Plan'!$F$7-'Business Plan'!$F$8-'Business Plan'!$F$9)-'Business Plan'!$F$10)),(('Business Plan'!$G$6*(1+'Scenario Analysis (1D)'!I4)*('Business Plan'!$G$7-'Business Plan'!$G$8-'Business Plan'!$G$9)-'Business Plan'!$G$10)),(('Business Plan'!$H$6*(1+'Scenario Analysis (1D)'!I4)*('Business Plan'!$H$7-'Business Plan'!$H$8-'Business Plan'!$H$9)-'Business Plan'!$H$10)),(('Business Plan'!$I$6*(1+'Scenario Analysis (1D)'!I4)*('Business Plan'!$I$7-'Business Plan'!$I$8-'Business Plan'!$I$9)-'Business Plan'!$I$10)),(('Business Plan'!$J$6*(1+'Scenario Analysis (1D)'!I4)*('Business Plan'!$J$7-'Business Plan'!$J$8-'Business Plan'!$J$9)-'Business Plan'!$J$10)),(('Business Plan'!$K$6*(1+'Scenario Analysis (1D)'!I4)*('Business Plan'!$K$7-'Business Plan'!$K$8-'Business Plan'!$K$9)-'Business Plan'!$K$10)))</f>
        <v>-27260.867869448059</v>
      </c>
      <c r="J5" s="30">
        <f>NPV('Business Plan'!$B$3,(('Business Plan'!$C$6*(1+'Scenario Analysis (1D)'!J4)*('Business Plan'!$C$7-'Business Plan'!$C$8-'Business Plan'!$C$9)-'Business Plan'!$C$10)),(('Business Plan'!$D$6*(1+'Scenario Analysis (1D)'!J4)*('Business Plan'!$D$7-'Business Plan'!$D$8-'Business Plan'!$D$9)-'Business Plan'!$D$10)),(('Business Plan'!$E$6*(1+'Scenario Analysis (1D)'!J4)*('Business Plan'!$E$7-'Business Plan'!$E$8-'Business Plan'!$E$9)-'Business Plan'!$E$10)),(('Business Plan'!$F$6*(1+'Scenario Analysis (1D)'!J4)*('Business Plan'!$F$7-'Business Plan'!$F$8-'Business Plan'!$F$9)-'Business Plan'!$F$10)),(('Business Plan'!$G$6*(1+'Scenario Analysis (1D)'!J4)*('Business Plan'!$G$7-'Business Plan'!$G$8-'Business Plan'!$G$9)-'Business Plan'!$G$10)),(('Business Plan'!$H$6*(1+'Scenario Analysis (1D)'!J4)*('Business Plan'!$H$7-'Business Plan'!$H$8-'Business Plan'!$H$9)-'Business Plan'!$H$10)),(('Business Plan'!$I$6*(1+'Scenario Analysis (1D)'!J4)*('Business Plan'!$I$7-'Business Plan'!$I$8-'Business Plan'!$I$9)-'Business Plan'!$I$10)),(('Business Plan'!$J$6*(1+'Scenario Analysis (1D)'!J4)*('Business Plan'!$J$7-'Business Plan'!$J$8-'Business Plan'!$J$9)-'Business Plan'!$J$10)),(('Business Plan'!$K$6*(1+'Scenario Analysis (1D)'!J4)*('Business Plan'!$K$7-'Business Plan'!$K$8-'Business Plan'!$K$9)-'Business Plan'!$K$10)))</f>
        <v>26553.690734500546</v>
      </c>
      <c r="K5" s="30">
        <f>NPV('Business Plan'!$B$3,(('Business Plan'!$C$6*(1+'Scenario Analysis (1D)'!K4)*('Business Plan'!$C$7-'Business Plan'!$C$8-'Business Plan'!$C$9)-'Business Plan'!$C$10)),(('Business Plan'!$D$6*(1+'Scenario Analysis (1D)'!K4)*('Business Plan'!$D$7-'Business Plan'!$D$8-'Business Plan'!$D$9)-'Business Plan'!$D$10)),(('Business Plan'!$E$6*(1+'Scenario Analysis (1D)'!K4)*('Business Plan'!$E$7-'Business Plan'!$E$8-'Business Plan'!$E$9)-'Business Plan'!$E$10)),(('Business Plan'!$F$6*(1+'Scenario Analysis (1D)'!K4)*('Business Plan'!$F$7-'Business Plan'!$F$8-'Business Plan'!$F$9)-'Business Plan'!$F$10)),(('Business Plan'!$G$6*(1+'Scenario Analysis (1D)'!K4)*('Business Plan'!$G$7-'Business Plan'!$G$8-'Business Plan'!$G$9)-'Business Plan'!$G$10)),(('Business Plan'!$H$6*(1+'Scenario Analysis (1D)'!K4)*('Business Plan'!$H$7-'Business Plan'!$H$8-'Business Plan'!$H$9)-'Business Plan'!$H$10)),(('Business Plan'!$I$6*(1+'Scenario Analysis (1D)'!K4)*('Business Plan'!$I$7-'Business Plan'!$I$8-'Business Plan'!$I$9)-'Business Plan'!$I$10)),(('Business Plan'!$J$6*(1+'Scenario Analysis (1D)'!K4)*('Business Plan'!$J$7-'Business Plan'!$J$8-'Business Plan'!$J$9)-'Business Plan'!$J$10)),(('Business Plan'!$K$6*(1+'Scenario Analysis (1D)'!K4)*('Business Plan'!$K$7-'Business Plan'!$K$8-'Business Plan'!$K$9)-'Business Plan'!$K$10)))</f>
        <v>80368.249338449052</v>
      </c>
      <c r="L5" s="30">
        <f>NPV('Business Plan'!$B$3,(('Business Plan'!$C$6*(1+'Scenario Analysis (1D)'!L4)*('Business Plan'!$C$7-'Business Plan'!$C$8-'Business Plan'!$C$9)-'Business Plan'!$C$10)),(('Business Plan'!$D$6*(1+'Scenario Analysis (1D)'!L4)*('Business Plan'!$D$7-'Business Plan'!$D$8-'Business Plan'!$D$9)-'Business Plan'!$D$10)),(('Business Plan'!$E$6*(1+'Scenario Analysis (1D)'!L4)*('Business Plan'!$E$7-'Business Plan'!$E$8-'Business Plan'!$E$9)-'Business Plan'!$E$10)),(('Business Plan'!$F$6*(1+'Scenario Analysis (1D)'!L4)*('Business Plan'!$F$7-'Business Plan'!$F$8-'Business Plan'!$F$9)-'Business Plan'!$F$10)),(('Business Plan'!$G$6*(1+'Scenario Analysis (1D)'!L4)*('Business Plan'!$G$7-'Business Plan'!$G$8-'Business Plan'!$G$9)-'Business Plan'!$G$10)),(('Business Plan'!$H$6*(1+'Scenario Analysis (1D)'!L4)*('Business Plan'!$H$7-'Business Plan'!$H$8-'Business Plan'!$H$9)-'Business Plan'!$H$10)),(('Business Plan'!$I$6*(1+'Scenario Analysis (1D)'!L4)*('Business Plan'!$I$7-'Business Plan'!$I$8-'Business Plan'!$I$9)-'Business Plan'!$I$10)),(('Business Plan'!$J$6*(1+'Scenario Analysis (1D)'!L4)*('Business Plan'!$J$7-'Business Plan'!$J$8-'Business Plan'!$J$9)-'Business Plan'!$J$10)),(('Business Plan'!$K$6*(1+'Scenario Analysis (1D)'!L4)*('Business Plan'!$K$7-'Business Plan'!$K$8-'Business Plan'!$K$9)-'Business Plan'!$K$10)))</f>
        <v>134182.80794239786</v>
      </c>
      <c r="M5" s="30">
        <f>NPV('Business Plan'!$B$3,(('Business Plan'!$C$6*(1+'Scenario Analysis (1D)'!M4)*('Business Plan'!$C$7-'Business Plan'!$C$8-'Business Plan'!$C$9)-'Business Plan'!$C$10)),(('Business Plan'!$D$6*(1+'Scenario Analysis (1D)'!M4)*('Business Plan'!$D$7-'Business Plan'!$D$8-'Business Plan'!$D$9)-'Business Plan'!$D$10)),(('Business Plan'!$E$6*(1+'Scenario Analysis (1D)'!M4)*('Business Plan'!$E$7-'Business Plan'!$E$8-'Business Plan'!$E$9)-'Business Plan'!$E$10)),(('Business Plan'!$F$6*(1+'Scenario Analysis (1D)'!M4)*('Business Plan'!$F$7-'Business Plan'!$F$8-'Business Plan'!$F$9)-'Business Plan'!$F$10)),(('Business Plan'!$G$6*(1+'Scenario Analysis (1D)'!M4)*('Business Plan'!$G$7-'Business Plan'!$G$8-'Business Plan'!$G$9)-'Business Plan'!$G$10)),(('Business Plan'!$H$6*(1+'Scenario Analysis (1D)'!M4)*('Business Plan'!$H$7-'Business Plan'!$H$8-'Business Plan'!$H$9)-'Business Plan'!$H$10)),(('Business Plan'!$I$6*(1+'Scenario Analysis (1D)'!M4)*('Business Plan'!$I$7-'Business Plan'!$I$8-'Business Plan'!$I$9)-'Business Plan'!$I$10)),(('Business Plan'!$J$6*(1+'Scenario Analysis (1D)'!M4)*('Business Plan'!$J$7-'Business Plan'!$J$8-'Business Plan'!$J$9)-'Business Plan'!$J$10)),(('Business Plan'!$K$6*(1+'Scenario Analysis (1D)'!M4)*('Business Plan'!$K$7-'Business Plan'!$K$8-'Business Plan'!$K$9)-'Business Plan'!$K$10)))</f>
        <v>187997.3665463466</v>
      </c>
      <c r="N5" s="30">
        <f>NPV('Business Plan'!$B$3,(('Business Plan'!$C$6*(1+'Scenario Analysis (1D)'!N4)*('Business Plan'!$C$7-'Business Plan'!$C$8-'Business Plan'!$C$9)-'Business Plan'!$C$10)),(('Business Plan'!$D$6*(1+'Scenario Analysis (1D)'!N4)*('Business Plan'!$D$7-'Business Plan'!$D$8-'Business Plan'!$D$9)-'Business Plan'!$D$10)),(('Business Plan'!$E$6*(1+'Scenario Analysis (1D)'!N4)*('Business Plan'!$E$7-'Business Plan'!$E$8-'Business Plan'!$E$9)-'Business Plan'!$E$10)),(('Business Plan'!$F$6*(1+'Scenario Analysis (1D)'!N4)*('Business Plan'!$F$7-'Business Plan'!$F$8-'Business Plan'!$F$9)-'Business Plan'!$F$10)),(('Business Plan'!$G$6*(1+'Scenario Analysis (1D)'!N4)*('Business Plan'!$G$7-'Business Plan'!$G$8-'Business Plan'!$G$9)-'Business Plan'!$G$10)),(('Business Plan'!$H$6*(1+'Scenario Analysis (1D)'!N4)*('Business Plan'!$H$7-'Business Plan'!$H$8-'Business Plan'!$H$9)-'Business Plan'!$H$10)),(('Business Plan'!$I$6*(1+'Scenario Analysis (1D)'!N4)*('Business Plan'!$I$7-'Business Plan'!$I$8-'Business Plan'!$I$9)-'Business Plan'!$I$10)),(('Business Plan'!$J$6*(1+'Scenario Analysis (1D)'!N4)*('Business Plan'!$J$7-'Business Plan'!$J$8-'Business Plan'!$J$9)-'Business Plan'!$J$10)),(('Business Plan'!$K$6*(1+'Scenario Analysis (1D)'!N4)*('Business Plan'!$K$7-'Business Plan'!$K$8-'Business Plan'!$K$9)-'Business Plan'!$K$10)))</f>
        <v>241811.9251502952</v>
      </c>
      <c r="O5" s="30">
        <f>NPV('Business Plan'!$B$3,(('Business Plan'!$C$6*(1+'Scenario Analysis (1D)'!O4)*('Business Plan'!$C$7-'Business Plan'!$C$8-'Business Plan'!$C$9)-'Business Plan'!$C$10)),(('Business Plan'!$D$6*(1+'Scenario Analysis (1D)'!O4)*('Business Plan'!$D$7-'Business Plan'!$D$8-'Business Plan'!$D$9)-'Business Plan'!$D$10)),(('Business Plan'!$E$6*(1+'Scenario Analysis (1D)'!O4)*('Business Plan'!$E$7-'Business Plan'!$E$8-'Business Plan'!$E$9)-'Business Plan'!$E$10)),(('Business Plan'!$F$6*(1+'Scenario Analysis (1D)'!O4)*('Business Plan'!$F$7-'Business Plan'!$F$8-'Business Plan'!$F$9)-'Business Plan'!$F$10)),(('Business Plan'!$G$6*(1+'Scenario Analysis (1D)'!O4)*('Business Plan'!$G$7-'Business Plan'!$G$8-'Business Plan'!$G$9)-'Business Plan'!$G$10)),(('Business Plan'!$H$6*(1+'Scenario Analysis (1D)'!O4)*('Business Plan'!$H$7-'Business Plan'!$H$8-'Business Plan'!$H$9)-'Business Plan'!$H$10)),(('Business Plan'!$I$6*(1+'Scenario Analysis (1D)'!O4)*('Business Plan'!$I$7-'Business Plan'!$I$8-'Business Plan'!$I$9)-'Business Plan'!$I$10)),(('Business Plan'!$J$6*(1+'Scenario Analysis (1D)'!O4)*('Business Plan'!$J$7-'Business Plan'!$J$8-'Business Plan'!$J$9)-'Business Plan'!$J$10)),(('Business Plan'!$K$6*(1+'Scenario Analysis (1D)'!O4)*('Business Plan'!$K$7-'Business Plan'!$K$8-'Business Plan'!$K$9)-'Business Plan'!$K$10)))</f>
        <v>295626.48375424399</v>
      </c>
      <c r="P5" s="30">
        <f>NPV('Business Plan'!$B$3,(('Business Plan'!$C$6*(1+'Scenario Analysis (1D)'!P4)*('Business Plan'!$C$7-'Business Plan'!$C$8-'Business Plan'!$C$9)-'Business Plan'!$C$10)),(('Business Plan'!$D$6*(1+'Scenario Analysis (1D)'!P4)*('Business Plan'!$D$7-'Business Plan'!$D$8-'Business Plan'!$D$9)-'Business Plan'!$D$10)),(('Business Plan'!$E$6*(1+'Scenario Analysis (1D)'!P4)*('Business Plan'!$E$7-'Business Plan'!$E$8-'Business Plan'!$E$9)-'Business Plan'!$E$10)),(('Business Plan'!$F$6*(1+'Scenario Analysis (1D)'!P4)*('Business Plan'!$F$7-'Business Plan'!$F$8-'Business Plan'!$F$9)-'Business Plan'!$F$10)),(('Business Plan'!$G$6*(1+'Scenario Analysis (1D)'!P4)*('Business Plan'!$G$7-'Business Plan'!$G$8-'Business Plan'!$G$9)-'Business Plan'!$G$10)),(('Business Plan'!$H$6*(1+'Scenario Analysis (1D)'!P4)*('Business Plan'!$H$7-'Business Plan'!$H$8-'Business Plan'!$H$9)-'Business Plan'!$H$10)),(('Business Plan'!$I$6*(1+'Scenario Analysis (1D)'!P4)*('Business Plan'!$I$7-'Business Plan'!$I$8-'Business Plan'!$I$9)-'Business Plan'!$I$10)),(('Business Plan'!$J$6*(1+'Scenario Analysis (1D)'!P4)*('Business Plan'!$J$7-'Business Plan'!$J$8-'Business Plan'!$J$9)-'Business Plan'!$J$10)),(('Business Plan'!$K$6*(1+'Scenario Analysis (1D)'!P4)*('Business Plan'!$K$7-'Business Plan'!$K$8-'Business Plan'!$K$9)-'Business Plan'!$K$10)))</f>
        <v>349441.04235819273</v>
      </c>
      <c r="Q5" s="30">
        <f>NPV('Business Plan'!$B$3,(('Business Plan'!$C$6*(1+'Scenario Analysis (1D)'!Q4)*('Business Plan'!$C$7-'Business Plan'!$C$8-'Business Plan'!$C$9)-'Business Plan'!$C$10)),(('Business Plan'!$D$6*(1+'Scenario Analysis (1D)'!Q4)*('Business Plan'!$D$7-'Business Plan'!$D$8-'Business Plan'!$D$9)-'Business Plan'!$D$10)),(('Business Plan'!$E$6*(1+'Scenario Analysis (1D)'!Q4)*('Business Plan'!$E$7-'Business Plan'!$E$8-'Business Plan'!$E$9)-'Business Plan'!$E$10)),(('Business Plan'!$F$6*(1+'Scenario Analysis (1D)'!Q4)*('Business Plan'!$F$7-'Business Plan'!$F$8-'Business Plan'!$F$9)-'Business Plan'!$F$10)),(('Business Plan'!$G$6*(1+'Scenario Analysis (1D)'!Q4)*('Business Plan'!$G$7-'Business Plan'!$G$8-'Business Plan'!$G$9)-'Business Plan'!$G$10)),(('Business Plan'!$H$6*(1+'Scenario Analysis (1D)'!Q4)*('Business Plan'!$H$7-'Business Plan'!$H$8-'Business Plan'!$H$9)-'Business Plan'!$H$10)),(('Business Plan'!$I$6*(1+'Scenario Analysis (1D)'!Q4)*('Business Plan'!$I$7-'Business Plan'!$I$8-'Business Plan'!$I$9)-'Business Plan'!$I$10)),(('Business Plan'!$J$6*(1+'Scenario Analysis (1D)'!Q4)*('Business Plan'!$J$7-'Business Plan'!$J$8-'Business Plan'!$J$9)-'Business Plan'!$J$10)),(('Business Plan'!$K$6*(1+'Scenario Analysis (1D)'!Q4)*('Business Plan'!$K$7-'Business Plan'!$K$8-'Business Plan'!$K$9)-'Business Plan'!$K$10)))</f>
        <v>403255.60096214118</v>
      </c>
    </row>
    <row r="6" spans="1:17" x14ac:dyDescent="0.25">
      <c r="A6" s="18" t="s">
        <v>9</v>
      </c>
      <c r="B6" s="20">
        <v>1</v>
      </c>
      <c r="D6" s="25" t="s">
        <v>32</v>
      </c>
      <c r="E6" s="35">
        <f>E5/'Business Plan'!$C$13-1</f>
        <v>-4.0175984207885325</v>
      </c>
      <c r="F6" s="35">
        <f>F5/'Business Plan'!$C$13-1</f>
        <v>-3.3479986839904461</v>
      </c>
      <c r="G6" s="35">
        <f>G5/'Business Plan'!$C$13-1</f>
        <v>-2.6783989471923553</v>
      </c>
      <c r="H6" s="35">
        <f>H5/'Business Plan'!$C$13-1</f>
        <v>-2.0087992103942667</v>
      </c>
      <c r="I6" s="35">
        <f>I5/'Business Plan'!$C$13-1</f>
        <v>-1.339199473596175</v>
      </c>
      <c r="J6" s="35">
        <f>J5/'Business Plan'!$C$13-1</f>
        <v>-0.66959973679808682</v>
      </c>
      <c r="K6" s="35">
        <f>K5/'Business Plan'!$C$13-1</f>
        <v>0</v>
      </c>
      <c r="L6" s="35">
        <f>L5/'Business Plan'!$C$13-1</f>
        <v>0.66959973679809059</v>
      </c>
      <c r="M6" s="35">
        <f>M5/'Business Plan'!$C$13-1</f>
        <v>1.3391994735961803</v>
      </c>
      <c r="N6" s="35">
        <f>N5/'Business Plan'!$C$13-1</f>
        <v>2.0087992103942685</v>
      </c>
      <c r="O6" s="35">
        <f>O5/'Business Plan'!$C$13-1</f>
        <v>2.6783989471923588</v>
      </c>
      <c r="P6" s="35">
        <f>P5/'Business Plan'!$C$13-1</f>
        <v>3.3479986839904488</v>
      </c>
      <c r="Q6" s="35">
        <f>Q5/'Business Plan'!$C$13-1</f>
        <v>4.0175984207885351</v>
      </c>
    </row>
    <row r="7" spans="1:17" x14ac:dyDescent="0.25">
      <c r="A7" s="18" t="s">
        <v>6</v>
      </c>
      <c r="B7" s="20">
        <v>1</v>
      </c>
    </row>
    <row r="8" spans="1:17" x14ac:dyDescent="0.25">
      <c r="B8" s="19"/>
    </row>
    <row r="9" spans="1:17" x14ac:dyDescent="0.25">
      <c r="A9" s="73" t="s">
        <v>20</v>
      </c>
      <c r="B9" s="74"/>
      <c r="C9" s="74"/>
    </row>
    <row r="10" spans="1:17" x14ac:dyDescent="0.25">
      <c r="A10" s="21" t="s">
        <v>3</v>
      </c>
      <c r="B10" s="22">
        <v>1</v>
      </c>
      <c r="D10" s="33" t="s">
        <v>4</v>
      </c>
      <c r="E10" s="34">
        <v>-0.3</v>
      </c>
      <c r="F10" s="34">
        <v>-0.25</v>
      </c>
      <c r="G10" s="34">
        <v>-0.2</v>
      </c>
      <c r="H10" s="34">
        <v>-0.15</v>
      </c>
      <c r="I10" s="34">
        <v>-0.1</v>
      </c>
      <c r="J10" s="34">
        <v>-0.05</v>
      </c>
      <c r="K10" s="34">
        <v>0</v>
      </c>
      <c r="L10" s="34">
        <v>0.05</v>
      </c>
      <c r="M10" s="34">
        <v>0.1</v>
      </c>
      <c r="N10" s="34">
        <v>0.15</v>
      </c>
      <c r="O10" s="34">
        <v>0.2</v>
      </c>
      <c r="P10" s="34">
        <v>0.25</v>
      </c>
      <c r="Q10" s="34">
        <v>0.3</v>
      </c>
    </row>
    <row r="11" spans="1:17" x14ac:dyDescent="0.25">
      <c r="A11" s="28" t="s">
        <v>8</v>
      </c>
      <c r="B11" s="29">
        <v>1</v>
      </c>
      <c r="D11" s="25" t="s">
        <v>31</v>
      </c>
      <c r="E11" s="26">
        <f>NPV('Business Plan'!$B$3,(('Business Plan'!$C$6*('Business Plan'!$C$7*(1+'Scenario Analysis (1D)'!E10)-'Business Plan'!$C$8-'Business Plan'!$C$9)-'Business Plan'!$C$10)),(('Business Plan'!$D$6*('Business Plan'!$D$7*(1+'Scenario Analysis (1D)'!E10)-'Business Plan'!$D$8-'Business Plan'!$D$9)-'Business Plan'!$D$10)),(('Business Plan'!$E$6*('Business Plan'!$E$7*(1+'Scenario Analysis (1D)'!E10)-'Business Plan'!$E$8-'Business Plan'!$E$9)-'Business Plan'!$E$10)),(('Business Plan'!$F$6*('Business Plan'!$F$7*(1+'Scenario Analysis (1D)'!E10)-'Business Plan'!$F$8-'Business Plan'!$F$9)-'Business Plan'!$F$10)),(('Business Plan'!$G$6*('Business Plan'!$G$7*(1+'Scenario Analysis (1D)'!E10)-'Business Plan'!$G$8-'Business Plan'!$G$9)-'Business Plan'!$G$10)),(('Business Plan'!$H$6*('Business Plan'!$H$7*(1+'Scenario Analysis (1D)'!E10)-'Business Plan'!$H$8-'Business Plan'!$H$9)-'Business Plan'!$H$10)),(('Business Plan'!$I$6*('Business Plan'!$I$7*(1+'Scenario Analysis (1D)'!E10)-'Business Plan'!$I$8-'Business Plan'!$I$9)-'Business Plan'!$I$10)),(('Business Plan'!$J$6*('Business Plan'!$J$7*(1+'Scenario Analysis (1D)'!E10)-'Business Plan'!$J$8-'Business Plan'!$J$9)-'Business Plan'!$J$10)),(('Business Plan'!$K$6*('Business Plan'!$K$7*(1+'Scenario Analysis (1D)'!E10)-'Business Plan'!$K$8-'Business Plan'!$K$9)-'Business Plan'!$K$10)))</f>
        <v>-1123619.3760584185</v>
      </c>
      <c r="F11" s="26">
        <f>NPV('Business Plan'!$B$3,(('Business Plan'!$C$6*('Business Plan'!$C$7*(1+'Scenario Analysis (1D)'!F10)-'Business Plan'!$C$8-'Business Plan'!$C$9)-'Business Plan'!$C$10)),(('Business Plan'!$D$6*('Business Plan'!$D$7*(1+'Scenario Analysis (1D)'!F10)-'Business Plan'!$D$8-'Business Plan'!$D$9)-'Business Plan'!$D$10)),(('Business Plan'!$E$6*('Business Plan'!$E$7*(1+'Scenario Analysis (1D)'!F10)-'Business Plan'!$E$8-'Business Plan'!$E$9)-'Business Plan'!$E$10)),(('Business Plan'!$F$6*('Business Plan'!$F$7*(1+'Scenario Analysis (1D)'!F10)-'Business Plan'!$F$8-'Business Plan'!$F$9)-'Business Plan'!$F$10)),(('Business Plan'!$G$6*('Business Plan'!$G$7*(1+'Scenario Analysis (1D)'!F10)-'Business Plan'!$G$8-'Business Plan'!$G$9)-'Business Plan'!$G$10)),(('Business Plan'!$H$6*('Business Plan'!$H$7*(1+'Scenario Analysis (1D)'!F10)-'Business Plan'!$H$8-'Business Plan'!$H$9)-'Business Plan'!$H$10)),(('Business Plan'!$I$6*('Business Plan'!$I$7*(1+'Scenario Analysis (1D)'!F10)-'Business Plan'!$I$8-'Business Plan'!$I$9)-'Business Plan'!$I$10)),(('Business Plan'!$J$6*('Business Plan'!$J$7*(1+'Scenario Analysis (1D)'!F10)-'Business Plan'!$J$8-'Business Plan'!$J$9)-'Business Plan'!$J$10)),(('Business Plan'!$K$6*('Business Plan'!$K$7*(1+'Scenario Analysis (1D)'!F10)-'Business Plan'!$K$8-'Business Plan'!$K$9)-'Business Plan'!$K$10)))</f>
        <v>-922954.77182560728</v>
      </c>
      <c r="G11" s="26">
        <f>NPV('Business Plan'!$B$3,(('Business Plan'!$C$6*('Business Plan'!$C$7*(1+'Scenario Analysis (1D)'!G10)-'Business Plan'!$C$8-'Business Plan'!$C$9)-'Business Plan'!$C$10)),(('Business Plan'!$D$6*('Business Plan'!$D$7*(1+'Scenario Analysis (1D)'!G10)-'Business Plan'!$D$8-'Business Plan'!$D$9)-'Business Plan'!$D$10)),(('Business Plan'!$E$6*('Business Plan'!$E$7*(1+'Scenario Analysis (1D)'!G10)-'Business Plan'!$E$8-'Business Plan'!$E$9)-'Business Plan'!$E$10)),(('Business Plan'!$F$6*('Business Plan'!$F$7*(1+'Scenario Analysis (1D)'!G10)-'Business Plan'!$F$8-'Business Plan'!$F$9)-'Business Plan'!$F$10)),(('Business Plan'!$G$6*('Business Plan'!$G$7*(1+'Scenario Analysis (1D)'!G10)-'Business Plan'!$G$8-'Business Plan'!$G$9)-'Business Plan'!$G$10)),(('Business Plan'!$H$6*('Business Plan'!$H$7*(1+'Scenario Analysis (1D)'!G10)-'Business Plan'!$H$8-'Business Plan'!$H$9)-'Business Plan'!$H$10)),(('Business Plan'!$I$6*('Business Plan'!$I$7*(1+'Scenario Analysis (1D)'!G10)-'Business Plan'!$I$8-'Business Plan'!$I$9)-'Business Plan'!$I$10)),(('Business Plan'!$J$6*('Business Plan'!$J$7*(1+'Scenario Analysis (1D)'!G10)-'Business Plan'!$J$8-'Business Plan'!$J$9)-'Business Plan'!$J$10)),(('Business Plan'!$K$6*('Business Plan'!$K$7*(1+'Scenario Analysis (1D)'!G10)-'Business Plan'!$K$8-'Business Plan'!$K$9)-'Business Plan'!$K$10)))</f>
        <v>-722290.16759279615</v>
      </c>
      <c r="H11" s="26">
        <f>NPV('Business Plan'!$B$3,(('Business Plan'!$C$6*('Business Plan'!$C$7*(1+'Scenario Analysis (1D)'!H10)-'Business Plan'!$C$8-'Business Plan'!$C$9)-'Business Plan'!$C$10)),(('Business Plan'!$D$6*('Business Plan'!$D$7*(1+'Scenario Analysis (1D)'!H10)-'Business Plan'!$D$8-'Business Plan'!$D$9)-'Business Plan'!$D$10)),(('Business Plan'!$E$6*('Business Plan'!$E$7*(1+'Scenario Analysis (1D)'!H10)-'Business Plan'!$E$8-'Business Plan'!$E$9)-'Business Plan'!$E$10)),(('Business Plan'!$F$6*('Business Plan'!$F$7*(1+'Scenario Analysis (1D)'!H10)-'Business Plan'!$F$8-'Business Plan'!$F$9)-'Business Plan'!$F$10)),(('Business Plan'!$G$6*('Business Plan'!$G$7*(1+'Scenario Analysis (1D)'!H10)-'Business Plan'!$G$8-'Business Plan'!$G$9)-'Business Plan'!$G$10)),(('Business Plan'!$H$6*('Business Plan'!$H$7*(1+'Scenario Analysis (1D)'!H10)-'Business Plan'!$H$8-'Business Plan'!$H$9)-'Business Plan'!$H$10)),(('Business Plan'!$I$6*('Business Plan'!$I$7*(1+'Scenario Analysis (1D)'!H10)-'Business Plan'!$I$8-'Business Plan'!$I$9)-'Business Plan'!$I$10)),(('Business Plan'!$J$6*('Business Plan'!$J$7*(1+'Scenario Analysis (1D)'!H10)-'Business Plan'!$J$8-'Business Plan'!$J$9)-'Business Plan'!$J$10)),(('Business Plan'!$K$6*('Business Plan'!$K$7*(1+'Scenario Analysis (1D)'!H10)-'Business Plan'!$K$8-'Business Plan'!$K$9)-'Business Plan'!$K$10)))</f>
        <v>-521625.5633599849</v>
      </c>
      <c r="I11" s="26">
        <f>NPV('Business Plan'!$B$3,(('Business Plan'!$C$6*('Business Plan'!$C$7*(1+'Scenario Analysis (1D)'!I10)-'Business Plan'!$C$8-'Business Plan'!$C$9)-'Business Plan'!$C$10)),(('Business Plan'!$D$6*('Business Plan'!$D$7*(1+'Scenario Analysis (1D)'!I10)-'Business Plan'!$D$8-'Business Plan'!$D$9)-'Business Plan'!$D$10)),(('Business Plan'!$E$6*('Business Plan'!$E$7*(1+'Scenario Analysis (1D)'!I10)-'Business Plan'!$E$8-'Business Plan'!$E$9)-'Business Plan'!$E$10)),(('Business Plan'!$F$6*('Business Plan'!$F$7*(1+'Scenario Analysis (1D)'!I10)-'Business Plan'!$F$8-'Business Plan'!$F$9)-'Business Plan'!$F$10)),(('Business Plan'!$G$6*('Business Plan'!$G$7*(1+'Scenario Analysis (1D)'!I10)-'Business Plan'!$G$8-'Business Plan'!$G$9)-'Business Plan'!$G$10)),(('Business Plan'!$H$6*('Business Plan'!$H$7*(1+'Scenario Analysis (1D)'!I10)-'Business Plan'!$H$8-'Business Plan'!$H$9)-'Business Plan'!$H$10)),(('Business Plan'!$I$6*('Business Plan'!$I$7*(1+'Scenario Analysis (1D)'!I10)-'Business Plan'!$I$8-'Business Plan'!$I$9)-'Business Plan'!$I$10)),(('Business Plan'!$J$6*('Business Plan'!$J$7*(1+'Scenario Analysis (1D)'!I10)-'Business Plan'!$J$8-'Business Plan'!$J$9)-'Business Plan'!$J$10)),(('Business Plan'!$K$6*('Business Plan'!$K$7*(1+'Scenario Analysis (1D)'!I10)-'Business Plan'!$K$8-'Business Plan'!$K$9)-'Business Plan'!$K$10)))</f>
        <v>-320960.95912717347</v>
      </c>
      <c r="J11" s="26">
        <f>NPV('Business Plan'!$B$3,(('Business Plan'!$C$6*('Business Plan'!$C$7*(1+'Scenario Analysis (1D)'!J10)-'Business Plan'!$C$8-'Business Plan'!$C$9)-'Business Plan'!$C$10)),(('Business Plan'!$D$6*('Business Plan'!$D$7*(1+'Scenario Analysis (1D)'!J10)-'Business Plan'!$D$8-'Business Plan'!$D$9)-'Business Plan'!$D$10)),(('Business Plan'!$E$6*('Business Plan'!$E$7*(1+'Scenario Analysis (1D)'!J10)-'Business Plan'!$E$8-'Business Plan'!$E$9)-'Business Plan'!$E$10)),(('Business Plan'!$F$6*('Business Plan'!$F$7*(1+'Scenario Analysis (1D)'!J10)-'Business Plan'!$F$8-'Business Plan'!$F$9)-'Business Plan'!$F$10)),(('Business Plan'!$G$6*('Business Plan'!$G$7*(1+'Scenario Analysis (1D)'!J10)-'Business Plan'!$G$8-'Business Plan'!$G$9)-'Business Plan'!$G$10)),(('Business Plan'!$H$6*('Business Plan'!$H$7*(1+'Scenario Analysis (1D)'!J10)-'Business Plan'!$H$8-'Business Plan'!$H$9)-'Business Plan'!$H$10)),(('Business Plan'!$I$6*('Business Plan'!$I$7*(1+'Scenario Analysis (1D)'!J10)-'Business Plan'!$I$8-'Business Plan'!$I$9)-'Business Plan'!$I$10)),(('Business Plan'!$J$6*('Business Plan'!$J$7*(1+'Scenario Analysis (1D)'!J10)-'Business Plan'!$J$8-'Business Plan'!$J$9)-'Business Plan'!$J$10)),(('Business Plan'!$K$6*('Business Plan'!$K$7*(1+'Scenario Analysis (1D)'!J10)-'Business Plan'!$K$8-'Business Plan'!$K$9)-'Business Plan'!$K$10)))</f>
        <v>-120296.35489436222</v>
      </c>
      <c r="K11" s="26">
        <f>NPV('Business Plan'!$B$3,(('Business Plan'!$C$6*('Business Plan'!$C$7*(1+'Scenario Analysis (1D)'!K10)-'Business Plan'!$C$8-'Business Plan'!$C$9)-'Business Plan'!$C$10)),(('Business Plan'!$D$6*('Business Plan'!$D$7*(1+'Scenario Analysis (1D)'!K10)-'Business Plan'!$D$8-'Business Plan'!$D$9)-'Business Plan'!$D$10)),(('Business Plan'!$E$6*('Business Plan'!$E$7*(1+'Scenario Analysis (1D)'!K10)-'Business Plan'!$E$8-'Business Plan'!$E$9)-'Business Plan'!$E$10)),(('Business Plan'!$F$6*('Business Plan'!$F$7*(1+'Scenario Analysis (1D)'!K10)-'Business Plan'!$F$8-'Business Plan'!$F$9)-'Business Plan'!$F$10)),(('Business Plan'!$G$6*('Business Plan'!$G$7*(1+'Scenario Analysis (1D)'!K10)-'Business Plan'!$G$8-'Business Plan'!$G$9)-'Business Plan'!$G$10)),(('Business Plan'!$H$6*('Business Plan'!$H$7*(1+'Scenario Analysis (1D)'!K10)-'Business Plan'!$H$8-'Business Plan'!$H$9)-'Business Plan'!$H$10)),(('Business Plan'!$I$6*('Business Plan'!$I$7*(1+'Scenario Analysis (1D)'!K10)-'Business Plan'!$I$8-'Business Plan'!$I$9)-'Business Plan'!$I$10)),(('Business Plan'!$J$6*('Business Plan'!$J$7*(1+'Scenario Analysis (1D)'!K10)-'Business Plan'!$J$8-'Business Plan'!$J$9)-'Business Plan'!$J$10)),(('Business Plan'!$K$6*('Business Plan'!$K$7*(1+'Scenario Analysis (1D)'!K10)-'Business Plan'!$K$8-'Business Plan'!$K$9)-'Business Plan'!$K$10)))</f>
        <v>80368.249338449052</v>
      </c>
      <c r="L11" s="26">
        <f>NPV('Business Plan'!$B$3,(('Business Plan'!$C$6*('Business Plan'!$C$7*(1+'Scenario Analysis (1D)'!L10)-'Business Plan'!$C$8-'Business Plan'!$C$9)-'Business Plan'!$C$10)),(('Business Plan'!$D$6*('Business Plan'!$D$7*(1+'Scenario Analysis (1D)'!L10)-'Business Plan'!$D$8-'Business Plan'!$D$9)-'Business Plan'!$D$10)),(('Business Plan'!$E$6*('Business Plan'!$E$7*(1+'Scenario Analysis (1D)'!L10)-'Business Plan'!$E$8-'Business Plan'!$E$9)-'Business Plan'!$E$10)),(('Business Plan'!$F$6*('Business Plan'!$F$7*(1+'Scenario Analysis (1D)'!L10)-'Business Plan'!$F$8-'Business Plan'!$F$9)-'Business Plan'!$F$10)),(('Business Plan'!$G$6*('Business Plan'!$G$7*(1+'Scenario Analysis (1D)'!L10)-'Business Plan'!$G$8-'Business Plan'!$G$9)-'Business Plan'!$G$10)),(('Business Plan'!$H$6*('Business Plan'!$H$7*(1+'Scenario Analysis (1D)'!L10)-'Business Plan'!$H$8-'Business Plan'!$H$9)-'Business Plan'!$H$10)),(('Business Plan'!$I$6*('Business Plan'!$I$7*(1+'Scenario Analysis (1D)'!L10)-'Business Plan'!$I$8-'Business Plan'!$I$9)-'Business Plan'!$I$10)),(('Business Plan'!$J$6*('Business Plan'!$J$7*(1+'Scenario Analysis (1D)'!L10)-'Business Plan'!$J$8-'Business Plan'!$J$9)-'Business Plan'!$J$10)),(('Business Plan'!$K$6*('Business Plan'!$K$7*(1+'Scenario Analysis (1D)'!L10)-'Business Plan'!$K$8-'Business Plan'!$K$9)-'Business Plan'!$K$10)))</f>
        <v>281032.85357126052</v>
      </c>
      <c r="M11" s="26">
        <f>NPV('Business Plan'!$B$3,(('Business Plan'!$C$6*('Business Plan'!$C$7*(1+'Scenario Analysis (1D)'!M10)-'Business Plan'!$C$8-'Business Plan'!$C$9)-'Business Plan'!$C$10)),(('Business Plan'!$D$6*('Business Plan'!$D$7*(1+'Scenario Analysis (1D)'!M10)-'Business Plan'!$D$8-'Business Plan'!$D$9)-'Business Plan'!$D$10)),(('Business Plan'!$E$6*('Business Plan'!$E$7*(1+'Scenario Analysis (1D)'!M10)-'Business Plan'!$E$8-'Business Plan'!$E$9)-'Business Plan'!$E$10)),(('Business Plan'!$F$6*('Business Plan'!$F$7*(1+'Scenario Analysis (1D)'!M10)-'Business Plan'!$F$8-'Business Plan'!$F$9)-'Business Plan'!$F$10)),(('Business Plan'!$G$6*('Business Plan'!$G$7*(1+'Scenario Analysis (1D)'!M10)-'Business Plan'!$G$8-'Business Plan'!$G$9)-'Business Plan'!$G$10)),(('Business Plan'!$H$6*('Business Plan'!$H$7*(1+'Scenario Analysis (1D)'!M10)-'Business Plan'!$H$8-'Business Plan'!$H$9)-'Business Plan'!$H$10)),(('Business Plan'!$I$6*('Business Plan'!$I$7*(1+'Scenario Analysis (1D)'!M10)-'Business Plan'!$I$8-'Business Plan'!$I$9)-'Business Plan'!$I$10)),(('Business Plan'!$J$6*('Business Plan'!$J$7*(1+'Scenario Analysis (1D)'!M10)-'Business Plan'!$J$8-'Business Plan'!$J$9)-'Business Plan'!$J$10)),(('Business Plan'!$K$6*('Business Plan'!$K$7*(1+'Scenario Analysis (1D)'!M10)-'Business Plan'!$K$8-'Business Plan'!$K$9)-'Business Plan'!$K$10)))</f>
        <v>481697.45780407172</v>
      </c>
      <c r="N11" s="26">
        <f>NPV('Business Plan'!$B$3,(('Business Plan'!$C$6*('Business Plan'!$C$7*(1+'Scenario Analysis (1D)'!N10)-'Business Plan'!$C$8-'Business Plan'!$C$9)-'Business Plan'!$C$10)),(('Business Plan'!$D$6*('Business Plan'!$D$7*(1+'Scenario Analysis (1D)'!N10)-'Business Plan'!$D$8-'Business Plan'!$D$9)-'Business Plan'!$D$10)),(('Business Plan'!$E$6*('Business Plan'!$E$7*(1+'Scenario Analysis (1D)'!N10)-'Business Plan'!$E$8-'Business Plan'!$E$9)-'Business Plan'!$E$10)),(('Business Plan'!$F$6*('Business Plan'!$F$7*(1+'Scenario Analysis (1D)'!N10)-'Business Plan'!$F$8-'Business Plan'!$F$9)-'Business Plan'!$F$10)),(('Business Plan'!$G$6*('Business Plan'!$G$7*(1+'Scenario Analysis (1D)'!N10)-'Business Plan'!$G$8-'Business Plan'!$G$9)-'Business Plan'!$G$10)),(('Business Plan'!$H$6*('Business Plan'!$H$7*(1+'Scenario Analysis (1D)'!N10)-'Business Plan'!$H$8-'Business Plan'!$H$9)-'Business Plan'!$H$10)),(('Business Plan'!$I$6*('Business Plan'!$I$7*(1+'Scenario Analysis (1D)'!N10)-'Business Plan'!$I$8-'Business Plan'!$I$9)-'Business Plan'!$I$10)),(('Business Plan'!$J$6*('Business Plan'!$J$7*(1+'Scenario Analysis (1D)'!N10)-'Business Plan'!$J$8-'Business Plan'!$J$9)-'Business Plan'!$J$10)),(('Business Plan'!$K$6*('Business Plan'!$K$7*(1+'Scenario Analysis (1D)'!N10)-'Business Plan'!$K$8-'Business Plan'!$K$9)-'Business Plan'!$K$10)))</f>
        <v>682362.06203688297</v>
      </c>
      <c r="O11" s="26">
        <f>NPV('Business Plan'!$B$3,(('Business Plan'!$C$6*('Business Plan'!$C$7*(1+'Scenario Analysis (1D)'!O10)-'Business Plan'!$C$8-'Business Plan'!$C$9)-'Business Plan'!$C$10)),(('Business Plan'!$D$6*('Business Plan'!$D$7*(1+'Scenario Analysis (1D)'!O10)-'Business Plan'!$D$8-'Business Plan'!$D$9)-'Business Plan'!$D$10)),(('Business Plan'!$E$6*('Business Plan'!$E$7*(1+'Scenario Analysis (1D)'!O10)-'Business Plan'!$E$8-'Business Plan'!$E$9)-'Business Plan'!$E$10)),(('Business Plan'!$F$6*('Business Plan'!$F$7*(1+'Scenario Analysis (1D)'!O10)-'Business Plan'!$F$8-'Business Plan'!$F$9)-'Business Plan'!$F$10)),(('Business Plan'!$G$6*('Business Plan'!$G$7*(1+'Scenario Analysis (1D)'!O10)-'Business Plan'!$G$8-'Business Plan'!$G$9)-'Business Plan'!$G$10)),(('Business Plan'!$H$6*('Business Plan'!$H$7*(1+'Scenario Analysis (1D)'!O10)-'Business Plan'!$H$8-'Business Plan'!$H$9)-'Business Plan'!$H$10)),(('Business Plan'!$I$6*('Business Plan'!$I$7*(1+'Scenario Analysis (1D)'!O10)-'Business Plan'!$I$8-'Business Plan'!$I$9)-'Business Plan'!$I$10)),(('Business Plan'!$J$6*('Business Plan'!$J$7*(1+'Scenario Analysis (1D)'!O10)-'Business Plan'!$J$8-'Business Plan'!$J$9)-'Business Plan'!$J$10)),(('Business Plan'!$K$6*('Business Plan'!$K$7*(1+'Scenario Analysis (1D)'!O10)-'Business Plan'!$K$8-'Business Plan'!$K$9)-'Business Plan'!$K$10)))</f>
        <v>883026.66626969445</v>
      </c>
      <c r="P11" s="26">
        <f>NPV('Business Plan'!$B$3,(('Business Plan'!$C$6*('Business Plan'!$C$7*(1+'Scenario Analysis (1D)'!P10)-'Business Plan'!$C$8-'Business Plan'!$C$9)-'Business Plan'!$C$10)),(('Business Plan'!$D$6*('Business Plan'!$D$7*(1+'Scenario Analysis (1D)'!P10)-'Business Plan'!$D$8-'Business Plan'!$D$9)-'Business Plan'!$D$10)),(('Business Plan'!$E$6*('Business Plan'!$E$7*(1+'Scenario Analysis (1D)'!P10)-'Business Plan'!$E$8-'Business Plan'!$E$9)-'Business Plan'!$E$10)),(('Business Plan'!$F$6*('Business Plan'!$F$7*(1+'Scenario Analysis (1D)'!P10)-'Business Plan'!$F$8-'Business Plan'!$F$9)-'Business Plan'!$F$10)),(('Business Plan'!$G$6*('Business Plan'!$G$7*(1+'Scenario Analysis (1D)'!P10)-'Business Plan'!$G$8-'Business Plan'!$G$9)-'Business Plan'!$G$10)),(('Business Plan'!$H$6*('Business Plan'!$H$7*(1+'Scenario Analysis (1D)'!P10)-'Business Plan'!$H$8-'Business Plan'!$H$9)-'Business Plan'!$H$10)),(('Business Plan'!$I$6*('Business Plan'!$I$7*(1+'Scenario Analysis (1D)'!P10)-'Business Plan'!$I$8-'Business Plan'!$I$9)-'Business Plan'!$I$10)),(('Business Plan'!$J$6*('Business Plan'!$J$7*(1+'Scenario Analysis (1D)'!P10)-'Business Plan'!$J$8-'Business Plan'!$J$9)-'Business Plan'!$J$10)),(('Business Plan'!$K$6*('Business Plan'!$K$7*(1+'Scenario Analysis (1D)'!P10)-'Business Plan'!$K$8-'Business Plan'!$K$9)-'Business Plan'!$K$10)))</f>
        <v>1083691.2705025054</v>
      </c>
      <c r="Q11" s="26">
        <f>NPV('Business Plan'!$B$3,(('Business Plan'!$C$6*('Business Plan'!$C$7*(1+'Scenario Analysis (1D)'!Q10)-'Business Plan'!$C$8-'Business Plan'!$C$9)-'Business Plan'!$C$10)),(('Business Plan'!$D$6*('Business Plan'!$D$7*(1+'Scenario Analysis (1D)'!Q10)-'Business Plan'!$D$8-'Business Plan'!$D$9)-'Business Plan'!$D$10)),(('Business Plan'!$E$6*('Business Plan'!$E$7*(1+'Scenario Analysis (1D)'!Q10)-'Business Plan'!$E$8-'Business Plan'!$E$9)-'Business Plan'!$E$10)),(('Business Plan'!$F$6*('Business Plan'!$F$7*(1+'Scenario Analysis (1D)'!Q10)-'Business Plan'!$F$8-'Business Plan'!$F$9)-'Business Plan'!$F$10)),(('Business Plan'!$G$6*('Business Plan'!$G$7*(1+'Scenario Analysis (1D)'!Q10)-'Business Plan'!$G$8-'Business Plan'!$G$9)-'Business Plan'!$G$10)),(('Business Plan'!$H$6*('Business Plan'!$H$7*(1+'Scenario Analysis (1D)'!Q10)-'Business Plan'!$H$8-'Business Plan'!$H$9)-'Business Plan'!$H$10)),(('Business Plan'!$I$6*('Business Plan'!$I$7*(1+'Scenario Analysis (1D)'!Q10)-'Business Plan'!$I$8-'Business Plan'!$I$9)-'Business Plan'!$I$10)),(('Business Plan'!$J$6*('Business Plan'!$J$7*(1+'Scenario Analysis (1D)'!Q10)-'Business Plan'!$J$8-'Business Plan'!$J$9)-'Business Plan'!$J$10)),(('Business Plan'!$K$6*('Business Plan'!$K$7*(1+'Scenario Analysis (1D)'!Q10)-'Business Plan'!$K$8-'Business Plan'!$K$9)-'Business Plan'!$K$10)))</f>
        <v>1284355.8747353167</v>
      </c>
    </row>
    <row r="12" spans="1:17" x14ac:dyDescent="0.25">
      <c r="A12" s="18" t="s">
        <v>9</v>
      </c>
      <c r="B12" s="20">
        <v>1</v>
      </c>
      <c r="D12" s="25" t="s">
        <v>32</v>
      </c>
      <c r="E12" s="35">
        <f>E11/'Business Plan'!$C$13-1</f>
        <v>-14.980886547952547</v>
      </c>
      <c r="F12" s="35">
        <f>F11/'Business Plan'!$C$13-1</f>
        <v>-12.484072123293789</v>
      </c>
      <c r="G12" s="35">
        <f>G11/'Business Plan'!$C$13-1</f>
        <v>-9.9872576986350339</v>
      </c>
      <c r="H12" s="35">
        <f>H11/'Business Plan'!$C$13-1</f>
        <v>-7.4904432739762754</v>
      </c>
      <c r="I12" s="35">
        <f>I11/'Business Plan'!$C$13-1</f>
        <v>-4.9936288493175152</v>
      </c>
      <c r="J12" s="35">
        <f>J11/'Business Plan'!$C$13-1</f>
        <v>-2.4968144246587576</v>
      </c>
      <c r="K12" s="35">
        <f>K11/'Business Plan'!$C$13-1</f>
        <v>0</v>
      </c>
      <c r="L12" s="35">
        <f>L11/'Business Plan'!$C$13-1</f>
        <v>2.4968144246587602</v>
      </c>
      <c r="M12" s="35">
        <f>M11/'Business Plan'!$C$13-1</f>
        <v>4.9936288493175169</v>
      </c>
      <c r="N12" s="35">
        <f>N11/'Business Plan'!$C$13-1</f>
        <v>7.4904432739762754</v>
      </c>
      <c r="O12" s="35">
        <f>O11/'Business Plan'!$C$13-1</f>
        <v>9.9872576986350357</v>
      </c>
      <c r="P12" s="35">
        <f>P11/'Business Plan'!$C$13-1</f>
        <v>12.484072123293789</v>
      </c>
      <c r="Q12" s="35">
        <f>Q11/'Business Plan'!$C$13-1</f>
        <v>14.980886547952547</v>
      </c>
    </row>
    <row r="13" spans="1:17" x14ac:dyDescent="0.25">
      <c r="A13" s="18" t="s">
        <v>6</v>
      </c>
      <c r="B13" s="20">
        <v>1</v>
      </c>
    </row>
    <row r="15" spans="1:17" x14ac:dyDescent="0.25">
      <c r="A15" s="73" t="s">
        <v>21</v>
      </c>
      <c r="B15" s="74"/>
      <c r="C15" s="74"/>
    </row>
    <row r="16" spans="1:17" x14ac:dyDescent="0.25">
      <c r="A16" s="21" t="s">
        <v>3</v>
      </c>
      <c r="B16" s="22">
        <v>1</v>
      </c>
      <c r="D16" s="33" t="s">
        <v>5</v>
      </c>
      <c r="E16" s="34">
        <v>-0.3</v>
      </c>
      <c r="F16" s="34">
        <v>-0.25</v>
      </c>
      <c r="G16" s="34">
        <v>-0.2</v>
      </c>
      <c r="H16" s="34">
        <v>-0.15</v>
      </c>
      <c r="I16" s="34">
        <v>-0.1</v>
      </c>
      <c r="J16" s="34">
        <v>-0.05</v>
      </c>
      <c r="K16" s="34">
        <v>0</v>
      </c>
      <c r="L16" s="34">
        <v>0.05</v>
      </c>
      <c r="M16" s="34">
        <v>0.1</v>
      </c>
      <c r="N16" s="34">
        <v>0.15</v>
      </c>
      <c r="O16" s="34">
        <v>0.2</v>
      </c>
      <c r="P16" s="34">
        <v>0.25</v>
      </c>
      <c r="Q16" s="34">
        <v>0.3</v>
      </c>
    </row>
    <row r="17" spans="1:17" x14ac:dyDescent="0.25">
      <c r="A17" s="31" t="s">
        <v>8</v>
      </c>
      <c r="B17" s="32">
        <v>1</v>
      </c>
      <c r="D17" s="25" t="s">
        <v>31</v>
      </c>
      <c r="E17" s="26">
        <f>NPV('Business Plan'!$B$3,(('Business Plan'!$C$6*('Business Plan'!$C$7-'Business Plan'!$C$8*(1+'Scenario Analysis (1D)'!E16)-'Business Plan'!$C$9)-'Business Plan'!$C$10)),(('Business Plan'!$D$6*('Business Plan'!$D$7-'Business Plan'!$D$8*(1+'Scenario Analysis (1D)'!E16)-'Business Plan'!$D$9)-'Business Plan'!$D$10)),(('Business Plan'!$E$6*('Business Plan'!$E$7-'Business Plan'!$E$8*(1+'Scenario Analysis (1D)'!E16)-'Business Plan'!$E$9)-'Business Plan'!$E$10)),(('Business Plan'!$F$6*('Business Plan'!$F$7-'Business Plan'!$F$8*(1+'Scenario Analysis (1D)'!E16)-'Business Plan'!$F$9)-'Business Plan'!$F$10)),(('Business Plan'!$G$6*('Business Plan'!$G$7-'Business Plan'!$G$8*(1+'Scenario Analysis (1D)'!E16)-'Business Plan'!$G$9)-'Business Plan'!$G$10)),(('Business Plan'!$H$6*('Business Plan'!$H$7-'Business Plan'!$H$8*(1+'Scenario Analysis (1D)'!E16)-'Business Plan'!$H$9)-'Business Plan'!$H$10)),(('Business Plan'!$I$6*('Business Plan'!$I$7-'Business Plan'!$I$8*(1+'Scenario Analysis (1D)'!E16)-'Business Plan'!$I$9)-'Business Plan'!$I$10)),(('Business Plan'!$J$6*('Business Plan'!$J$7-'Business Plan'!$J$8*(1+'Scenario Analysis (1D)'!E16)-'Business Plan'!$J$9)-'Business Plan'!$J$10)),(('Business Plan'!$K$6*('Business Plan'!$K$7-'Business Plan'!$K$8*(1+'Scenario Analysis (1D)'!E16)-'Business Plan'!$K$9)-'Business Plan'!$K$10)))</f>
        <v>932526.68673779757</v>
      </c>
      <c r="F17" s="26">
        <f>NPV('Business Plan'!$B$3,(('Business Plan'!$C$6*('Business Plan'!$C$7-'Business Plan'!$C$8*(1+'Scenario Analysis (1D)'!F16)-'Business Plan'!$C$9)-'Business Plan'!$C$10)),(('Business Plan'!$D$6*('Business Plan'!$D$7-'Business Plan'!$D$8*(1+'Scenario Analysis (1D)'!F16)-'Business Plan'!$D$9)-'Business Plan'!$D$10)),(('Business Plan'!$E$6*('Business Plan'!$E$7-'Business Plan'!$E$8*(1+'Scenario Analysis (1D)'!F16)-'Business Plan'!$E$9)-'Business Plan'!$E$10)),(('Business Plan'!$F$6*('Business Plan'!$F$7-'Business Plan'!$F$8*(1+'Scenario Analysis (1D)'!F16)-'Business Plan'!$F$9)-'Business Plan'!$F$10)),(('Business Plan'!$G$6*('Business Plan'!$G$7-'Business Plan'!$G$8*(1+'Scenario Analysis (1D)'!F16)-'Business Plan'!$G$9)-'Business Plan'!$G$10)),(('Business Plan'!$H$6*('Business Plan'!$H$7-'Business Plan'!$H$8*(1+'Scenario Analysis (1D)'!F16)-'Business Plan'!$H$9)-'Business Plan'!$H$10)),(('Business Plan'!$I$6*('Business Plan'!$I$7-'Business Plan'!$I$8*(1+'Scenario Analysis (1D)'!F16)-'Business Plan'!$I$9)-'Business Plan'!$I$10)),(('Business Plan'!$J$6*('Business Plan'!$J$7-'Business Plan'!$J$8*(1+'Scenario Analysis (1D)'!F16)-'Business Plan'!$J$9)-'Business Plan'!$J$10)),(('Business Plan'!$K$6*('Business Plan'!$K$7-'Business Plan'!$K$8*(1+'Scenario Analysis (1D)'!F16)-'Business Plan'!$K$9)-'Business Plan'!$K$10)))</f>
        <v>790500.28050457279</v>
      </c>
      <c r="G17" s="26">
        <f>NPV('Business Plan'!$B$3,(('Business Plan'!$C$6*('Business Plan'!$C$7-'Business Plan'!$C$8*(1+'Scenario Analysis (1D)'!G16)-'Business Plan'!$C$9)-'Business Plan'!$C$10)),(('Business Plan'!$D$6*('Business Plan'!$D$7-'Business Plan'!$D$8*(1+'Scenario Analysis (1D)'!G16)-'Business Plan'!$D$9)-'Business Plan'!$D$10)),(('Business Plan'!$E$6*('Business Plan'!$E$7-'Business Plan'!$E$8*(1+'Scenario Analysis (1D)'!G16)-'Business Plan'!$E$9)-'Business Plan'!$E$10)),(('Business Plan'!$F$6*('Business Plan'!$F$7-'Business Plan'!$F$8*(1+'Scenario Analysis (1D)'!G16)-'Business Plan'!$F$9)-'Business Plan'!$F$10)),(('Business Plan'!$G$6*('Business Plan'!$G$7-'Business Plan'!$G$8*(1+'Scenario Analysis (1D)'!G16)-'Business Plan'!$G$9)-'Business Plan'!$G$10)),(('Business Plan'!$H$6*('Business Plan'!$H$7-'Business Plan'!$H$8*(1+'Scenario Analysis (1D)'!G16)-'Business Plan'!$H$9)-'Business Plan'!$H$10)),(('Business Plan'!$I$6*('Business Plan'!$I$7-'Business Plan'!$I$8*(1+'Scenario Analysis (1D)'!G16)-'Business Plan'!$I$9)-'Business Plan'!$I$10)),(('Business Plan'!$J$6*('Business Plan'!$J$7-'Business Plan'!$J$8*(1+'Scenario Analysis (1D)'!G16)-'Business Plan'!$J$9)-'Business Plan'!$J$10)),(('Business Plan'!$K$6*('Business Plan'!$K$7-'Business Plan'!$K$8*(1+'Scenario Analysis (1D)'!G16)-'Business Plan'!$K$9)-'Business Plan'!$K$10)))</f>
        <v>648473.87427134812</v>
      </c>
      <c r="H17" s="26">
        <f>NPV('Business Plan'!$B$3,(('Business Plan'!$C$6*('Business Plan'!$C$7-'Business Plan'!$C$8*(1+'Scenario Analysis (1D)'!H16)-'Business Plan'!$C$9)-'Business Plan'!$C$10)),(('Business Plan'!$D$6*('Business Plan'!$D$7-'Business Plan'!$D$8*(1+'Scenario Analysis (1D)'!H16)-'Business Plan'!$D$9)-'Business Plan'!$D$10)),(('Business Plan'!$E$6*('Business Plan'!$E$7-'Business Plan'!$E$8*(1+'Scenario Analysis (1D)'!H16)-'Business Plan'!$E$9)-'Business Plan'!$E$10)),(('Business Plan'!$F$6*('Business Plan'!$F$7-'Business Plan'!$F$8*(1+'Scenario Analysis (1D)'!H16)-'Business Plan'!$F$9)-'Business Plan'!$F$10)),(('Business Plan'!$G$6*('Business Plan'!$G$7-'Business Plan'!$G$8*(1+'Scenario Analysis (1D)'!H16)-'Business Plan'!$G$9)-'Business Plan'!$G$10)),(('Business Plan'!$H$6*('Business Plan'!$H$7-'Business Plan'!$H$8*(1+'Scenario Analysis (1D)'!H16)-'Business Plan'!$H$9)-'Business Plan'!$H$10)),(('Business Plan'!$I$6*('Business Plan'!$I$7-'Business Plan'!$I$8*(1+'Scenario Analysis (1D)'!H16)-'Business Plan'!$I$9)-'Business Plan'!$I$10)),(('Business Plan'!$J$6*('Business Plan'!$J$7-'Business Plan'!$J$8*(1+'Scenario Analysis (1D)'!H16)-'Business Plan'!$J$9)-'Business Plan'!$J$10)),(('Business Plan'!$K$6*('Business Plan'!$K$7-'Business Plan'!$K$8*(1+'Scenario Analysis (1D)'!H16)-'Business Plan'!$K$9)-'Business Plan'!$K$10)))</f>
        <v>506447.46803812339</v>
      </c>
      <c r="I17" s="26">
        <f>NPV('Business Plan'!$B$3,(('Business Plan'!$C$6*('Business Plan'!$C$7-'Business Plan'!$C$8*(1+'Scenario Analysis (1D)'!I16)-'Business Plan'!$C$9)-'Business Plan'!$C$10)),(('Business Plan'!$D$6*('Business Plan'!$D$7-'Business Plan'!$D$8*(1+'Scenario Analysis (1D)'!I16)-'Business Plan'!$D$9)-'Business Plan'!$D$10)),(('Business Plan'!$E$6*('Business Plan'!$E$7-'Business Plan'!$E$8*(1+'Scenario Analysis (1D)'!I16)-'Business Plan'!$E$9)-'Business Plan'!$E$10)),(('Business Plan'!$F$6*('Business Plan'!$F$7-'Business Plan'!$F$8*(1+'Scenario Analysis (1D)'!I16)-'Business Plan'!$F$9)-'Business Plan'!$F$10)),(('Business Plan'!$G$6*('Business Plan'!$G$7-'Business Plan'!$G$8*(1+'Scenario Analysis (1D)'!I16)-'Business Plan'!$G$9)-'Business Plan'!$G$10)),(('Business Plan'!$H$6*('Business Plan'!$H$7-'Business Plan'!$H$8*(1+'Scenario Analysis (1D)'!I16)-'Business Plan'!$H$9)-'Business Plan'!$H$10)),(('Business Plan'!$I$6*('Business Plan'!$I$7-'Business Plan'!$I$8*(1+'Scenario Analysis (1D)'!I16)-'Business Plan'!$I$9)-'Business Plan'!$I$10)),(('Business Plan'!$J$6*('Business Plan'!$J$7-'Business Plan'!$J$8*(1+'Scenario Analysis (1D)'!I16)-'Business Plan'!$J$9)-'Business Plan'!$J$10)),(('Business Plan'!$K$6*('Business Plan'!$K$7-'Business Plan'!$K$8*(1+'Scenario Analysis (1D)'!I16)-'Business Plan'!$K$9)-'Business Plan'!$K$10)))</f>
        <v>364421.06180489872</v>
      </c>
      <c r="J17" s="26">
        <f>NPV('Business Plan'!$B$3,(('Business Plan'!$C$6*('Business Plan'!$C$7-'Business Plan'!$C$8*(1+'Scenario Analysis (1D)'!J16)-'Business Plan'!$C$9)-'Business Plan'!$C$10)),(('Business Plan'!$D$6*('Business Plan'!$D$7-'Business Plan'!$D$8*(1+'Scenario Analysis (1D)'!J16)-'Business Plan'!$D$9)-'Business Plan'!$D$10)),(('Business Plan'!$E$6*('Business Plan'!$E$7-'Business Plan'!$E$8*(1+'Scenario Analysis (1D)'!J16)-'Business Plan'!$E$9)-'Business Plan'!$E$10)),(('Business Plan'!$F$6*('Business Plan'!$F$7-'Business Plan'!$F$8*(1+'Scenario Analysis (1D)'!J16)-'Business Plan'!$F$9)-'Business Plan'!$F$10)),(('Business Plan'!$G$6*('Business Plan'!$G$7-'Business Plan'!$G$8*(1+'Scenario Analysis (1D)'!J16)-'Business Plan'!$G$9)-'Business Plan'!$G$10)),(('Business Plan'!$H$6*('Business Plan'!$H$7-'Business Plan'!$H$8*(1+'Scenario Analysis (1D)'!J16)-'Business Plan'!$H$9)-'Business Plan'!$H$10)),(('Business Plan'!$I$6*('Business Plan'!$I$7-'Business Plan'!$I$8*(1+'Scenario Analysis (1D)'!J16)-'Business Plan'!$I$9)-'Business Plan'!$I$10)),(('Business Plan'!$J$6*('Business Plan'!$J$7-'Business Plan'!$J$8*(1+'Scenario Analysis (1D)'!J16)-'Business Plan'!$J$9)-'Business Plan'!$J$10)),(('Business Plan'!$K$6*('Business Plan'!$K$7-'Business Plan'!$K$8*(1+'Scenario Analysis (1D)'!J16)-'Business Plan'!$K$9)-'Business Plan'!$K$10)))</f>
        <v>222394.65557167382</v>
      </c>
      <c r="K17" s="26">
        <f>NPV('Business Plan'!$B$3,(('Business Plan'!$C$6*('Business Plan'!$C$7-'Business Plan'!$C$8*(1+'Scenario Analysis (1D)'!K16)-'Business Plan'!$C$9)-'Business Plan'!$C$10)),(('Business Plan'!$D$6*('Business Plan'!$D$7-'Business Plan'!$D$8*(1+'Scenario Analysis (1D)'!K16)-'Business Plan'!$D$9)-'Business Plan'!$D$10)),(('Business Plan'!$E$6*('Business Plan'!$E$7-'Business Plan'!$E$8*(1+'Scenario Analysis (1D)'!K16)-'Business Plan'!$E$9)-'Business Plan'!$E$10)),(('Business Plan'!$F$6*('Business Plan'!$F$7-'Business Plan'!$F$8*(1+'Scenario Analysis (1D)'!K16)-'Business Plan'!$F$9)-'Business Plan'!$F$10)),(('Business Plan'!$G$6*('Business Plan'!$G$7-'Business Plan'!$G$8*(1+'Scenario Analysis (1D)'!K16)-'Business Plan'!$G$9)-'Business Plan'!$G$10)),(('Business Plan'!$H$6*('Business Plan'!$H$7-'Business Plan'!$H$8*(1+'Scenario Analysis (1D)'!K16)-'Business Plan'!$H$9)-'Business Plan'!$H$10)),(('Business Plan'!$I$6*('Business Plan'!$I$7-'Business Plan'!$I$8*(1+'Scenario Analysis (1D)'!K16)-'Business Plan'!$I$9)-'Business Plan'!$I$10)),(('Business Plan'!$J$6*('Business Plan'!$J$7-'Business Plan'!$J$8*(1+'Scenario Analysis (1D)'!K16)-'Business Plan'!$J$9)-'Business Plan'!$J$10)),(('Business Plan'!$K$6*('Business Plan'!$K$7-'Business Plan'!$K$8*(1+'Scenario Analysis (1D)'!K16)-'Business Plan'!$K$9)-'Business Plan'!$K$10)))</f>
        <v>80368.249338449052</v>
      </c>
      <c r="L17" s="26">
        <f>NPV('Business Plan'!$B$3,(('Business Plan'!$C$6*('Business Plan'!$C$7-'Business Plan'!$C$8*(1+'Scenario Analysis (1D)'!L16)-'Business Plan'!$C$9)-'Business Plan'!$C$10)),(('Business Plan'!$D$6*('Business Plan'!$D$7-'Business Plan'!$D$8*(1+'Scenario Analysis (1D)'!L16)-'Business Plan'!$D$9)-'Business Plan'!$D$10)),(('Business Plan'!$E$6*('Business Plan'!$E$7-'Business Plan'!$E$8*(1+'Scenario Analysis (1D)'!L16)-'Business Plan'!$E$9)-'Business Plan'!$E$10)),(('Business Plan'!$F$6*('Business Plan'!$F$7-'Business Plan'!$F$8*(1+'Scenario Analysis (1D)'!L16)-'Business Plan'!$F$9)-'Business Plan'!$F$10)),(('Business Plan'!$G$6*('Business Plan'!$G$7-'Business Plan'!$G$8*(1+'Scenario Analysis (1D)'!L16)-'Business Plan'!$G$9)-'Business Plan'!$G$10)),(('Business Plan'!$H$6*('Business Plan'!$H$7-'Business Plan'!$H$8*(1+'Scenario Analysis (1D)'!L16)-'Business Plan'!$H$9)-'Business Plan'!$H$10)),(('Business Plan'!$I$6*('Business Plan'!$I$7-'Business Plan'!$I$8*(1+'Scenario Analysis (1D)'!L16)-'Business Plan'!$I$9)-'Business Plan'!$I$10)),(('Business Plan'!$J$6*('Business Plan'!$J$7-'Business Plan'!$J$8*(1+'Scenario Analysis (1D)'!L16)-'Business Plan'!$J$9)-'Business Plan'!$J$10)),(('Business Plan'!$K$6*('Business Plan'!$K$7-'Business Plan'!$K$8*(1+'Scenario Analysis (1D)'!L16)-'Business Plan'!$K$9)-'Business Plan'!$K$10)))</f>
        <v>-61658.156894775697</v>
      </c>
      <c r="M17" s="26">
        <f>NPV('Business Plan'!$B$3,(('Business Plan'!$C$6*('Business Plan'!$C$7-'Business Plan'!$C$8*(1+'Scenario Analysis (1D)'!M16)-'Business Plan'!$C$9)-'Business Plan'!$C$10)),(('Business Plan'!$D$6*('Business Plan'!$D$7-'Business Plan'!$D$8*(1+'Scenario Analysis (1D)'!M16)-'Business Plan'!$D$9)-'Business Plan'!$D$10)),(('Business Plan'!$E$6*('Business Plan'!$E$7-'Business Plan'!$E$8*(1+'Scenario Analysis (1D)'!M16)-'Business Plan'!$E$9)-'Business Plan'!$E$10)),(('Business Plan'!$F$6*('Business Plan'!$F$7-'Business Plan'!$F$8*(1+'Scenario Analysis (1D)'!M16)-'Business Plan'!$F$9)-'Business Plan'!$F$10)),(('Business Plan'!$G$6*('Business Plan'!$G$7-'Business Plan'!$G$8*(1+'Scenario Analysis (1D)'!M16)-'Business Plan'!$G$9)-'Business Plan'!$G$10)),(('Business Plan'!$H$6*('Business Plan'!$H$7-'Business Plan'!$H$8*(1+'Scenario Analysis (1D)'!M16)-'Business Plan'!$H$9)-'Business Plan'!$H$10)),(('Business Plan'!$I$6*('Business Plan'!$I$7-'Business Plan'!$I$8*(1+'Scenario Analysis (1D)'!M16)-'Business Plan'!$I$9)-'Business Plan'!$I$10)),(('Business Plan'!$J$6*('Business Plan'!$J$7-'Business Plan'!$J$8*(1+'Scenario Analysis (1D)'!M16)-'Business Plan'!$J$9)-'Business Plan'!$J$10)),(('Business Plan'!$K$6*('Business Plan'!$K$7-'Business Plan'!$K$8*(1+'Scenario Analysis (1D)'!M16)-'Business Plan'!$K$9)-'Business Plan'!$K$10)))</f>
        <v>-203684.56312800065</v>
      </c>
      <c r="N17" s="26">
        <f>NPV('Business Plan'!$B$3,(('Business Plan'!$C$6*('Business Plan'!$C$7-'Business Plan'!$C$8*(1+'Scenario Analysis (1D)'!N16)-'Business Plan'!$C$9)-'Business Plan'!$C$10)),(('Business Plan'!$D$6*('Business Plan'!$D$7-'Business Plan'!$D$8*(1+'Scenario Analysis (1D)'!N16)-'Business Plan'!$D$9)-'Business Plan'!$D$10)),(('Business Plan'!$E$6*('Business Plan'!$E$7-'Business Plan'!$E$8*(1+'Scenario Analysis (1D)'!N16)-'Business Plan'!$E$9)-'Business Plan'!$E$10)),(('Business Plan'!$F$6*('Business Plan'!$F$7-'Business Plan'!$F$8*(1+'Scenario Analysis (1D)'!N16)-'Business Plan'!$F$9)-'Business Plan'!$F$10)),(('Business Plan'!$G$6*('Business Plan'!$G$7-'Business Plan'!$G$8*(1+'Scenario Analysis (1D)'!N16)-'Business Plan'!$G$9)-'Business Plan'!$G$10)),(('Business Plan'!$H$6*('Business Plan'!$H$7-'Business Plan'!$H$8*(1+'Scenario Analysis (1D)'!N16)-'Business Plan'!$H$9)-'Business Plan'!$H$10)),(('Business Plan'!$I$6*('Business Plan'!$I$7-'Business Plan'!$I$8*(1+'Scenario Analysis (1D)'!N16)-'Business Plan'!$I$9)-'Business Plan'!$I$10)),(('Business Plan'!$J$6*('Business Plan'!$J$7-'Business Plan'!$J$8*(1+'Scenario Analysis (1D)'!N16)-'Business Plan'!$J$9)-'Business Plan'!$J$10)),(('Business Plan'!$K$6*('Business Plan'!$K$7-'Business Plan'!$K$8*(1+'Scenario Analysis (1D)'!N16)-'Business Plan'!$K$9)-'Business Plan'!$K$10)))</f>
        <v>-345710.96936122462</v>
      </c>
      <c r="O17" s="26">
        <f>NPV('Business Plan'!$B$3,(('Business Plan'!$C$6*('Business Plan'!$C$7-'Business Plan'!$C$8*(1+'Scenario Analysis (1D)'!O16)-'Business Plan'!$C$9)-'Business Plan'!$C$10)),(('Business Plan'!$D$6*('Business Plan'!$D$7-'Business Plan'!$D$8*(1+'Scenario Analysis (1D)'!O16)-'Business Plan'!$D$9)-'Business Plan'!$D$10)),(('Business Plan'!$E$6*('Business Plan'!$E$7-'Business Plan'!$E$8*(1+'Scenario Analysis (1D)'!O16)-'Business Plan'!$E$9)-'Business Plan'!$E$10)),(('Business Plan'!$F$6*('Business Plan'!$F$7-'Business Plan'!$F$8*(1+'Scenario Analysis (1D)'!O16)-'Business Plan'!$F$9)-'Business Plan'!$F$10)),(('Business Plan'!$G$6*('Business Plan'!$G$7-'Business Plan'!$G$8*(1+'Scenario Analysis (1D)'!O16)-'Business Plan'!$G$9)-'Business Plan'!$G$10)),(('Business Plan'!$H$6*('Business Plan'!$H$7-'Business Plan'!$H$8*(1+'Scenario Analysis (1D)'!O16)-'Business Plan'!$H$9)-'Business Plan'!$H$10)),(('Business Plan'!$I$6*('Business Plan'!$I$7-'Business Plan'!$I$8*(1+'Scenario Analysis (1D)'!O16)-'Business Plan'!$I$9)-'Business Plan'!$I$10)),(('Business Plan'!$J$6*('Business Plan'!$J$7-'Business Plan'!$J$8*(1+'Scenario Analysis (1D)'!O16)-'Business Plan'!$J$9)-'Business Plan'!$J$10)),(('Business Plan'!$K$6*('Business Plan'!$K$7-'Business Plan'!$K$8*(1+'Scenario Analysis (1D)'!O16)-'Business Plan'!$K$9)-'Business Plan'!$K$10)))</f>
        <v>-487737.37559444993</v>
      </c>
      <c r="P17" s="26">
        <f>NPV('Business Plan'!$B$3,(('Business Plan'!$C$6*('Business Plan'!$C$7-'Business Plan'!$C$8*(1+'Scenario Analysis (1D)'!P16)-'Business Plan'!$C$9)-'Business Plan'!$C$10)),(('Business Plan'!$D$6*('Business Plan'!$D$7-'Business Plan'!$D$8*(1+'Scenario Analysis (1D)'!P16)-'Business Plan'!$D$9)-'Business Plan'!$D$10)),(('Business Plan'!$E$6*('Business Plan'!$E$7-'Business Plan'!$E$8*(1+'Scenario Analysis (1D)'!P16)-'Business Plan'!$E$9)-'Business Plan'!$E$10)),(('Business Plan'!$F$6*('Business Plan'!$F$7-'Business Plan'!$F$8*(1+'Scenario Analysis (1D)'!P16)-'Business Plan'!$F$9)-'Business Plan'!$F$10)),(('Business Plan'!$G$6*('Business Plan'!$G$7-'Business Plan'!$G$8*(1+'Scenario Analysis (1D)'!P16)-'Business Plan'!$G$9)-'Business Plan'!$G$10)),(('Business Plan'!$H$6*('Business Plan'!$H$7-'Business Plan'!$H$8*(1+'Scenario Analysis (1D)'!P16)-'Business Plan'!$H$9)-'Business Plan'!$H$10)),(('Business Plan'!$I$6*('Business Plan'!$I$7-'Business Plan'!$I$8*(1+'Scenario Analysis (1D)'!P16)-'Business Plan'!$I$9)-'Business Plan'!$I$10)),(('Business Plan'!$J$6*('Business Plan'!$J$7-'Business Plan'!$J$8*(1+'Scenario Analysis (1D)'!P16)-'Business Plan'!$J$9)-'Business Plan'!$J$10)),(('Business Plan'!$K$6*('Business Plan'!$K$7-'Business Plan'!$K$8*(1+'Scenario Analysis (1D)'!P16)-'Business Plan'!$K$9)-'Business Plan'!$K$10)))</f>
        <v>-629763.7818276746</v>
      </c>
      <c r="Q17" s="26">
        <f>NPV('Business Plan'!$B$3,(('Business Plan'!$C$6*('Business Plan'!$C$7-'Business Plan'!$C$8*(1+'Scenario Analysis (1D)'!Q16)-'Business Plan'!$C$9)-'Business Plan'!$C$10)),(('Business Plan'!$D$6*('Business Plan'!$D$7-'Business Plan'!$D$8*(1+'Scenario Analysis (1D)'!Q16)-'Business Plan'!$D$9)-'Business Plan'!$D$10)),(('Business Plan'!$E$6*('Business Plan'!$E$7-'Business Plan'!$E$8*(1+'Scenario Analysis (1D)'!Q16)-'Business Plan'!$E$9)-'Business Plan'!$E$10)),(('Business Plan'!$F$6*('Business Plan'!$F$7-'Business Plan'!$F$8*(1+'Scenario Analysis (1D)'!Q16)-'Business Plan'!$F$9)-'Business Plan'!$F$10)),(('Business Plan'!$G$6*('Business Plan'!$G$7-'Business Plan'!$G$8*(1+'Scenario Analysis (1D)'!Q16)-'Business Plan'!$G$9)-'Business Plan'!$G$10)),(('Business Plan'!$H$6*('Business Plan'!$H$7-'Business Plan'!$H$8*(1+'Scenario Analysis (1D)'!Q16)-'Business Plan'!$H$9)-'Business Plan'!$H$10)),(('Business Plan'!$I$6*('Business Plan'!$I$7-'Business Plan'!$I$8*(1+'Scenario Analysis (1D)'!Q16)-'Business Plan'!$I$9)-'Business Plan'!$I$10)),(('Business Plan'!$J$6*('Business Plan'!$J$7-'Business Plan'!$J$8*(1+'Scenario Analysis (1D)'!Q16)-'Business Plan'!$J$9)-'Business Plan'!$J$10)),(('Business Plan'!$K$6*('Business Plan'!$K$7-'Business Plan'!$K$8*(1+'Scenario Analysis (1D)'!Q16)-'Business Plan'!$K$9)-'Business Plan'!$K$10)))</f>
        <v>-771790.18806089938</v>
      </c>
    </row>
    <row r="18" spans="1:17" x14ac:dyDescent="0.25">
      <c r="A18" s="28" t="s">
        <v>9</v>
      </c>
      <c r="B18" s="29">
        <v>1</v>
      </c>
      <c r="D18" s="25" t="s">
        <v>32</v>
      </c>
      <c r="E18" s="35">
        <f>E17/'Business Plan'!$C$13-1</f>
        <v>10.603172825262309</v>
      </c>
      <c r="F18" s="35">
        <f>F17/'Business Plan'!$C$13-1</f>
        <v>8.8359773543852569</v>
      </c>
      <c r="G18" s="35">
        <f>G17/'Business Plan'!$C$13-1</f>
        <v>7.0687818835082066</v>
      </c>
      <c r="H18" s="35">
        <f>H17/'Business Plan'!$C$13-1</f>
        <v>5.3015864126311554</v>
      </c>
      <c r="I18" s="35">
        <f>I17/'Business Plan'!$C$13-1</f>
        <v>3.5343909417541051</v>
      </c>
      <c r="J18" s="35">
        <f>J17/'Business Plan'!$C$13-1</f>
        <v>1.7671954708770516</v>
      </c>
      <c r="K18" s="35">
        <f>K17/'Business Plan'!$C$13-1</f>
        <v>0</v>
      </c>
      <c r="L18" s="35">
        <f>L17/'Business Plan'!$C$13-1</f>
        <v>-1.7671954708770514</v>
      </c>
      <c r="M18" s="35">
        <f>M17/'Business Plan'!$C$13-1</f>
        <v>-3.5343909417541055</v>
      </c>
      <c r="N18" s="35">
        <f>N17/'Business Plan'!$C$13-1</f>
        <v>-5.3015864126311474</v>
      </c>
      <c r="O18" s="35">
        <f>O17/'Business Plan'!$C$13-1</f>
        <v>-7.0687818835082057</v>
      </c>
      <c r="P18" s="35">
        <f>P17/'Business Plan'!$C$13-1</f>
        <v>-8.8359773543852569</v>
      </c>
      <c r="Q18" s="35">
        <f>Q17/'Business Plan'!$C$13-1</f>
        <v>-10.603172825262307</v>
      </c>
    </row>
    <row r="19" spans="1:17" x14ac:dyDescent="0.25">
      <c r="A19" s="18" t="s">
        <v>6</v>
      </c>
      <c r="B19" s="20">
        <v>1</v>
      </c>
    </row>
    <row r="21" spans="1:17" x14ac:dyDescent="0.25">
      <c r="A21" s="73" t="s">
        <v>22</v>
      </c>
      <c r="B21" s="74"/>
      <c r="C21" s="74"/>
    </row>
    <row r="22" spans="1:17" x14ac:dyDescent="0.25">
      <c r="A22" s="21" t="s">
        <v>3</v>
      </c>
      <c r="B22" s="22">
        <v>1</v>
      </c>
      <c r="D22" s="33" t="s">
        <v>6</v>
      </c>
      <c r="E22" s="34">
        <v>-0.3</v>
      </c>
      <c r="F22" s="34">
        <v>-0.25</v>
      </c>
      <c r="G22" s="34">
        <v>-0.2</v>
      </c>
      <c r="H22" s="34">
        <v>-0.15</v>
      </c>
      <c r="I22" s="34">
        <v>-0.1</v>
      </c>
      <c r="J22" s="34">
        <v>-0.05</v>
      </c>
      <c r="K22" s="34">
        <v>0</v>
      </c>
      <c r="L22" s="34">
        <v>0.05</v>
      </c>
      <c r="M22" s="34">
        <v>0.1</v>
      </c>
      <c r="N22" s="34">
        <v>0.15</v>
      </c>
      <c r="O22" s="34">
        <v>0.2</v>
      </c>
      <c r="P22" s="34">
        <v>0.25</v>
      </c>
      <c r="Q22" s="34">
        <v>0.3</v>
      </c>
    </row>
    <row r="23" spans="1:17" x14ac:dyDescent="0.25">
      <c r="A23" s="31" t="s">
        <v>8</v>
      </c>
      <c r="B23" s="32">
        <v>1</v>
      </c>
      <c r="D23" s="25" t="s">
        <v>31</v>
      </c>
      <c r="E23" s="30">
        <f>NPV('Business Plan'!$B$3,(('Business Plan'!$C$6*('Business Plan'!$C$7-'Business Plan'!$C$8-'Business Plan'!$C$9)-'Business Plan'!$C$10*(1+'Scenario Analysis (1D)'!E22))),(('Business Plan'!$D$6*('Business Plan'!$D$7-'Business Plan'!$D$8-'Business Plan'!$D$9)-'Business Plan'!$D$10*(1+'Scenario Analysis (1D)'!E22))),(('Business Plan'!$E$6*('Business Plan'!$E$7-'Business Plan'!$E$8-'Business Plan'!$E$9)-'Business Plan'!$E$10*(1+'Scenario Analysis (1D)'!E22))),(('Business Plan'!$F$6*('Business Plan'!$F$7-'Business Plan'!$F$8-'Business Plan'!$F$9)-'Business Plan'!$F$10*(1+'Scenario Analysis (1D)'!E22))),(('Business Plan'!$G$6*('Business Plan'!$G$7-'Business Plan'!$G$8-'Business Plan'!$G$9)-'Business Plan'!$G$10*(1+'Scenario Analysis (1D)'!E22))),(('Business Plan'!$H$6*('Business Plan'!$H$7-'Business Plan'!$H$8-'Business Plan'!$H$9)-'Business Plan'!$H$10*(1+'Scenario Analysis (1D)'!E22))),(('Business Plan'!$I$6*('Business Plan'!$I$7-'Business Plan'!$I$8-'Business Plan'!$I$9)-'Business Plan'!$I$10*(1+'Scenario Analysis (1D)'!E22))),(('Business Plan'!$J$6*('Business Plan'!$J$7-'Business Plan'!$J$8-'Business Plan'!$J$9)-'Business Plan'!$J$10*(1+'Scenario Analysis (1D)'!E22))),(('Business Plan'!$K$6*('Business Plan'!$K$7-'Business Plan'!$K$8-'Business Plan'!$K$9)-'Business Plan'!$K$10*(1+'Scenario Analysis (1D)'!E22))))</f>
        <v>379145.12616060663</v>
      </c>
      <c r="F23" s="30">
        <f>NPV('Business Plan'!$B$3,(('Business Plan'!$C$6*('Business Plan'!$C$7-'Business Plan'!$C$8-'Business Plan'!$C$9)-'Business Plan'!$C$10*(1+'Scenario Analysis (1D)'!F22))),(('Business Plan'!$D$6*('Business Plan'!$D$7-'Business Plan'!$D$8-'Business Plan'!$D$9)-'Business Plan'!$D$10*(1+'Scenario Analysis (1D)'!F22))),(('Business Plan'!$E$6*('Business Plan'!$E$7-'Business Plan'!$E$8-'Business Plan'!$E$9)-'Business Plan'!$E$10*(1+'Scenario Analysis (1D)'!F22))),(('Business Plan'!$F$6*('Business Plan'!$F$7-'Business Plan'!$F$8-'Business Plan'!$F$9)-'Business Plan'!$F$10*(1+'Scenario Analysis (1D)'!F22))),(('Business Plan'!$G$6*('Business Plan'!$G$7-'Business Plan'!$G$8-'Business Plan'!$G$9)-'Business Plan'!$G$10*(1+'Scenario Analysis (1D)'!F22))),(('Business Plan'!$H$6*('Business Plan'!$H$7-'Business Plan'!$H$8-'Business Plan'!$H$9)-'Business Plan'!$H$10*(1+'Scenario Analysis (1D)'!F22))),(('Business Plan'!$I$6*('Business Plan'!$I$7-'Business Plan'!$I$8-'Business Plan'!$I$9)-'Business Plan'!$I$10*(1+'Scenario Analysis (1D)'!F22))),(('Business Plan'!$J$6*('Business Plan'!$J$7-'Business Plan'!$J$8-'Business Plan'!$J$9)-'Business Plan'!$J$10*(1+'Scenario Analysis (1D)'!F22))),(('Business Plan'!$K$6*('Business Plan'!$K$7-'Business Plan'!$K$8-'Business Plan'!$K$9)-'Business Plan'!$K$10*(1+'Scenario Analysis (1D)'!F22))))</f>
        <v>329348.98002358043</v>
      </c>
      <c r="G23" s="30">
        <f>NPV('Business Plan'!$B$3,(('Business Plan'!$C$6*('Business Plan'!$C$7-'Business Plan'!$C$8-'Business Plan'!$C$9)-'Business Plan'!$C$10*(1+'Scenario Analysis (1D)'!G22))),(('Business Plan'!$D$6*('Business Plan'!$D$7-'Business Plan'!$D$8-'Business Plan'!$D$9)-'Business Plan'!$D$10*(1+'Scenario Analysis (1D)'!G22))),(('Business Plan'!$E$6*('Business Plan'!$E$7-'Business Plan'!$E$8-'Business Plan'!$E$9)-'Business Plan'!$E$10*(1+'Scenario Analysis (1D)'!G22))),(('Business Plan'!$F$6*('Business Plan'!$F$7-'Business Plan'!$F$8-'Business Plan'!$F$9)-'Business Plan'!$F$10*(1+'Scenario Analysis (1D)'!G22))),(('Business Plan'!$G$6*('Business Plan'!$G$7-'Business Plan'!$G$8-'Business Plan'!$G$9)-'Business Plan'!$G$10*(1+'Scenario Analysis (1D)'!G22))),(('Business Plan'!$H$6*('Business Plan'!$H$7-'Business Plan'!$H$8-'Business Plan'!$H$9)-'Business Plan'!$H$10*(1+'Scenario Analysis (1D)'!G22))),(('Business Plan'!$I$6*('Business Plan'!$I$7-'Business Plan'!$I$8-'Business Plan'!$I$9)-'Business Plan'!$I$10*(1+'Scenario Analysis (1D)'!G22))),(('Business Plan'!$J$6*('Business Plan'!$J$7-'Business Plan'!$J$8-'Business Plan'!$J$9)-'Business Plan'!$J$10*(1+'Scenario Analysis (1D)'!G22))),(('Business Plan'!$K$6*('Business Plan'!$K$7-'Business Plan'!$K$8-'Business Plan'!$K$9)-'Business Plan'!$K$10*(1+'Scenario Analysis (1D)'!G22))))</f>
        <v>279552.83388655417</v>
      </c>
      <c r="H23" s="30">
        <f>NPV('Business Plan'!$B$3,(('Business Plan'!$C$6*('Business Plan'!$C$7-'Business Plan'!$C$8-'Business Plan'!$C$9)-'Business Plan'!$C$10*(1+'Scenario Analysis (1D)'!H22))),(('Business Plan'!$D$6*('Business Plan'!$D$7-'Business Plan'!$D$8-'Business Plan'!$D$9)-'Business Plan'!$D$10*(1+'Scenario Analysis (1D)'!H22))),(('Business Plan'!$E$6*('Business Plan'!$E$7-'Business Plan'!$E$8-'Business Plan'!$E$9)-'Business Plan'!$E$10*(1+'Scenario Analysis (1D)'!H22))),(('Business Plan'!$F$6*('Business Plan'!$F$7-'Business Plan'!$F$8-'Business Plan'!$F$9)-'Business Plan'!$F$10*(1+'Scenario Analysis (1D)'!H22))),(('Business Plan'!$G$6*('Business Plan'!$G$7-'Business Plan'!$G$8-'Business Plan'!$G$9)-'Business Plan'!$G$10*(1+'Scenario Analysis (1D)'!H22))),(('Business Plan'!$H$6*('Business Plan'!$H$7-'Business Plan'!$H$8-'Business Plan'!$H$9)-'Business Plan'!$H$10*(1+'Scenario Analysis (1D)'!H22))),(('Business Plan'!$I$6*('Business Plan'!$I$7-'Business Plan'!$I$8-'Business Plan'!$I$9)-'Business Plan'!$I$10*(1+'Scenario Analysis (1D)'!H22))),(('Business Plan'!$J$6*('Business Plan'!$J$7-'Business Plan'!$J$8-'Business Plan'!$J$9)-'Business Plan'!$J$10*(1+'Scenario Analysis (1D)'!H22))),(('Business Plan'!$K$6*('Business Plan'!$K$7-'Business Plan'!$K$8-'Business Plan'!$K$9)-'Business Plan'!$K$10*(1+'Scenario Analysis (1D)'!H22))))</f>
        <v>229756.68774952783</v>
      </c>
      <c r="I23" s="30">
        <f>NPV('Business Plan'!$B$3,(('Business Plan'!$C$6*('Business Plan'!$C$7-'Business Plan'!$C$8-'Business Plan'!$C$9)-'Business Plan'!$C$10*(1+'Scenario Analysis (1D)'!I22))),(('Business Plan'!$D$6*('Business Plan'!$D$7-'Business Plan'!$D$8-'Business Plan'!$D$9)-'Business Plan'!$D$10*(1+'Scenario Analysis (1D)'!I22))),(('Business Plan'!$E$6*('Business Plan'!$E$7-'Business Plan'!$E$8-'Business Plan'!$E$9)-'Business Plan'!$E$10*(1+'Scenario Analysis (1D)'!I22))),(('Business Plan'!$F$6*('Business Plan'!$F$7-'Business Plan'!$F$8-'Business Plan'!$F$9)-'Business Plan'!$F$10*(1+'Scenario Analysis (1D)'!I22))),(('Business Plan'!$G$6*('Business Plan'!$G$7-'Business Plan'!$G$8-'Business Plan'!$G$9)-'Business Plan'!$G$10*(1+'Scenario Analysis (1D)'!I22))),(('Business Plan'!$H$6*('Business Plan'!$H$7-'Business Plan'!$H$8-'Business Plan'!$H$9)-'Business Plan'!$H$10*(1+'Scenario Analysis (1D)'!I22))),(('Business Plan'!$I$6*('Business Plan'!$I$7-'Business Plan'!$I$8-'Business Plan'!$I$9)-'Business Plan'!$I$10*(1+'Scenario Analysis (1D)'!I22))),(('Business Plan'!$J$6*('Business Plan'!$J$7-'Business Plan'!$J$8-'Business Plan'!$J$9)-'Business Plan'!$J$10*(1+'Scenario Analysis (1D)'!I22))),(('Business Plan'!$K$6*('Business Plan'!$K$7-'Business Plan'!$K$8-'Business Plan'!$K$9)-'Business Plan'!$K$10*(1+'Scenario Analysis (1D)'!I22))))</f>
        <v>179960.54161250163</v>
      </c>
      <c r="J23" s="30">
        <f>NPV('Business Plan'!$B$3,(('Business Plan'!$C$6*('Business Plan'!$C$7-'Business Plan'!$C$8-'Business Plan'!$C$9)-'Business Plan'!$C$10*(1+'Scenario Analysis (1D)'!J22))),(('Business Plan'!$D$6*('Business Plan'!$D$7-'Business Plan'!$D$8-'Business Plan'!$D$9)-'Business Plan'!$D$10*(1+'Scenario Analysis (1D)'!J22))),(('Business Plan'!$E$6*('Business Plan'!$E$7-'Business Plan'!$E$8-'Business Plan'!$E$9)-'Business Plan'!$E$10*(1+'Scenario Analysis (1D)'!J22))),(('Business Plan'!$F$6*('Business Plan'!$F$7-'Business Plan'!$F$8-'Business Plan'!$F$9)-'Business Plan'!$F$10*(1+'Scenario Analysis (1D)'!J22))),(('Business Plan'!$G$6*('Business Plan'!$G$7-'Business Plan'!$G$8-'Business Plan'!$G$9)-'Business Plan'!$G$10*(1+'Scenario Analysis (1D)'!J22))),(('Business Plan'!$H$6*('Business Plan'!$H$7-'Business Plan'!$H$8-'Business Plan'!$H$9)-'Business Plan'!$H$10*(1+'Scenario Analysis (1D)'!J22))),(('Business Plan'!$I$6*('Business Plan'!$I$7-'Business Plan'!$I$8-'Business Plan'!$I$9)-'Business Plan'!$I$10*(1+'Scenario Analysis (1D)'!J22))),(('Business Plan'!$J$6*('Business Plan'!$J$7-'Business Plan'!$J$8-'Business Plan'!$J$9)-'Business Plan'!$J$10*(1+'Scenario Analysis (1D)'!J22))),(('Business Plan'!$K$6*('Business Plan'!$K$7-'Business Plan'!$K$8-'Business Plan'!$K$9)-'Business Plan'!$K$10*(1+'Scenario Analysis (1D)'!J22))))</f>
        <v>130164.39547547534</v>
      </c>
      <c r="K23" s="30">
        <f>NPV('Business Plan'!$B$3,(('Business Plan'!$C$6*('Business Plan'!$C$7-'Business Plan'!$C$8-'Business Plan'!$C$9)-'Business Plan'!$C$10*(1+'Scenario Analysis (1D)'!K22))),(('Business Plan'!$D$6*('Business Plan'!$D$7-'Business Plan'!$D$8-'Business Plan'!$D$9)-'Business Plan'!$D$10*(1+'Scenario Analysis (1D)'!K22))),(('Business Plan'!$E$6*('Business Plan'!$E$7-'Business Plan'!$E$8-'Business Plan'!$E$9)-'Business Plan'!$E$10*(1+'Scenario Analysis (1D)'!K22))),(('Business Plan'!$F$6*('Business Plan'!$F$7-'Business Plan'!$F$8-'Business Plan'!$F$9)-'Business Plan'!$F$10*(1+'Scenario Analysis (1D)'!K22))),(('Business Plan'!$G$6*('Business Plan'!$G$7-'Business Plan'!$G$8-'Business Plan'!$G$9)-'Business Plan'!$G$10*(1+'Scenario Analysis (1D)'!K22))),(('Business Plan'!$H$6*('Business Plan'!$H$7-'Business Plan'!$H$8-'Business Plan'!$H$9)-'Business Plan'!$H$10*(1+'Scenario Analysis (1D)'!K22))),(('Business Plan'!$I$6*('Business Plan'!$I$7-'Business Plan'!$I$8-'Business Plan'!$I$9)-'Business Plan'!$I$10*(1+'Scenario Analysis (1D)'!K22))),(('Business Plan'!$J$6*('Business Plan'!$J$7-'Business Plan'!$J$8-'Business Plan'!$J$9)-'Business Plan'!$J$10*(1+'Scenario Analysis (1D)'!K22))),(('Business Plan'!$K$6*('Business Plan'!$K$7-'Business Plan'!$K$8-'Business Plan'!$K$9)-'Business Plan'!$K$10*(1+'Scenario Analysis (1D)'!K22))))</f>
        <v>80368.249338449052</v>
      </c>
      <c r="L23" s="30">
        <f>NPV('Business Plan'!$B$3,(('Business Plan'!$C$6*('Business Plan'!$C$7-'Business Plan'!$C$8-'Business Plan'!$C$9)-'Business Plan'!$C$10*(1+'Scenario Analysis (1D)'!L22))),(('Business Plan'!$D$6*('Business Plan'!$D$7-'Business Plan'!$D$8-'Business Plan'!$D$9)-'Business Plan'!$D$10*(1+'Scenario Analysis (1D)'!L22))),(('Business Plan'!$E$6*('Business Plan'!$E$7-'Business Plan'!$E$8-'Business Plan'!$E$9)-'Business Plan'!$E$10*(1+'Scenario Analysis (1D)'!L22))),(('Business Plan'!$F$6*('Business Plan'!$F$7-'Business Plan'!$F$8-'Business Plan'!$F$9)-'Business Plan'!$F$10*(1+'Scenario Analysis (1D)'!L22))),(('Business Plan'!$G$6*('Business Plan'!$G$7-'Business Plan'!$G$8-'Business Plan'!$G$9)-'Business Plan'!$G$10*(1+'Scenario Analysis (1D)'!L22))),(('Business Plan'!$H$6*('Business Plan'!$H$7-'Business Plan'!$H$8-'Business Plan'!$H$9)-'Business Plan'!$H$10*(1+'Scenario Analysis (1D)'!L22))),(('Business Plan'!$I$6*('Business Plan'!$I$7-'Business Plan'!$I$8-'Business Plan'!$I$9)-'Business Plan'!$I$10*(1+'Scenario Analysis (1D)'!L22))),(('Business Plan'!$J$6*('Business Plan'!$J$7-'Business Plan'!$J$8-'Business Plan'!$J$9)-'Business Plan'!$J$10*(1+'Scenario Analysis (1D)'!L22))),(('Business Plan'!$K$6*('Business Plan'!$K$7-'Business Plan'!$K$8-'Business Plan'!$K$9)-'Business Plan'!$K$10*(1+'Scenario Analysis (1D)'!L22))))</f>
        <v>30572.103201422953</v>
      </c>
      <c r="M23" s="30">
        <f>NPV('Business Plan'!$B$3,(('Business Plan'!$C$6*('Business Plan'!$C$7-'Business Plan'!$C$8-'Business Plan'!$C$9)-'Business Plan'!$C$10*(1+'Scenario Analysis (1D)'!M22))),(('Business Plan'!$D$6*('Business Plan'!$D$7-'Business Plan'!$D$8-'Business Plan'!$D$9)-'Business Plan'!$D$10*(1+'Scenario Analysis (1D)'!M22))),(('Business Plan'!$E$6*('Business Plan'!$E$7-'Business Plan'!$E$8-'Business Plan'!$E$9)-'Business Plan'!$E$10*(1+'Scenario Analysis (1D)'!M22))),(('Business Plan'!$F$6*('Business Plan'!$F$7-'Business Plan'!$F$8-'Business Plan'!$F$9)-'Business Plan'!$F$10*(1+'Scenario Analysis (1D)'!M22))),(('Business Plan'!$G$6*('Business Plan'!$G$7-'Business Plan'!$G$8-'Business Plan'!$G$9)-'Business Plan'!$G$10*(1+'Scenario Analysis (1D)'!M22))),(('Business Plan'!$H$6*('Business Plan'!$H$7-'Business Plan'!$H$8-'Business Plan'!$H$9)-'Business Plan'!$H$10*(1+'Scenario Analysis (1D)'!M22))),(('Business Plan'!$I$6*('Business Plan'!$I$7-'Business Plan'!$I$8-'Business Plan'!$I$9)-'Business Plan'!$I$10*(1+'Scenario Analysis (1D)'!M22))),(('Business Plan'!$J$6*('Business Plan'!$J$7-'Business Plan'!$J$8-'Business Plan'!$J$9)-'Business Plan'!$J$10*(1+'Scenario Analysis (1D)'!M22))),(('Business Plan'!$K$6*('Business Plan'!$K$7-'Business Plan'!$K$8-'Business Plan'!$K$9)-'Business Plan'!$K$10*(1+'Scenario Analysis (1D)'!M22))))</f>
        <v>-19224.042935603353</v>
      </c>
      <c r="N23" s="30">
        <f>NPV('Business Plan'!$B$3,(('Business Plan'!$C$6*('Business Plan'!$C$7-'Business Plan'!$C$8-'Business Plan'!$C$9)-'Business Plan'!$C$10*(1+'Scenario Analysis (1D)'!N22))),(('Business Plan'!$D$6*('Business Plan'!$D$7-'Business Plan'!$D$8-'Business Plan'!$D$9)-'Business Plan'!$D$10*(1+'Scenario Analysis (1D)'!N22))),(('Business Plan'!$E$6*('Business Plan'!$E$7-'Business Plan'!$E$8-'Business Plan'!$E$9)-'Business Plan'!$E$10*(1+'Scenario Analysis (1D)'!N22))),(('Business Plan'!$F$6*('Business Plan'!$F$7-'Business Plan'!$F$8-'Business Plan'!$F$9)-'Business Plan'!$F$10*(1+'Scenario Analysis (1D)'!N22))),(('Business Plan'!$G$6*('Business Plan'!$G$7-'Business Plan'!$G$8-'Business Plan'!$G$9)-'Business Plan'!$G$10*(1+'Scenario Analysis (1D)'!N22))),(('Business Plan'!$H$6*('Business Plan'!$H$7-'Business Plan'!$H$8-'Business Plan'!$H$9)-'Business Plan'!$H$10*(1+'Scenario Analysis (1D)'!N22))),(('Business Plan'!$I$6*('Business Plan'!$I$7-'Business Plan'!$I$8-'Business Plan'!$I$9)-'Business Plan'!$I$10*(1+'Scenario Analysis (1D)'!N22))),(('Business Plan'!$J$6*('Business Plan'!$J$7-'Business Plan'!$J$8-'Business Plan'!$J$9)-'Business Plan'!$J$10*(1+'Scenario Analysis (1D)'!N22))),(('Business Plan'!$K$6*('Business Plan'!$K$7-'Business Plan'!$K$8-'Business Plan'!$K$9)-'Business Plan'!$K$10*(1+'Scenario Analysis (1D)'!N22))))</f>
        <v>-69020.189072629451</v>
      </c>
      <c r="O23" s="30">
        <f>NPV('Business Plan'!$B$3,(('Business Plan'!$C$6*('Business Plan'!$C$7-'Business Plan'!$C$8-'Business Plan'!$C$9)-'Business Plan'!$C$10*(1+'Scenario Analysis (1D)'!O22))),(('Business Plan'!$D$6*('Business Plan'!$D$7-'Business Plan'!$D$8-'Business Plan'!$D$9)-'Business Plan'!$D$10*(1+'Scenario Analysis (1D)'!O22))),(('Business Plan'!$E$6*('Business Plan'!$E$7-'Business Plan'!$E$8-'Business Plan'!$E$9)-'Business Plan'!$E$10*(1+'Scenario Analysis (1D)'!O22))),(('Business Plan'!$F$6*('Business Plan'!$F$7-'Business Plan'!$F$8-'Business Plan'!$F$9)-'Business Plan'!$F$10*(1+'Scenario Analysis (1D)'!O22))),(('Business Plan'!$G$6*('Business Plan'!$G$7-'Business Plan'!$G$8-'Business Plan'!$G$9)-'Business Plan'!$G$10*(1+'Scenario Analysis (1D)'!O22))),(('Business Plan'!$H$6*('Business Plan'!$H$7-'Business Plan'!$H$8-'Business Plan'!$H$9)-'Business Plan'!$H$10*(1+'Scenario Analysis (1D)'!O22))),(('Business Plan'!$I$6*('Business Plan'!$I$7-'Business Plan'!$I$8-'Business Plan'!$I$9)-'Business Plan'!$I$10*(1+'Scenario Analysis (1D)'!O22))),(('Business Plan'!$J$6*('Business Plan'!$J$7-'Business Plan'!$J$8-'Business Plan'!$J$9)-'Business Plan'!$J$10*(1+'Scenario Analysis (1D)'!O22))),(('Business Plan'!$K$6*('Business Plan'!$K$7-'Business Plan'!$K$8-'Business Plan'!$K$9)-'Business Plan'!$K$10*(1+'Scenario Analysis (1D)'!O22))))</f>
        <v>-118816.33520965576</v>
      </c>
      <c r="P23" s="30">
        <f>NPV('Business Plan'!$B$3,(('Business Plan'!$C$6*('Business Plan'!$C$7-'Business Plan'!$C$8-'Business Plan'!$C$9)-'Business Plan'!$C$10*(1+'Scenario Analysis (1D)'!P22))),(('Business Plan'!$D$6*('Business Plan'!$D$7-'Business Plan'!$D$8-'Business Plan'!$D$9)-'Business Plan'!$D$10*(1+'Scenario Analysis (1D)'!P22))),(('Business Plan'!$E$6*('Business Plan'!$E$7-'Business Plan'!$E$8-'Business Plan'!$E$9)-'Business Plan'!$E$10*(1+'Scenario Analysis (1D)'!P22))),(('Business Plan'!$F$6*('Business Plan'!$F$7-'Business Plan'!$F$8-'Business Plan'!$F$9)-'Business Plan'!$F$10*(1+'Scenario Analysis (1D)'!P22))),(('Business Plan'!$G$6*('Business Plan'!$G$7-'Business Plan'!$G$8-'Business Plan'!$G$9)-'Business Plan'!$G$10*(1+'Scenario Analysis (1D)'!P22))),(('Business Plan'!$H$6*('Business Plan'!$H$7-'Business Plan'!$H$8-'Business Plan'!$H$9)-'Business Plan'!$H$10*(1+'Scenario Analysis (1D)'!P22))),(('Business Plan'!$I$6*('Business Plan'!$I$7-'Business Plan'!$I$8-'Business Plan'!$I$9)-'Business Plan'!$I$10*(1+'Scenario Analysis (1D)'!P22))),(('Business Plan'!$J$6*('Business Plan'!$J$7-'Business Plan'!$J$8-'Business Plan'!$J$9)-'Business Plan'!$J$10*(1+'Scenario Analysis (1D)'!P22))),(('Business Plan'!$K$6*('Business Plan'!$K$7-'Business Plan'!$K$8-'Business Plan'!$K$9)-'Business Plan'!$K$10*(1+'Scenario Analysis (1D)'!P22))))</f>
        <v>-168612.48134668198</v>
      </c>
      <c r="Q23" s="30">
        <f>NPV('Business Plan'!$B$3,(('Business Plan'!$C$6*('Business Plan'!$C$7-'Business Plan'!$C$8-'Business Plan'!$C$9)-'Business Plan'!$C$10*(1+'Scenario Analysis (1D)'!Q22))),(('Business Plan'!$D$6*('Business Plan'!$D$7-'Business Plan'!$D$8-'Business Plan'!$D$9)-'Business Plan'!$D$10*(1+'Scenario Analysis (1D)'!Q22))),(('Business Plan'!$E$6*('Business Plan'!$E$7-'Business Plan'!$E$8-'Business Plan'!$E$9)-'Business Plan'!$E$10*(1+'Scenario Analysis (1D)'!Q22))),(('Business Plan'!$F$6*('Business Plan'!$F$7-'Business Plan'!$F$8-'Business Plan'!$F$9)-'Business Plan'!$F$10*(1+'Scenario Analysis (1D)'!Q22))),(('Business Plan'!$G$6*('Business Plan'!$G$7-'Business Plan'!$G$8-'Business Plan'!$G$9)-'Business Plan'!$G$10*(1+'Scenario Analysis (1D)'!Q22))),(('Business Plan'!$H$6*('Business Plan'!$H$7-'Business Plan'!$H$8-'Business Plan'!$H$9)-'Business Plan'!$H$10*(1+'Scenario Analysis (1D)'!Q22))),(('Business Plan'!$I$6*('Business Plan'!$I$7-'Business Plan'!$I$8-'Business Plan'!$I$9)-'Business Plan'!$I$10*(1+'Scenario Analysis (1D)'!Q22))),(('Business Plan'!$J$6*('Business Plan'!$J$7-'Business Plan'!$J$8-'Business Plan'!$J$9)-'Business Plan'!$J$10*(1+'Scenario Analysis (1D)'!Q22))),(('Business Plan'!$K$6*('Business Plan'!$K$7-'Business Plan'!$K$8-'Business Plan'!$K$9)-'Business Plan'!$K$10*(1+'Scenario Analysis (1D)'!Q22))))</f>
        <v>-218408.62748370832</v>
      </c>
    </row>
    <row r="24" spans="1:17" x14ac:dyDescent="0.25">
      <c r="A24" s="31" t="s">
        <v>9</v>
      </c>
      <c r="B24" s="32">
        <v>1</v>
      </c>
      <c r="D24" s="25" t="s">
        <v>32</v>
      </c>
      <c r="E24" s="35">
        <f>E23/'Business Plan'!$C$13-1</f>
        <v>3.7175984207885371</v>
      </c>
      <c r="F24" s="35">
        <f>F23/'Business Plan'!$C$13-1</f>
        <v>3.0979986839904479</v>
      </c>
      <c r="G24" s="35">
        <f>G23/'Business Plan'!$C$13-1</f>
        <v>2.4783989471923586</v>
      </c>
      <c r="H24" s="35">
        <f>H23/'Business Plan'!$C$13-1</f>
        <v>1.8587992103942685</v>
      </c>
      <c r="I24" s="35">
        <f>I23/'Business Plan'!$C$13-1</f>
        <v>1.2391994735961798</v>
      </c>
      <c r="J24" s="35">
        <f>J23/'Business Plan'!$C$13-1</f>
        <v>0.61959973679808966</v>
      </c>
      <c r="K24" s="35">
        <f>K23/'Business Plan'!$C$13-1</f>
        <v>0</v>
      </c>
      <c r="L24" s="35">
        <f>L23/'Business Plan'!$C$13-1</f>
        <v>-0.61959973679808744</v>
      </c>
      <c r="M24" s="35">
        <f>M23/'Business Plan'!$C$13-1</f>
        <v>-1.2391994735961775</v>
      </c>
      <c r="N24" s="35">
        <f>N23/'Business Plan'!$C$13-1</f>
        <v>-1.858799210394265</v>
      </c>
      <c r="O24" s="35">
        <f>O23/'Business Plan'!$C$13-1</f>
        <v>-2.4783989471923551</v>
      </c>
      <c r="P24" s="35">
        <f>P23/'Business Plan'!$C$13-1</f>
        <v>-3.0979986839904439</v>
      </c>
      <c r="Q24" s="35">
        <f>Q23/'Business Plan'!$C$13-1</f>
        <v>-3.7175984207885344</v>
      </c>
    </row>
    <row r="25" spans="1:17" x14ac:dyDescent="0.25">
      <c r="A25" s="28" t="s">
        <v>6</v>
      </c>
      <c r="B25" s="29">
        <v>1</v>
      </c>
    </row>
    <row r="59" spans="1:1" x14ac:dyDescent="0.25">
      <c r="A59" t="s">
        <v>23</v>
      </c>
    </row>
    <row r="60" spans="1:1" x14ac:dyDescent="0.25">
      <c r="A60" t="s">
        <v>24</v>
      </c>
    </row>
    <row r="61" spans="1:1" x14ac:dyDescent="0.25">
      <c r="A61" t="s">
        <v>25</v>
      </c>
    </row>
    <row r="62" spans="1:1" x14ac:dyDescent="0.25">
      <c r="A62" t="s">
        <v>26</v>
      </c>
    </row>
    <row r="63" spans="1:1" x14ac:dyDescent="0.25">
      <c r="A63" t="s">
        <v>27</v>
      </c>
    </row>
  </sheetData>
  <mergeCells count="4">
    <mergeCell ref="A3:C3"/>
    <mergeCell ref="A9:C9"/>
    <mergeCell ref="A15:C15"/>
    <mergeCell ref="A21:C21"/>
  </mergeCells>
  <conditionalFormatting sqref="E5:Q5">
    <cfRule type="cellIs" dxfId="284" priority="22" operator="lessThanOrEqual">
      <formula>0</formula>
    </cfRule>
    <cfRule type="cellIs" dxfId="283" priority="23" operator="greaterThan">
      <formula>0</formula>
    </cfRule>
  </conditionalFormatting>
  <conditionalFormatting sqref="E11:Q11">
    <cfRule type="cellIs" dxfId="282" priority="20" operator="lessThanOrEqual">
      <formula>0</formula>
    </cfRule>
    <cfRule type="cellIs" dxfId="281" priority="21" operator="greaterThan">
      <formula>0</formula>
    </cfRule>
  </conditionalFormatting>
  <conditionalFormatting sqref="E17:Q17">
    <cfRule type="cellIs" dxfId="280" priority="18" operator="lessThanOrEqual">
      <formula>0</formula>
    </cfRule>
    <cfRule type="cellIs" dxfId="279" priority="19" operator="greaterThan">
      <formula>0</formula>
    </cfRule>
  </conditionalFormatting>
  <conditionalFormatting sqref="E23:Q23">
    <cfRule type="cellIs" dxfId="278" priority="16" operator="lessThanOrEqual">
      <formula>0</formula>
    </cfRule>
    <cfRule type="cellIs" dxfId="277" priority="17" operator="greaterThan">
      <formula>0</formula>
    </cfRule>
  </conditionalFormatting>
  <conditionalFormatting sqref="E6:Q6">
    <cfRule type="cellIs" dxfId="276" priority="14" operator="lessThan">
      <formula>0</formula>
    </cfRule>
    <cfRule type="cellIs" dxfId="275" priority="15" operator="greaterThan">
      <formula>0</formula>
    </cfRule>
  </conditionalFormatting>
  <conditionalFormatting sqref="E6">
    <cfRule type="cellIs" dxfId="274" priority="11" operator="equal">
      <formula>0</formula>
    </cfRule>
  </conditionalFormatting>
  <conditionalFormatting sqref="F6:Q6">
    <cfRule type="cellIs" dxfId="273" priority="10" operator="equal">
      <formula>0</formula>
    </cfRule>
  </conditionalFormatting>
  <conditionalFormatting sqref="E12:Q12">
    <cfRule type="cellIs" dxfId="272" priority="8" operator="lessThan">
      <formula>0</formula>
    </cfRule>
    <cfRule type="cellIs" dxfId="271" priority="9" operator="greaterThan">
      <formula>0</formula>
    </cfRule>
  </conditionalFormatting>
  <conditionalFormatting sqref="E12:Q12">
    <cfRule type="cellIs" dxfId="270" priority="7" operator="equal">
      <formula>0</formula>
    </cfRule>
  </conditionalFormatting>
  <conditionalFormatting sqref="E18:Q18">
    <cfRule type="cellIs" dxfId="269" priority="5" operator="lessThan">
      <formula>0</formula>
    </cfRule>
    <cfRule type="cellIs" dxfId="268" priority="6" operator="greaterThan">
      <formula>0</formula>
    </cfRule>
  </conditionalFormatting>
  <conditionalFormatting sqref="E18:Q18">
    <cfRule type="cellIs" dxfId="267" priority="4" operator="equal">
      <formula>0</formula>
    </cfRule>
  </conditionalFormatting>
  <conditionalFormatting sqref="E24:Q24">
    <cfRule type="cellIs" dxfId="266" priority="2" operator="lessThan">
      <formula>0</formula>
    </cfRule>
    <cfRule type="cellIs" dxfId="265" priority="3" operator="greaterThan">
      <formula>0</formula>
    </cfRule>
  </conditionalFormatting>
  <conditionalFormatting sqref="E24:Q24">
    <cfRule type="cellIs" dxfId="264" priority="1" operator="equal">
      <formula>0</formula>
    </cfRule>
  </conditionalFormatting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5"/>
  <sheetViews>
    <sheetView workbookViewId="0">
      <selection activeCell="B104" sqref="B104"/>
    </sheetView>
  </sheetViews>
  <sheetFormatPr baseColWidth="10" defaultRowHeight="15" x14ac:dyDescent="0.25"/>
  <cols>
    <col min="1" max="1" width="19.5703125" style="37" customWidth="1"/>
    <col min="2" max="3" width="11.42578125" style="37"/>
    <col min="4" max="4" width="3.5703125" style="37" bestFit="1" customWidth="1"/>
    <col min="5" max="5" width="7.7109375" style="37" bestFit="1" customWidth="1"/>
    <col min="6" max="18" width="11.42578125" style="37"/>
    <col min="19" max="19" width="5.7109375" style="37" customWidth="1"/>
    <col min="20" max="20" width="3.5703125" style="37" bestFit="1" customWidth="1"/>
    <col min="21" max="21" width="7.7109375" style="37" bestFit="1" customWidth="1"/>
    <col min="22" max="34" width="8.7109375" style="37" customWidth="1"/>
    <col min="35" max="16384" width="11.42578125" style="37"/>
  </cols>
  <sheetData>
    <row r="1" spans="1:34" ht="18.95" customHeight="1" x14ac:dyDescent="0.25">
      <c r="A1" s="36" t="s">
        <v>51</v>
      </c>
    </row>
    <row r="2" spans="1:34" ht="18.95" customHeight="1" x14ac:dyDescent="0.25"/>
    <row r="3" spans="1:34" ht="18.95" customHeight="1" x14ac:dyDescent="0.25">
      <c r="A3" s="75" t="s">
        <v>28</v>
      </c>
      <c r="B3" s="76"/>
      <c r="C3" s="76"/>
      <c r="F3" s="77" t="s">
        <v>29</v>
      </c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V3" s="77" t="s">
        <v>29</v>
      </c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</row>
    <row r="4" spans="1:34" ht="18.95" customHeight="1" x14ac:dyDescent="0.25">
      <c r="A4" s="38" t="s">
        <v>3</v>
      </c>
      <c r="B4" s="39">
        <v>1</v>
      </c>
      <c r="E4" s="40" t="s">
        <v>31</v>
      </c>
      <c r="F4" s="41">
        <v>-0.3</v>
      </c>
      <c r="G4" s="41">
        <v>-0.25</v>
      </c>
      <c r="H4" s="41">
        <v>-0.2</v>
      </c>
      <c r="I4" s="41">
        <v>-0.15</v>
      </c>
      <c r="J4" s="41">
        <v>-0.1</v>
      </c>
      <c r="K4" s="41">
        <v>-0.05</v>
      </c>
      <c r="L4" s="41">
        <v>0</v>
      </c>
      <c r="M4" s="41">
        <v>0.05</v>
      </c>
      <c r="N4" s="41">
        <v>0.1</v>
      </c>
      <c r="O4" s="41">
        <v>0.15</v>
      </c>
      <c r="P4" s="41">
        <v>0.2</v>
      </c>
      <c r="Q4" s="41">
        <v>0.25</v>
      </c>
      <c r="R4" s="42">
        <v>0.3</v>
      </c>
      <c r="U4" s="40" t="s">
        <v>32</v>
      </c>
      <c r="V4" s="41">
        <v>-0.3</v>
      </c>
      <c r="W4" s="41">
        <v>-0.25</v>
      </c>
      <c r="X4" s="41">
        <v>-0.2</v>
      </c>
      <c r="Y4" s="41">
        <v>-0.15</v>
      </c>
      <c r="Z4" s="41">
        <v>-0.1</v>
      </c>
      <c r="AA4" s="41">
        <v>-0.05</v>
      </c>
      <c r="AB4" s="41">
        <v>0</v>
      </c>
      <c r="AC4" s="41">
        <v>0.05</v>
      </c>
      <c r="AD4" s="41">
        <v>0.1</v>
      </c>
      <c r="AE4" s="41">
        <v>0.15</v>
      </c>
      <c r="AF4" s="41">
        <v>0.2</v>
      </c>
      <c r="AG4" s="41">
        <v>0.25</v>
      </c>
      <c r="AH4" s="42">
        <v>0.3</v>
      </c>
    </row>
    <row r="5" spans="1:34" ht="18.95" customHeight="1" x14ac:dyDescent="0.25">
      <c r="A5" s="43" t="s">
        <v>8</v>
      </c>
      <c r="B5" s="44">
        <v>1</v>
      </c>
      <c r="D5" s="78" t="s">
        <v>4</v>
      </c>
      <c r="E5" s="45">
        <v>-0.3</v>
      </c>
      <c r="F5" s="46">
        <f>NPV('Business Plan'!$B$3,(('Business Plan'!$C$6*(1+'Scenario Analysis (2D)'!F$4)*('Business Plan'!$C$7*(1+'Scenario Analysis (2D)'!$E5)-'Business Plan'!$C$8-'Business Plan'!$C$9)-'Business Plan'!$C$10)),(('Business Plan'!$D$6*(1+'Scenario Analysis (2D)'!F$4)*('Business Plan'!$D$7*(1+'Scenario Analysis (2D)'!$E5)-'Business Plan'!$D$8-'Business Plan'!$D$9)-'Business Plan'!$D$10)),(('Business Plan'!$E$6*(1+'Scenario Analysis (2D)'!F$4)*('Business Plan'!$E$7*(1+'Scenario Analysis (2D)'!$E5)-'Business Plan'!$E$8-'Business Plan'!$E$9)-'Business Plan'!$E$10)),(('Business Plan'!$F$6*(1+'Scenario Analysis (2D)'!F$4)*('Business Plan'!$F$7*(1+'Scenario Analysis (2D)'!$E5)-'Business Plan'!$F$8-'Business Plan'!$F$9)-'Business Plan'!$F$10)),(('Business Plan'!$G$6*(1+'Scenario Analysis (2D)'!F$4)*('Business Plan'!$G$7*(1+'Scenario Analysis (2D)'!$E5)-'Business Plan'!$G$8-'Business Plan'!$G$9)-'Business Plan'!$G$10)),(('Business Plan'!$H$6*(1+'Scenario Analysis (2D)'!F$4)*('Business Plan'!$H$7*(1+'Scenario Analysis (2D)'!$E5)-'Business Plan'!$H$8-'Business Plan'!$H$9)-'Business Plan'!$H$10)),(('Business Plan'!$I$6*(1+'Scenario Analysis (2D)'!F$4)*('Business Plan'!$I$7*(1+'Scenario Analysis (2D)'!$E5)-'Business Plan'!$I$8-'Business Plan'!$I$9)-'Business Plan'!$I$10)),(('Business Plan'!$J$6*(1+'Scenario Analysis (2D)'!F$4)*('Business Plan'!$J$7*(1+'Scenario Analysis (2D)'!$E5)-'Business Plan'!$J$8-'Business Plan'!$J$9)-'Business Plan'!$J$10)),(('Business Plan'!$K$6*(1+'Scenario Analysis (2D)'!F$4)*('Business Plan'!$K$7*(1+'Scenario Analysis (2D)'!$E5)-'Business Plan'!$K$8-'Business Plan'!$K$9)-'Business Plan'!$K$10)))</f>
        <v>-1085310.4400630502</v>
      </c>
      <c r="G5" s="46">
        <f>NPV('Business Plan'!$B$3,(('Business Plan'!$C$6*(1+'Scenario Analysis (2D)'!G$4)*('Business Plan'!$C$7*(1+'Scenario Analysis (2D)'!$E5)-'Business Plan'!$C$8-'Business Plan'!$C$9)-'Business Plan'!$C$10)),(('Business Plan'!$D$6*(1+'Scenario Analysis (2D)'!G$4)*('Business Plan'!$D$7*(1+'Scenario Analysis (2D)'!$E5)-'Business Plan'!$D$8-'Business Plan'!$D$9)-'Business Plan'!$D$10)),(('Business Plan'!$E$6*(1+'Scenario Analysis (2D)'!G$4)*('Business Plan'!$E$7*(1+'Scenario Analysis (2D)'!$E5)-'Business Plan'!$E$8-'Business Plan'!$E$9)-'Business Plan'!$E$10)),(('Business Plan'!$F$6*(1+'Scenario Analysis (2D)'!G$4)*('Business Plan'!$F$7*(1+'Scenario Analysis (2D)'!$E5)-'Business Plan'!$F$8-'Business Plan'!$F$9)-'Business Plan'!$F$10)),(('Business Plan'!$G$6*(1+'Scenario Analysis (2D)'!G$4)*('Business Plan'!$G$7*(1+'Scenario Analysis (2D)'!$E5)-'Business Plan'!$G$8-'Business Plan'!$G$9)-'Business Plan'!$G$10)),(('Business Plan'!$H$6*(1+'Scenario Analysis (2D)'!G$4)*('Business Plan'!$H$7*(1+'Scenario Analysis (2D)'!$E5)-'Business Plan'!$H$8-'Business Plan'!$H$9)-'Business Plan'!$H$10)),(('Business Plan'!$I$6*(1+'Scenario Analysis (2D)'!G$4)*('Business Plan'!$I$7*(1+'Scenario Analysis (2D)'!$E5)-'Business Plan'!$I$8-'Business Plan'!$I$9)-'Business Plan'!$I$10)),(('Business Plan'!$J$6*(1+'Scenario Analysis (2D)'!G$4)*('Business Plan'!$J$7*(1+'Scenario Analysis (2D)'!$E5)-'Business Plan'!$J$8-'Business Plan'!$J$9)-'Business Plan'!$J$10)),(('Business Plan'!$K$6*(1+'Scenario Analysis (2D)'!G$4)*('Business Plan'!$K$7*(1+'Scenario Analysis (2D)'!$E5)-'Business Plan'!$K$8-'Business Plan'!$K$9)-'Business Plan'!$K$10)))</f>
        <v>-1091695.2627289451</v>
      </c>
      <c r="H5" s="46">
        <f>NPV('Business Plan'!$B$3,(('Business Plan'!$C$6*(1+'Scenario Analysis (2D)'!H$4)*('Business Plan'!$C$7*(1+'Scenario Analysis (2D)'!$E5)-'Business Plan'!$C$8-'Business Plan'!$C$9)-'Business Plan'!$C$10)),(('Business Plan'!$D$6*(1+'Scenario Analysis (2D)'!H$4)*('Business Plan'!$D$7*(1+'Scenario Analysis (2D)'!$E5)-'Business Plan'!$D$8-'Business Plan'!$D$9)-'Business Plan'!$D$10)),(('Business Plan'!$E$6*(1+'Scenario Analysis (2D)'!H$4)*('Business Plan'!$E$7*(1+'Scenario Analysis (2D)'!$E5)-'Business Plan'!$E$8-'Business Plan'!$E$9)-'Business Plan'!$E$10)),(('Business Plan'!$F$6*(1+'Scenario Analysis (2D)'!H$4)*('Business Plan'!$F$7*(1+'Scenario Analysis (2D)'!$E5)-'Business Plan'!$F$8-'Business Plan'!$F$9)-'Business Plan'!$F$10)),(('Business Plan'!$G$6*(1+'Scenario Analysis (2D)'!H$4)*('Business Plan'!$G$7*(1+'Scenario Analysis (2D)'!$E5)-'Business Plan'!$G$8-'Business Plan'!$G$9)-'Business Plan'!$G$10)),(('Business Plan'!$H$6*(1+'Scenario Analysis (2D)'!H$4)*('Business Plan'!$H$7*(1+'Scenario Analysis (2D)'!$E5)-'Business Plan'!$H$8-'Business Plan'!$H$9)-'Business Plan'!$H$10)),(('Business Plan'!$I$6*(1+'Scenario Analysis (2D)'!H$4)*('Business Plan'!$I$7*(1+'Scenario Analysis (2D)'!$E5)-'Business Plan'!$I$8-'Business Plan'!$I$9)-'Business Plan'!$I$10)),(('Business Plan'!$J$6*(1+'Scenario Analysis (2D)'!H$4)*('Business Plan'!$J$7*(1+'Scenario Analysis (2D)'!$E5)-'Business Plan'!$J$8-'Business Plan'!$J$9)-'Business Plan'!$J$10)),(('Business Plan'!$K$6*(1+'Scenario Analysis (2D)'!H$4)*('Business Plan'!$K$7*(1+'Scenario Analysis (2D)'!$E5)-'Business Plan'!$K$8-'Business Plan'!$K$9)-'Business Plan'!$K$10)))</f>
        <v>-1098080.0853948398</v>
      </c>
      <c r="I5" s="46">
        <f>NPV('Business Plan'!$B$3,(('Business Plan'!$C$6*(1+'Scenario Analysis (2D)'!I$4)*('Business Plan'!$C$7*(1+'Scenario Analysis (2D)'!$E5)-'Business Plan'!$C$8-'Business Plan'!$C$9)-'Business Plan'!$C$10)),(('Business Plan'!$D$6*(1+'Scenario Analysis (2D)'!I$4)*('Business Plan'!$D$7*(1+'Scenario Analysis (2D)'!$E5)-'Business Plan'!$D$8-'Business Plan'!$D$9)-'Business Plan'!$D$10)),(('Business Plan'!$E$6*(1+'Scenario Analysis (2D)'!I$4)*('Business Plan'!$E$7*(1+'Scenario Analysis (2D)'!$E5)-'Business Plan'!$E$8-'Business Plan'!$E$9)-'Business Plan'!$E$10)),(('Business Plan'!$F$6*(1+'Scenario Analysis (2D)'!I$4)*('Business Plan'!$F$7*(1+'Scenario Analysis (2D)'!$E5)-'Business Plan'!$F$8-'Business Plan'!$F$9)-'Business Plan'!$F$10)),(('Business Plan'!$G$6*(1+'Scenario Analysis (2D)'!I$4)*('Business Plan'!$G$7*(1+'Scenario Analysis (2D)'!$E5)-'Business Plan'!$G$8-'Business Plan'!$G$9)-'Business Plan'!$G$10)),(('Business Plan'!$H$6*(1+'Scenario Analysis (2D)'!I$4)*('Business Plan'!$H$7*(1+'Scenario Analysis (2D)'!$E5)-'Business Plan'!$H$8-'Business Plan'!$H$9)-'Business Plan'!$H$10)),(('Business Plan'!$I$6*(1+'Scenario Analysis (2D)'!I$4)*('Business Plan'!$I$7*(1+'Scenario Analysis (2D)'!$E5)-'Business Plan'!$I$8-'Business Plan'!$I$9)-'Business Plan'!$I$10)),(('Business Plan'!$J$6*(1+'Scenario Analysis (2D)'!I$4)*('Business Plan'!$J$7*(1+'Scenario Analysis (2D)'!$E5)-'Business Plan'!$J$8-'Business Plan'!$J$9)-'Business Plan'!$J$10)),(('Business Plan'!$K$6*(1+'Scenario Analysis (2D)'!I$4)*('Business Plan'!$K$7*(1+'Scenario Analysis (2D)'!$E5)-'Business Plan'!$K$8-'Business Plan'!$K$9)-'Business Plan'!$K$10)))</f>
        <v>-1104464.9080607346</v>
      </c>
      <c r="J5" s="46">
        <f>NPV('Business Plan'!$B$3,(('Business Plan'!$C$6*(1+'Scenario Analysis (2D)'!J$4)*('Business Plan'!$C$7*(1+'Scenario Analysis (2D)'!$E5)-'Business Plan'!$C$8-'Business Plan'!$C$9)-'Business Plan'!$C$10)),(('Business Plan'!$D$6*(1+'Scenario Analysis (2D)'!J$4)*('Business Plan'!$D$7*(1+'Scenario Analysis (2D)'!$E5)-'Business Plan'!$D$8-'Business Plan'!$D$9)-'Business Plan'!$D$10)),(('Business Plan'!$E$6*(1+'Scenario Analysis (2D)'!J$4)*('Business Plan'!$E$7*(1+'Scenario Analysis (2D)'!$E5)-'Business Plan'!$E$8-'Business Plan'!$E$9)-'Business Plan'!$E$10)),(('Business Plan'!$F$6*(1+'Scenario Analysis (2D)'!J$4)*('Business Plan'!$F$7*(1+'Scenario Analysis (2D)'!$E5)-'Business Plan'!$F$8-'Business Plan'!$F$9)-'Business Plan'!$F$10)),(('Business Plan'!$G$6*(1+'Scenario Analysis (2D)'!J$4)*('Business Plan'!$G$7*(1+'Scenario Analysis (2D)'!$E5)-'Business Plan'!$G$8-'Business Plan'!$G$9)-'Business Plan'!$G$10)),(('Business Plan'!$H$6*(1+'Scenario Analysis (2D)'!J$4)*('Business Plan'!$H$7*(1+'Scenario Analysis (2D)'!$E5)-'Business Plan'!$H$8-'Business Plan'!$H$9)-'Business Plan'!$H$10)),(('Business Plan'!$I$6*(1+'Scenario Analysis (2D)'!J$4)*('Business Plan'!$I$7*(1+'Scenario Analysis (2D)'!$E5)-'Business Plan'!$I$8-'Business Plan'!$I$9)-'Business Plan'!$I$10)),(('Business Plan'!$J$6*(1+'Scenario Analysis (2D)'!J$4)*('Business Plan'!$J$7*(1+'Scenario Analysis (2D)'!$E5)-'Business Plan'!$J$8-'Business Plan'!$J$9)-'Business Plan'!$J$10)),(('Business Plan'!$K$6*(1+'Scenario Analysis (2D)'!J$4)*('Business Plan'!$K$7*(1+'Scenario Analysis (2D)'!$E5)-'Business Plan'!$K$8-'Business Plan'!$K$9)-'Business Plan'!$K$10)))</f>
        <v>-1110849.7307266293</v>
      </c>
      <c r="K5" s="46">
        <f>NPV('Business Plan'!$B$3,(('Business Plan'!$C$6*(1+'Scenario Analysis (2D)'!K$4)*('Business Plan'!$C$7*(1+'Scenario Analysis (2D)'!$E5)-'Business Plan'!$C$8-'Business Plan'!$C$9)-'Business Plan'!$C$10)),(('Business Plan'!$D$6*(1+'Scenario Analysis (2D)'!K$4)*('Business Plan'!$D$7*(1+'Scenario Analysis (2D)'!$E5)-'Business Plan'!$D$8-'Business Plan'!$D$9)-'Business Plan'!$D$10)),(('Business Plan'!$E$6*(1+'Scenario Analysis (2D)'!K$4)*('Business Plan'!$E$7*(1+'Scenario Analysis (2D)'!$E5)-'Business Plan'!$E$8-'Business Plan'!$E$9)-'Business Plan'!$E$10)),(('Business Plan'!$F$6*(1+'Scenario Analysis (2D)'!K$4)*('Business Plan'!$F$7*(1+'Scenario Analysis (2D)'!$E5)-'Business Plan'!$F$8-'Business Plan'!$F$9)-'Business Plan'!$F$10)),(('Business Plan'!$G$6*(1+'Scenario Analysis (2D)'!K$4)*('Business Plan'!$G$7*(1+'Scenario Analysis (2D)'!$E5)-'Business Plan'!$G$8-'Business Plan'!$G$9)-'Business Plan'!$G$10)),(('Business Plan'!$H$6*(1+'Scenario Analysis (2D)'!K$4)*('Business Plan'!$H$7*(1+'Scenario Analysis (2D)'!$E5)-'Business Plan'!$H$8-'Business Plan'!$H$9)-'Business Plan'!$H$10)),(('Business Plan'!$I$6*(1+'Scenario Analysis (2D)'!K$4)*('Business Plan'!$I$7*(1+'Scenario Analysis (2D)'!$E5)-'Business Plan'!$I$8-'Business Plan'!$I$9)-'Business Plan'!$I$10)),(('Business Plan'!$J$6*(1+'Scenario Analysis (2D)'!K$4)*('Business Plan'!$J$7*(1+'Scenario Analysis (2D)'!$E5)-'Business Plan'!$J$8-'Business Plan'!$J$9)-'Business Plan'!$J$10)),(('Business Plan'!$K$6*(1+'Scenario Analysis (2D)'!K$4)*('Business Plan'!$K$7*(1+'Scenario Analysis (2D)'!$E5)-'Business Plan'!$K$8-'Business Plan'!$K$9)-'Business Plan'!$K$10)))</f>
        <v>-1117234.5533925239</v>
      </c>
      <c r="L5" s="46">
        <f>NPV('Business Plan'!$B$3,(('Business Plan'!$C$6*(1+'Scenario Analysis (2D)'!L$4)*('Business Plan'!$C$7*(1+'Scenario Analysis (2D)'!$E5)-'Business Plan'!$C$8-'Business Plan'!$C$9)-'Business Plan'!$C$10)),(('Business Plan'!$D$6*(1+'Scenario Analysis (2D)'!L$4)*('Business Plan'!$D$7*(1+'Scenario Analysis (2D)'!$E5)-'Business Plan'!$D$8-'Business Plan'!$D$9)-'Business Plan'!$D$10)),(('Business Plan'!$E$6*(1+'Scenario Analysis (2D)'!L$4)*('Business Plan'!$E$7*(1+'Scenario Analysis (2D)'!$E5)-'Business Plan'!$E$8-'Business Plan'!$E$9)-'Business Plan'!$E$10)),(('Business Plan'!$F$6*(1+'Scenario Analysis (2D)'!L$4)*('Business Plan'!$F$7*(1+'Scenario Analysis (2D)'!$E5)-'Business Plan'!$F$8-'Business Plan'!$F$9)-'Business Plan'!$F$10)),(('Business Plan'!$G$6*(1+'Scenario Analysis (2D)'!L$4)*('Business Plan'!$G$7*(1+'Scenario Analysis (2D)'!$E5)-'Business Plan'!$G$8-'Business Plan'!$G$9)-'Business Plan'!$G$10)),(('Business Plan'!$H$6*(1+'Scenario Analysis (2D)'!L$4)*('Business Plan'!$H$7*(1+'Scenario Analysis (2D)'!$E5)-'Business Plan'!$H$8-'Business Plan'!$H$9)-'Business Plan'!$H$10)),(('Business Plan'!$I$6*(1+'Scenario Analysis (2D)'!L$4)*('Business Plan'!$I$7*(1+'Scenario Analysis (2D)'!$E5)-'Business Plan'!$I$8-'Business Plan'!$I$9)-'Business Plan'!$I$10)),(('Business Plan'!$J$6*(1+'Scenario Analysis (2D)'!L$4)*('Business Plan'!$J$7*(1+'Scenario Analysis (2D)'!$E5)-'Business Plan'!$J$8-'Business Plan'!$J$9)-'Business Plan'!$J$10)),(('Business Plan'!$K$6*(1+'Scenario Analysis (2D)'!L$4)*('Business Plan'!$K$7*(1+'Scenario Analysis (2D)'!$E5)-'Business Plan'!$K$8-'Business Plan'!$K$9)-'Business Plan'!$K$10)))</f>
        <v>-1123619.3760584185</v>
      </c>
      <c r="M5" s="46">
        <f>NPV('Business Plan'!$B$3,(('Business Plan'!$C$6*(1+'Scenario Analysis (2D)'!M$4)*('Business Plan'!$C$7*(1+'Scenario Analysis (2D)'!$E5)-'Business Plan'!$C$8-'Business Plan'!$C$9)-'Business Plan'!$C$10)),(('Business Plan'!$D$6*(1+'Scenario Analysis (2D)'!M$4)*('Business Plan'!$D$7*(1+'Scenario Analysis (2D)'!$E5)-'Business Plan'!$D$8-'Business Plan'!$D$9)-'Business Plan'!$D$10)),(('Business Plan'!$E$6*(1+'Scenario Analysis (2D)'!M$4)*('Business Plan'!$E$7*(1+'Scenario Analysis (2D)'!$E5)-'Business Plan'!$E$8-'Business Plan'!$E$9)-'Business Plan'!$E$10)),(('Business Plan'!$F$6*(1+'Scenario Analysis (2D)'!M$4)*('Business Plan'!$F$7*(1+'Scenario Analysis (2D)'!$E5)-'Business Plan'!$F$8-'Business Plan'!$F$9)-'Business Plan'!$F$10)),(('Business Plan'!$G$6*(1+'Scenario Analysis (2D)'!M$4)*('Business Plan'!$G$7*(1+'Scenario Analysis (2D)'!$E5)-'Business Plan'!$G$8-'Business Plan'!$G$9)-'Business Plan'!$G$10)),(('Business Plan'!$H$6*(1+'Scenario Analysis (2D)'!M$4)*('Business Plan'!$H$7*(1+'Scenario Analysis (2D)'!$E5)-'Business Plan'!$H$8-'Business Plan'!$H$9)-'Business Plan'!$H$10)),(('Business Plan'!$I$6*(1+'Scenario Analysis (2D)'!M$4)*('Business Plan'!$I$7*(1+'Scenario Analysis (2D)'!$E5)-'Business Plan'!$I$8-'Business Plan'!$I$9)-'Business Plan'!$I$10)),(('Business Plan'!$J$6*(1+'Scenario Analysis (2D)'!M$4)*('Business Plan'!$J$7*(1+'Scenario Analysis (2D)'!$E5)-'Business Plan'!$J$8-'Business Plan'!$J$9)-'Business Plan'!$J$10)),(('Business Plan'!$K$6*(1+'Scenario Analysis (2D)'!M$4)*('Business Plan'!$K$7*(1+'Scenario Analysis (2D)'!$E5)-'Business Plan'!$K$8-'Business Plan'!$K$9)-'Business Plan'!$K$10)))</f>
        <v>-1130004.1987243132</v>
      </c>
      <c r="N5" s="46">
        <f>NPV('Business Plan'!$B$3,(('Business Plan'!$C$6*(1+'Scenario Analysis (2D)'!N$4)*('Business Plan'!$C$7*(1+'Scenario Analysis (2D)'!$E5)-'Business Plan'!$C$8-'Business Plan'!$C$9)-'Business Plan'!$C$10)),(('Business Plan'!$D$6*(1+'Scenario Analysis (2D)'!N$4)*('Business Plan'!$D$7*(1+'Scenario Analysis (2D)'!$E5)-'Business Plan'!$D$8-'Business Plan'!$D$9)-'Business Plan'!$D$10)),(('Business Plan'!$E$6*(1+'Scenario Analysis (2D)'!N$4)*('Business Plan'!$E$7*(1+'Scenario Analysis (2D)'!$E5)-'Business Plan'!$E$8-'Business Plan'!$E$9)-'Business Plan'!$E$10)),(('Business Plan'!$F$6*(1+'Scenario Analysis (2D)'!N$4)*('Business Plan'!$F$7*(1+'Scenario Analysis (2D)'!$E5)-'Business Plan'!$F$8-'Business Plan'!$F$9)-'Business Plan'!$F$10)),(('Business Plan'!$G$6*(1+'Scenario Analysis (2D)'!N$4)*('Business Plan'!$G$7*(1+'Scenario Analysis (2D)'!$E5)-'Business Plan'!$G$8-'Business Plan'!$G$9)-'Business Plan'!$G$10)),(('Business Plan'!$H$6*(1+'Scenario Analysis (2D)'!N$4)*('Business Plan'!$H$7*(1+'Scenario Analysis (2D)'!$E5)-'Business Plan'!$H$8-'Business Plan'!$H$9)-'Business Plan'!$H$10)),(('Business Plan'!$I$6*(1+'Scenario Analysis (2D)'!N$4)*('Business Plan'!$I$7*(1+'Scenario Analysis (2D)'!$E5)-'Business Plan'!$I$8-'Business Plan'!$I$9)-'Business Plan'!$I$10)),(('Business Plan'!$J$6*(1+'Scenario Analysis (2D)'!N$4)*('Business Plan'!$J$7*(1+'Scenario Analysis (2D)'!$E5)-'Business Plan'!$J$8-'Business Plan'!$J$9)-'Business Plan'!$J$10)),(('Business Plan'!$K$6*(1+'Scenario Analysis (2D)'!N$4)*('Business Plan'!$K$7*(1+'Scenario Analysis (2D)'!$E5)-'Business Plan'!$K$8-'Business Plan'!$K$9)-'Business Plan'!$K$10)))</f>
        <v>-1136389.0213902078</v>
      </c>
      <c r="O5" s="46">
        <f>NPV('Business Plan'!$B$3,(('Business Plan'!$C$6*(1+'Scenario Analysis (2D)'!O$4)*('Business Plan'!$C$7*(1+'Scenario Analysis (2D)'!$E5)-'Business Plan'!$C$8-'Business Plan'!$C$9)-'Business Plan'!$C$10)),(('Business Plan'!$D$6*(1+'Scenario Analysis (2D)'!O$4)*('Business Plan'!$D$7*(1+'Scenario Analysis (2D)'!$E5)-'Business Plan'!$D$8-'Business Plan'!$D$9)-'Business Plan'!$D$10)),(('Business Plan'!$E$6*(1+'Scenario Analysis (2D)'!O$4)*('Business Plan'!$E$7*(1+'Scenario Analysis (2D)'!$E5)-'Business Plan'!$E$8-'Business Plan'!$E$9)-'Business Plan'!$E$10)),(('Business Plan'!$F$6*(1+'Scenario Analysis (2D)'!O$4)*('Business Plan'!$F$7*(1+'Scenario Analysis (2D)'!$E5)-'Business Plan'!$F$8-'Business Plan'!$F$9)-'Business Plan'!$F$10)),(('Business Plan'!$G$6*(1+'Scenario Analysis (2D)'!O$4)*('Business Plan'!$G$7*(1+'Scenario Analysis (2D)'!$E5)-'Business Plan'!$G$8-'Business Plan'!$G$9)-'Business Plan'!$G$10)),(('Business Plan'!$H$6*(1+'Scenario Analysis (2D)'!O$4)*('Business Plan'!$H$7*(1+'Scenario Analysis (2D)'!$E5)-'Business Plan'!$H$8-'Business Plan'!$H$9)-'Business Plan'!$H$10)),(('Business Plan'!$I$6*(1+'Scenario Analysis (2D)'!O$4)*('Business Plan'!$I$7*(1+'Scenario Analysis (2D)'!$E5)-'Business Plan'!$I$8-'Business Plan'!$I$9)-'Business Plan'!$I$10)),(('Business Plan'!$J$6*(1+'Scenario Analysis (2D)'!O$4)*('Business Plan'!$J$7*(1+'Scenario Analysis (2D)'!$E5)-'Business Plan'!$J$8-'Business Plan'!$J$9)-'Business Plan'!$J$10)),(('Business Plan'!$K$6*(1+'Scenario Analysis (2D)'!O$4)*('Business Plan'!$K$7*(1+'Scenario Analysis (2D)'!$E5)-'Business Plan'!$K$8-'Business Plan'!$K$9)-'Business Plan'!$K$10)))</f>
        <v>-1142773.8440561029</v>
      </c>
      <c r="P5" s="46">
        <f>NPV('Business Plan'!$B$3,(('Business Plan'!$C$6*(1+'Scenario Analysis (2D)'!P$4)*('Business Plan'!$C$7*(1+'Scenario Analysis (2D)'!$E5)-'Business Plan'!$C$8-'Business Plan'!$C$9)-'Business Plan'!$C$10)),(('Business Plan'!$D$6*(1+'Scenario Analysis (2D)'!P$4)*('Business Plan'!$D$7*(1+'Scenario Analysis (2D)'!$E5)-'Business Plan'!$D$8-'Business Plan'!$D$9)-'Business Plan'!$D$10)),(('Business Plan'!$E$6*(1+'Scenario Analysis (2D)'!P$4)*('Business Plan'!$E$7*(1+'Scenario Analysis (2D)'!$E5)-'Business Plan'!$E$8-'Business Plan'!$E$9)-'Business Plan'!$E$10)),(('Business Plan'!$F$6*(1+'Scenario Analysis (2D)'!P$4)*('Business Plan'!$F$7*(1+'Scenario Analysis (2D)'!$E5)-'Business Plan'!$F$8-'Business Plan'!$F$9)-'Business Plan'!$F$10)),(('Business Plan'!$G$6*(1+'Scenario Analysis (2D)'!P$4)*('Business Plan'!$G$7*(1+'Scenario Analysis (2D)'!$E5)-'Business Plan'!$G$8-'Business Plan'!$G$9)-'Business Plan'!$G$10)),(('Business Plan'!$H$6*(1+'Scenario Analysis (2D)'!P$4)*('Business Plan'!$H$7*(1+'Scenario Analysis (2D)'!$E5)-'Business Plan'!$H$8-'Business Plan'!$H$9)-'Business Plan'!$H$10)),(('Business Plan'!$I$6*(1+'Scenario Analysis (2D)'!P$4)*('Business Plan'!$I$7*(1+'Scenario Analysis (2D)'!$E5)-'Business Plan'!$I$8-'Business Plan'!$I$9)-'Business Plan'!$I$10)),(('Business Plan'!$J$6*(1+'Scenario Analysis (2D)'!P$4)*('Business Plan'!$J$7*(1+'Scenario Analysis (2D)'!$E5)-'Business Plan'!$J$8-'Business Plan'!$J$9)-'Business Plan'!$J$10)),(('Business Plan'!$K$6*(1+'Scenario Analysis (2D)'!P$4)*('Business Plan'!$K$7*(1+'Scenario Analysis (2D)'!$E5)-'Business Plan'!$K$8-'Business Plan'!$K$9)-'Business Plan'!$K$10)))</f>
        <v>-1149158.6667219973</v>
      </c>
      <c r="Q5" s="46">
        <f>NPV('Business Plan'!$B$3,(('Business Plan'!$C$6*(1+'Scenario Analysis (2D)'!Q$4)*('Business Plan'!$C$7*(1+'Scenario Analysis (2D)'!$E5)-'Business Plan'!$C$8-'Business Plan'!$C$9)-'Business Plan'!$C$10)),(('Business Plan'!$D$6*(1+'Scenario Analysis (2D)'!Q$4)*('Business Plan'!$D$7*(1+'Scenario Analysis (2D)'!$E5)-'Business Plan'!$D$8-'Business Plan'!$D$9)-'Business Plan'!$D$10)),(('Business Plan'!$E$6*(1+'Scenario Analysis (2D)'!Q$4)*('Business Plan'!$E$7*(1+'Scenario Analysis (2D)'!$E5)-'Business Plan'!$E$8-'Business Plan'!$E$9)-'Business Plan'!$E$10)),(('Business Plan'!$F$6*(1+'Scenario Analysis (2D)'!Q$4)*('Business Plan'!$F$7*(1+'Scenario Analysis (2D)'!$E5)-'Business Plan'!$F$8-'Business Plan'!$F$9)-'Business Plan'!$F$10)),(('Business Plan'!$G$6*(1+'Scenario Analysis (2D)'!Q$4)*('Business Plan'!$G$7*(1+'Scenario Analysis (2D)'!$E5)-'Business Plan'!$G$8-'Business Plan'!$G$9)-'Business Plan'!$G$10)),(('Business Plan'!$H$6*(1+'Scenario Analysis (2D)'!Q$4)*('Business Plan'!$H$7*(1+'Scenario Analysis (2D)'!$E5)-'Business Plan'!$H$8-'Business Plan'!$H$9)-'Business Plan'!$H$10)),(('Business Plan'!$I$6*(1+'Scenario Analysis (2D)'!Q$4)*('Business Plan'!$I$7*(1+'Scenario Analysis (2D)'!$E5)-'Business Plan'!$I$8-'Business Plan'!$I$9)-'Business Plan'!$I$10)),(('Business Plan'!$J$6*(1+'Scenario Analysis (2D)'!Q$4)*('Business Plan'!$J$7*(1+'Scenario Analysis (2D)'!$E5)-'Business Plan'!$J$8-'Business Plan'!$J$9)-'Business Plan'!$J$10)),(('Business Plan'!$K$6*(1+'Scenario Analysis (2D)'!Q$4)*('Business Plan'!$K$7*(1+'Scenario Analysis (2D)'!$E5)-'Business Plan'!$K$8-'Business Plan'!$K$9)-'Business Plan'!$K$10)))</f>
        <v>-1155543.489387892</v>
      </c>
      <c r="R5" s="46">
        <f>NPV('Business Plan'!$B$3,(('Business Plan'!$C$6*(1+'Scenario Analysis (2D)'!R$4)*('Business Plan'!$C$7*(1+'Scenario Analysis (2D)'!$E5)-'Business Plan'!$C$8-'Business Plan'!$C$9)-'Business Plan'!$C$10)),(('Business Plan'!$D$6*(1+'Scenario Analysis (2D)'!R$4)*('Business Plan'!$D$7*(1+'Scenario Analysis (2D)'!$E5)-'Business Plan'!$D$8-'Business Plan'!$D$9)-'Business Plan'!$D$10)),(('Business Plan'!$E$6*(1+'Scenario Analysis (2D)'!R$4)*('Business Plan'!$E$7*(1+'Scenario Analysis (2D)'!$E5)-'Business Plan'!$E$8-'Business Plan'!$E$9)-'Business Plan'!$E$10)),(('Business Plan'!$F$6*(1+'Scenario Analysis (2D)'!R$4)*('Business Plan'!$F$7*(1+'Scenario Analysis (2D)'!$E5)-'Business Plan'!$F$8-'Business Plan'!$F$9)-'Business Plan'!$F$10)),(('Business Plan'!$G$6*(1+'Scenario Analysis (2D)'!R$4)*('Business Plan'!$G$7*(1+'Scenario Analysis (2D)'!$E5)-'Business Plan'!$G$8-'Business Plan'!$G$9)-'Business Plan'!$G$10)),(('Business Plan'!$H$6*(1+'Scenario Analysis (2D)'!R$4)*('Business Plan'!$H$7*(1+'Scenario Analysis (2D)'!$E5)-'Business Plan'!$H$8-'Business Plan'!$H$9)-'Business Plan'!$H$10)),(('Business Plan'!$I$6*(1+'Scenario Analysis (2D)'!R$4)*('Business Plan'!$I$7*(1+'Scenario Analysis (2D)'!$E5)-'Business Plan'!$I$8-'Business Plan'!$I$9)-'Business Plan'!$I$10)),(('Business Plan'!$J$6*(1+'Scenario Analysis (2D)'!R$4)*('Business Plan'!$J$7*(1+'Scenario Analysis (2D)'!$E5)-'Business Plan'!$J$8-'Business Plan'!$J$9)-'Business Plan'!$J$10)),(('Business Plan'!$K$6*(1+'Scenario Analysis (2D)'!R$4)*('Business Plan'!$K$7*(1+'Scenario Analysis (2D)'!$E5)-'Business Plan'!$K$8-'Business Plan'!$K$9)-'Business Plan'!$K$10)))</f>
        <v>-1161928.3120537866</v>
      </c>
      <c r="T5" s="78" t="s">
        <v>4</v>
      </c>
      <c r="U5" s="45">
        <v>-0.3</v>
      </c>
      <c r="V5" s="47">
        <f>(NPV('Business Plan'!$B$3,(('Business Plan'!$C$6*(1+'Scenario Analysis (2D)'!V$4)*('Business Plan'!$C$7*(1+'Scenario Analysis (2D)'!$E5)-'Business Plan'!$C$8-'Business Plan'!$C$9)-'Business Plan'!$C$10)),(('Business Plan'!$D$6*(1+'Scenario Analysis (2D)'!V$4)*('Business Plan'!$D$7*(1+'Scenario Analysis (2D)'!$E5)-'Business Plan'!$D$8-'Business Plan'!$D$9)-'Business Plan'!$D$10)),(('Business Plan'!$E$6*(1+'Scenario Analysis (2D)'!V$4)*('Business Plan'!$E$7*(1+'Scenario Analysis (2D)'!$E5)-'Business Plan'!$E$8-'Business Plan'!$E$9)-'Business Plan'!$E$10)),(('Business Plan'!$F$6*(1+'Scenario Analysis (2D)'!V$4)*('Business Plan'!$F$7*(1+'Scenario Analysis (2D)'!$E5)-'Business Plan'!$F$8-'Business Plan'!$F$9)-'Business Plan'!$F$10)),(('Business Plan'!$G$6*(1+'Scenario Analysis (2D)'!V$4)*('Business Plan'!$G$7*(1+'Scenario Analysis (2D)'!$E5)-'Business Plan'!$G$8-'Business Plan'!$G$9)-'Business Plan'!$G$10)),(('Business Plan'!$H$6*(1+'Scenario Analysis (2D)'!V$4)*('Business Plan'!$H$7*(1+'Scenario Analysis (2D)'!$E5)-'Business Plan'!$H$8-'Business Plan'!$H$9)-'Business Plan'!$H$10)),(('Business Plan'!$I$6*(1+'Scenario Analysis (2D)'!V$4)*('Business Plan'!$I$7*(1+'Scenario Analysis (2D)'!$E5)-'Business Plan'!$I$8-'Business Plan'!$I$9)-'Business Plan'!$I$10)),(('Business Plan'!$J$6*(1+'Scenario Analysis (2D)'!V$4)*('Business Plan'!$J$7*(1+'Scenario Analysis (2D)'!$E5)-'Business Plan'!$J$8-'Business Plan'!$J$9)-'Business Plan'!$J$10)),(('Business Plan'!$K$6*(1+'Scenario Analysis (2D)'!V$4)*('Business Plan'!$K$7*(1+'Scenario Analysis (2D)'!$E5)-'Business Plan'!$K$8-'Business Plan'!$K$9)-'Business Plan'!$K$10))))/'Business Plan'!$C$13-1</f>
        <v>-14.504219004355317</v>
      </c>
      <c r="W5" s="47">
        <f>(NPV('Business Plan'!$B$3,(('Business Plan'!$C$6*(1+'Scenario Analysis (2D)'!W$4)*('Business Plan'!$C$7*(1+'Scenario Analysis (2D)'!$E5)-'Business Plan'!$C$8-'Business Plan'!$C$9)-'Business Plan'!$C$10)),(('Business Plan'!$D$6*(1+'Scenario Analysis (2D)'!W$4)*('Business Plan'!$D$7*(1+'Scenario Analysis (2D)'!$E5)-'Business Plan'!$D$8-'Business Plan'!$D$9)-'Business Plan'!$D$10)),(('Business Plan'!$E$6*(1+'Scenario Analysis (2D)'!W$4)*('Business Plan'!$E$7*(1+'Scenario Analysis (2D)'!$E5)-'Business Plan'!$E$8-'Business Plan'!$E$9)-'Business Plan'!$E$10)),(('Business Plan'!$F$6*(1+'Scenario Analysis (2D)'!W$4)*('Business Plan'!$F$7*(1+'Scenario Analysis (2D)'!$E5)-'Business Plan'!$F$8-'Business Plan'!$F$9)-'Business Plan'!$F$10)),(('Business Plan'!$G$6*(1+'Scenario Analysis (2D)'!W$4)*('Business Plan'!$G$7*(1+'Scenario Analysis (2D)'!$E5)-'Business Plan'!$G$8-'Business Plan'!$G$9)-'Business Plan'!$G$10)),(('Business Plan'!$H$6*(1+'Scenario Analysis (2D)'!W$4)*('Business Plan'!$H$7*(1+'Scenario Analysis (2D)'!$E5)-'Business Plan'!$H$8-'Business Plan'!$H$9)-'Business Plan'!$H$10)),(('Business Plan'!$I$6*(1+'Scenario Analysis (2D)'!W$4)*('Business Plan'!$I$7*(1+'Scenario Analysis (2D)'!$E5)-'Business Plan'!$I$8-'Business Plan'!$I$9)-'Business Plan'!$I$10)),(('Business Plan'!$J$6*(1+'Scenario Analysis (2D)'!W$4)*('Business Plan'!$J$7*(1+'Scenario Analysis (2D)'!$E5)-'Business Plan'!$J$8-'Business Plan'!$J$9)-'Business Plan'!$J$10)),(('Business Plan'!$K$6*(1+'Scenario Analysis (2D)'!W$4)*('Business Plan'!$K$7*(1+'Scenario Analysis (2D)'!$E5)-'Business Plan'!$K$8-'Business Plan'!$K$9)-'Business Plan'!$K$10))))/'Business Plan'!$C$13-1</f>
        <v>-14.583663594954857</v>
      </c>
      <c r="X5" s="47">
        <f>(NPV('Business Plan'!$B$3,(('Business Plan'!$C$6*(1+'Scenario Analysis (2D)'!X$4)*('Business Plan'!$C$7*(1+'Scenario Analysis (2D)'!$E5)-'Business Plan'!$C$8-'Business Plan'!$C$9)-'Business Plan'!$C$10)),(('Business Plan'!$D$6*(1+'Scenario Analysis (2D)'!X$4)*('Business Plan'!$D$7*(1+'Scenario Analysis (2D)'!$E5)-'Business Plan'!$D$8-'Business Plan'!$D$9)-'Business Plan'!$D$10)),(('Business Plan'!$E$6*(1+'Scenario Analysis (2D)'!X$4)*('Business Plan'!$E$7*(1+'Scenario Analysis (2D)'!$E5)-'Business Plan'!$E$8-'Business Plan'!$E$9)-'Business Plan'!$E$10)),(('Business Plan'!$F$6*(1+'Scenario Analysis (2D)'!X$4)*('Business Plan'!$F$7*(1+'Scenario Analysis (2D)'!$E5)-'Business Plan'!$F$8-'Business Plan'!$F$9)-'Business Plan'!$F$10)),(('Business Plan'!$G$6*(1+'Scenario Analysis (2D)'!X$4)*('Business Plan'!$G$7*(1+'Scenario Analysis (2D)'!$E5)-'Business Plan'!$G$8-'Business Plan'!$G$9)-'Business Plan'!$G$10)),(('Business Plan'!$H$6*(1+'Scenario Analysis (2D)'!X$4)*('Business Plan'!$H$7*(1+'Scenario Analysis (2D)'!$E5)-'Business Plan'!$H$8-'Business Plan'!$H$9)-'Business Plan'!$H$10)),(('Business Plan'!$I$6*(1+'Scenario Analysis (2D)'!X$4)*('Business Plan'!$I$7*(1+'Scenario Analysis (2D)'!$E5)-'Business Plan'!$I$8-'Business Plan'!$I$9)-'Business Plan'!$I$10)),(('Business Plan'!$J$6*(1+'Scenario Analysis (2D)'!X$4)*('Business Plan'!$J$7*(1+'Scenario Analysis (2D)'!$E5)-'Business Plan'!$J$8-'Business Plan'!$J$9)-'Business Plan'!$J$10)),(('Business Plan'!$K$6*(1+'Scenario Analysis (2D)'!X$4)*('Business Plan'!$K$7*(1+'Scenario Analysis (2D)'!$E5)-'Business Plan'!$K$8-'Business Plan'!$K$9)-'Business Plan'!$K$10))))/'Business Plan'!$C$13-1</f>
        <v>-14.663108185554394</v>
      </c>
      <c r="Y5" s="47">
        <f>(NPV('Business Plan'!$B$3,(('Business Plan'!$C$6*(1+'Scenario Analysis (2D)'!Y$4)*('Business Plan'!$C$7*(1+'Scenario Analysis (2D)'!$E5)-'Business Plan'!$C$8-'Business Plan'!$C$9)-'Business Plan'!$C$10)),(('Business Plan'!$D$6*(1+'Scenario Analysis (2D)'!Y$4)*('Business Plan'!$D$7*(1+'Scenario Analysis (2D)'!$E5)-'Business Plan'!$D$8-'Business Plan'!$D$9)-'Business Plan'!$D$10)),(('Business Plan'!$E$6*(1+'Scenario Analysis (2D)'!Y$4)*('Business Plan'!$E$7*(1+'Scenario Analysis (2D)'!$E5)-'Business Plan'!$E$8-'Business Plan'!$E$9)-'Business Plan'!$E$10)),(('Business Plan'!$F$6*(1+'Scenario Analysis (2D)'!Y$4)*('Business Plan'!$F$7*(1+'Scenario Analysis (2D)'!$E5)-'Business Plan'!$F$8-'Business Plan'!$F$9)-'Business Plan'!$F$10)),(('Business Plan'!$G$6*(1+'Scenario Analysis (2D)'!Y$4)*('Business Plan'!$G$7*(1+'Scenario Analysis (2D)'!$E5)-'Business Plan'!$G$8-'Business Plan'!$G$9)-'Business Plan'!$G$10)),(('Business Plan'!$H$6*(1+'Scenario Analysis (2D)'!Y$4)*('Business Plan'!$H$7*(1+'Scenario Analysis (2D)'!$E5)-'Business Plan'!$H$8-'Business Plan'!$H$9)-'Business Plan'!$H$10)),(('Business Plan'!$I$6*(1+'Scenario Analysis (2D)'!Y$4)*('Business Plan'!$I$7*(1+'Scenario Analysis (2D)'!$E5)-'Business Plan'!$I$8-'Business Plan'!$I$9)-'Business Plan'!$I$10)),(('Business Plan'!$J$6*(1+'Scenario Analysis (2D)'!Y$4)*('Business Plan'!$J$7*(1+'Scenario Analysis (2D)'!$E5)-'Business Plan'!$J$8-'Business Plan'!$J$9)-'Business Plan'!$J$10)),(('Business Plan'!$K$6*(1+'Scenario Analysis (2D)'!Y$4)*('Business Plan'!$K$7*(1+'Scenario Analysis (2D)'!$E5)-'Business Plan'!$K$8-'Business Plan'!$K$9)-'Business Plan'!$K$10))))/'Business Plan'!$C$13-1</f>
        <v>-14.742552776153934</v>
      </c>
      <c r="Z5" s="47">
        <f>(NPV('Business Plan'!$B$3,(('Business Plan'!$C$6*(1+'Scenario Analysis (2D)'!Z$4)*('Business Plan'!$C$7*(1+'Scenario Analysis (2D)'!$E5)-'Business Plan'!$C$8-'Business Plan'!$C$9)-'Business Plan'!$C$10)),(('Business Plan'!$D$6*(1+'Scenario Analysis (2D)'!Z$4)*('Business Plan'!$D$7*(1+'Scenario Analysis (2D)'!$E5)-'Business Plan'!$D$8-'Business Plan'!$D$9)-'Business Plan'!$D$10)),(('Business Plan'!$E$6*(1+'Scenario Analysis (2D)'!Z$4)*('Business Plan'!$E$7*(1+'Scenario Analysis (2D)'!$E5)-'Business Plan'!$E$8-'Business Plan'!$E$9)-'Business Plan'!$E$10)),(('Business Plan'!$F$6*(1+'Scenario Analysis (2D)'!Z$4)*('Business Plan'!$F$7*(1+'Scenario Analysis (2D)'!$E5)-'Business Plan'!$F$8-'Business Plan'!$F$9)-'Business Plan'!$F$10)),(('Business Plan'!$G$6*(1+'Scenario Analysis (2D)'!Z$4)*('Business Plan'!$G$7*(1+'Scenario Analysis (2D)'!$E5)-'Business Plan'!$G$8-'Business Plan'!$G$9)-'Business Plan'!$G$10)),(('Business Plan'!$H$6*(1+'Scenario Analysis (2D)'!Z$4)*('Business Plan'!$H$7*(1+'Scenario Analysis (2D)'!$E5)-'Business Plan'!$H$8-'Business Plan'!$H$9)-'Business Plan'!$H$10)),(('Business Plan'!$I$6*(1+'Scenario Analysis (2D)'!Z$4)*('Business Plan'!$I$7*(1+'Scenario Analysis (2D)'!$E5)-'Business Plan'!$I$8-'Business Plan'!$I$9)-'Business Plan'!$I$10)),(('Business Plan'!$J$6*(1+'Scenario Analysis (2D)'!Z$4)*('Business Plan'!$J$7*(1+'Scenario Analysis (2D)'!$E5)-'Business Plan'!$J$8-'Business Plan'!$J$9)-'Business Plan'!$J$10)),(('Business Plan'!$K$6*(1+'Scenario Analysis (2D)'!Z$4)*('Business Plan'!$K$7*(1+'Scenario Analysis (2D)'!$E5)-'Business Plan'!$K$8-'Business Plan'!$K$9)-'Business Plan'!$K$10))))/'Business Plan'!$C$13-1</f>
        <v>-14.821997366753472</v>
      </c>
      <c r="AA5" s="47">
        <f>(NPV('Business Plan'!$B$3,(('Business Plan'!$C$6*(1+'Scenario Analysis (2D)'!AA$4)*('Business Plan'!$C$7*(1+'Scenario Analysis (2D)'!$E5)-'Business Plan'!$C$8-'Business Plan'!$C$9)-'Business Plan'!$C$10)),(('Business Plan'!$D$6*(1+'Scenario Analysis (2D)'!AA$4)*('Business Plan'!$D$7*(1+'Scenario Analysis (2D)'!$E5)-'Business Plan'!$D$8-'Business Plan'!$D$9)-'Business Plan'!$D$10)),(('Business Plan'!$E$6*(1+'Scenario Analysis (2D)'!AA$4)*('Business Plan'!$E$7*(1+'Scenario Analysis (2D)'!$E5)-'Business Plan'!$E$8-'Business Plan'!$E$9)-'Business Plan'!$E$10)),(('Business Plan'!$F$6*(1+'Scenario Analysis (2D)'!AA$4)*('Business Plan'!$F$7*(1+'Scenario Analysis (2D)'!$E5)-'Business Plan'!$F$8-'Business Plan'!$F$9)-'Business Plan'!$F$10)),(('Business Plan'!$G$6*(1+'Scenario Analysis (2D)'!AA$4)*('Business Plan'!$G$7*(1+'Scenario Analysis (2D)'!$E5)-'Business Plan'!$G$8-'Business Plan'!$G$9)-'Business Plan'!$G$10)),(('Business Plan'!$H$6*(1+'Scenario Analysis (2D)'!AA$4)*('Business Plan'!$H$7*(1+'Scenario Analysis (2D)'!$E5)-'Business Plan'!$H$8-'Business Plan'!$H$9)-'Business Plan'!$H$10)),(('Business Plan'!$I$6*(1+'Scenario Analysis (2D)'!AA$4)*('Business Plan'!$I$7*(1+'Scenario Analysis (2D)'!$E5)-'Business Plan'!$I$8-'Business Plan'!$I$9)-'Business Plan'!$I$10)),(('Business Plan'!$J$6*(1+'Scenario Analysis (2D)'!AA$4)*('Business Plan'!$J$7*(1+'Scenario Analysis (2D)'!$E5)-'Business Plan'!$J$8-'Business Plan'!$J$9)-'Business Plan'!$J$10)),(('Business Plan'!$K$6*(1+'Scenario Analysis (2D)'!AA$4)*('Business Plan'!$K$7*(1+'Scenario Analysis (2D)'!$E5)-'Business Plan'!$K$8-'Business Plan'!$K$9)-'Business Plan'!$K$10))))/'Business Plan'!$C$13-1</f>
        <v>-14.901441957353009</v>
      </c>
      <c r="AB5" s="47">
        <f>(NPV('Business Plan'!$B$3,(('Business Plan'!$C$6*(1+'Scenario Analysis (2D)'!AB$4)*('Business Plan'!$C$7*(1+'Scenario Analysis (2D)'!$E5)-'Business Plan'!$C$8-'Business Plan'!$C$9)-'Business Plan'!$C$10)),(('Business Plan'!$D$6*(1+'Scenario Analysis (2D)'!AB$4)*('Business Plan'!$D$7*(1+'Scenario Analysis (2D)'!$E5)-'Business Plan'!$D$8-'Business Plan'!$D$9)-'Business Plan'!$D$10)),(('Business Plan'!$E$6*(1+'Scenario Analysis (2D)'!AB$4)*('Business Plan'!$E$7*(1+'Scenario Analysis (2D)'!$E5)-'Business Plan'!$E$8-'Business Plan'!$E$9)-'Business Plan'!$E$10)),(('Business Plan'!$F$6*(1+'Scenario Analysis (2D)'!AB$4)*('Business Plan'!$F$7*(1+'Scenario Analysis (2D)'!$E5)-'Business Plan'!$F$8-'Business Plan'!$F$9)-'Business Plan'!$F$10)),(('Business Plan'!$G$6*(1+'Scenario Analysis (2D)'!AB$4)*('Business Plan'!$G$7*(1+'Scenario Analysis (2D)'!$E5)-'Business Plan'!$G$8-'Business Plan'!$G$9)-'Business Plan'!$G$10)),(('Business Plan'!$H$6*(1+'Scenario Analysis (2D)'!AB$4)*('Business Plan'!$H$7*(1+'Scenario Analysis (2D)'!$E5)-'Business Plan'!$H$8-'Business Plan'!$H$9)-'Business Plan'!$H$10)),(('Business Plan'!$I$6*(1+'Scenario Analysis (2D)'!AB$4)*('Business Plan'!$I$7*(1+'Scenario Analysis (2D)'!$E5)-'Business Plan'!$I$8-'Business Plan'!$I$9)-'Business Plan'!$I$10)),(('Business Plan'!$J$6*(1+'Scenario Analysis (2D)'!AB$4)*('Business Plan'!$J$7*(1+'Scenario Analysis (2D)'!$E5)-'Business Plan'!$J$8-'Business Plan'!$J$9)-'Business Plan'!$J$10)),(('Business Plan'!$K$6*(1+'Scenario Analysis (2D)'!AB$4)*('Business Plan'!$K$7*(1+'Scenario Analysis (2D)'!$E5)-'Business Plan'!$K$8-'Business Plan'!$K$9)-'Business Plan'!$K$10))))/'Business Plan'!$C$13-1</f>
        <v>-14.980886547952547</v>
      </c>
      <c r="AC5" s="47">
        <f>(NPV('Business Plan'!$B$3,(('Business Plan'!$C$6*(1+'Scenario Analysis (2D)'!AC$4)*('Business Plan'!$C$7*(1+'Scenario Analysis (2D)'!$E5)-'Business Plan'!$C$8-'Business Plan'!$C$9)-'Business Plan'!$C$10)),(('Business Plan'!$D$6*(1+'Scenario Analysis (2D)'!AC$4)*('Business Plan'!$D$7*(1+'Scenario Analysis (2D)'!$E5)-'Business Plan'!$D$8-'Business Plan'!$D$9)-'Business Plan'!$D$10)),(('Business Plan'!$E$6*(1+'Scenario Analysis (2D)'!AC$4)*('Business Plan'!$E$7*(1+'Scenario Analysis (2D)'!$E5)-'Business Plan'!$E$8-'Business Plan'!$E$9)-'Business Plan'!$E$10)),(('Business Plan'!$F$6*(1+'Scenario Analysis (2D)'!AC$4)*('Business Plan'!$F$7*(1+'Scenario Analysis (2D)'!$E5)-'Business Plan'!$F$8-'Business Plan'!$F$9)-'Business Plan'!$F$10)),(('Business Plan'!$G$6*(1+'Scenario Analysis (2D)'!AC$4)*('Business Plan'!$G$7*(1+'Scenario Analysis (2D)'!$E5)-'Business Plan'!$G$8-'Business Plan'!$G$9)-'Business Plan'!$G$10)),(('Business Plan'!$H$6*(1+'Scenario Analysis (2D)'!AC$4)*('Business Plan'!$H$7*(1+'Scenario Analysis (2D)'!$E5)-'Business Plan'!$H$8-'Business Plan'!$H$9)-'Business Plan'!$H$10)),(('Business Plan'!$I$6*(1+'Scenario Analysis (2D)'!AC$4)*('Business Plan'!$I$7*(1+'Scenario Analysis (2D)'!$E5)-'Business Plan'!$I$8-'Business Plan'!$I$9)-'Business Plan'!$I$10)),(('Business Plan'!$J$6*(1+'Scenario Analysis (2D)'!AC$4)*('Business Plan'!$J$7*(1+'Scenario Analysis (2D)'!$E5)-'Business Plan'!$J$8-'Business Plan'!$J$9)-'Business Plan'!$J$10)),(('Business Plan'!$K$6*(1+'Scenario Analysis (2D)'!AC$4)*('Business Plan'!$K$7*(1+'Scenario Analysis (2D)'!$E5)-'Business Plan'!$K$8-'Business Plan'!$K$9)-'Business Plan'!$K$10))))/'Business Plan'!$C$13-1</f>
        <v>-15.060331138552085</v>
      </c>
      <c r="AD5" s="47">
        <f>(NPV('Business Plan'!$B$3,(('Business Plan'!$C$6*(1+'Scenario Analysis (2D)'!AD$4)*('Business Plan'!$C$7*(1+'Scenario Analysis (2D)'!$E5)-'Business Plan'!$C$8-'Business Plan'!$C$9)-'Business Plan'!$C$10)),(('Business Plan'!$D$6*(1+'Scenario Analysis (2D)'!AD$4)*('Business Plan'!$D$7*(1+'Scenario Analysis (2D)'!$E5)-'Business Plan'!$D$8-'Business Plan'!$D$9)-'Business Plan'!$D$10)),(('Business Plan'!$E$6*(1+'Scenario Analysis (2D)'!AD$4)*('Business Plan'!$E$7*(1+'Scenario Analysis (2D)'!$E5)-'Business Plan'!$E$8-'Business Plan'!$E$9)-'Business Plan'!$E$10)),(('Business Plan'!$F$6*(1+'Scenario Analysis (2D)'!AD$4)*('Business Plan'!$F$7*(1+'Scenario Analysis (2D)'!$E5)-'Business Plan'!$F$8-'Business Plan'!$F$9)-'Business Plan'!$F$10)),(('Business Plan'!$G$6*(1+'Scenario Analysis (2D)'!AD$4)*('Business Plan'!$G$7*(1+'Scenario Analysis (2D)'!$E5)-'Business Plan'!$G$8-'Business Plan'!$G$9)-'Business Plan'!$G$10)),(('Business Plan'!$H$6*(1+'Scenario Analysis (2D)'!AD$4)*('Business Plan'!$H$7*(1+'Scenario Analysis (2D)'!$E5)-'Business Plan'!$H$8-'Business Plan'!$H$9)-'Business Plan'!$H$10)),(('Business Plan'!$I$6*(1+'Scenario Analysis (2D)'!AD$4)*('Business Plan'!$I$7*(1+'Scenario Analysis (2D)'!$E5)-'Business Plan'!$I$8-'Business Plan'!$I$9)-'Business Plan'!$I$10)),(('Business Plan'!$J$6*(1+'Scenario Analysis (2D)'!AD$4)*('Business Plan'!$J$7*(1+'Scenario Analysis (2D)'!$E5)-'Business Plan'!$J$8-'Business Plan'!$J$9)-'Business Plan'!$J$10)),(('Business Plan'!$K$6*(1+'Scenario Analysis (2D)'!AD$4)*('Business Plan'!$K$7*(1+'Scenario Analysis (2D)'!$E5)-'Business Plan'!$K$8-'Business Plan'!$K$9)-'Business Plan'!$K$10))))/'Business Plan'!$C$13-1</f>
        <v>-15.139775729151623</v>
      </c>
      <c r="AE5" s="47">
        <f>(NPV('Business Plan'!$B$3,(('Business Plan'!$C$6*(1+'Scenario Analysis (2D)'!AE$4)*('Business Plan'!$C$7*(1+'Scenario Analysis (2D)'!$E5)-'Business Plan'!$C$8-'Business Plan'!$C$9)-'Business Plan'!$C$10)),(('Business Plan'!$D$6*(1+'Scenario Analysis (2D)'!AE$4)*('Business Plan'!$D$7*(1+'Scenario Analysis (2D)'!$E5)-'Business Plan'!$D$8-'Business Plan'!$D$9)-'Business Plan'!$D$10)),(('Business Plan'!$E$6*(1+'Scenario Analysis (2D)'!AE$4)*('Business Plan'!$E$7*(1+'Scenario Analysis (2D)'!$E5)-'Business Plan'!$E$8-'Business Plan'!$E$9)-'Business Plan'!$E$10)),(('Business Plan'!$F$6*(1+'Scenario Analysis (2D)'!AE$4)*('Business Plan'!$F$7*(1+'Scenario Analysis (2D)'!$E5)-'Business Plan'!$F$8-'Business Plan'!$F$9)-'Business Plan'!$F$10)),(('Business Plan'!$G$6*(1+'Scenario Analysis (2D)'!AE$4)*('Business Plan'!$G$7*(1+'Scenario Analysis (2D)'!$E5)-'Business Plan'!$G$8-'Business Plan'!$G$9)-'Business Plan'!$G$10)),(('Business Plan'!$H$6*(1+'Scenario Analysis (2D)'!AE$4)*('Business Plan'!$H$7*(1+'Scenario Analysis (2D)'!$E5)-'Business Plan'!$H$8-'Business Plan'!$H$9)-'Business Plan'!$H$10)),(('Business Plan'!$I$6*(1+'Scenario Analysis (2D)'!AE$4)*('Business Plan'!$I$7*(1+'Scenario Analysis (2D)'!$E5)-'Business Plan'!$I$8-'Business Plan'!$I$9)-'Business Plan'!$I$10)),(('Business Plan'!$J$6*(1+'Scenario Analysis (2D)'!AE$4)*('Business Plan'!$J$7*(1+'Scenario Analysis (2D)'!$E5)-'Business Plan'!$J$8-'Business Plan'!$J$9)-'Business Plan'!$J$10)),(('Business Plan'!$K$6*(1+'Scenario Analysis (2D)'!AE$4)*('Business Plan'!$K$7*(1+'Scenario Analysis (2D)'!$E5)-'Business Plan'!$K$8-'Business Plan'!$K$9)-'Business Plan'!$K$10))))/'Business Plan'!$C$13-1</f>
        <v>-15.219220319751166</v>
      </c>
      <c r="AF5" s="47">
        <f>(NPV('Business Plan'!$B$3,(('Business Plan'!$C$6*(1+'Scenario Analysis (2D)'!AF$4)*('Business Plan'!$C$7*(1+'Scenario Analysis (2D)'!$E5)-'Business Plan'!$C$8-'Business Plan'!$C$9)-'Business Plan'!$C$10)),(('Business Plan'!$D$6*(1+'Scenario Analysis (2D)'!AF$4)*('Business Plan'!$D$7*(1+'Scenario Analysis (2D)'!$E5)-'Business Plan'!$D$8-'Business Plan'!$D$9)-'Business Plan'!$D$10)),(('Business Plan'!$E$6*(1+'Scenario Analysis (2D)'!AF$4)*('Business Plan'!$E$7*(1+'Scenario Analysis (2D)'!$E5)-'Business Plan'!$E$8-'Business Plan'!$E$9)-'Business Plan'!$E$10)),(('Business Plan'!$F$6*(1+'Scenario Analysis (2D)'!AF$4)*('Business Plan'!$F$7*(1+'Scenario Analysis (2D)'!$E5)-'Business Plan'!$F$8-'Business Plan'!$F$9)-'Business Plan'!$F$10)),(('Business Plan'!$G$6*(1+'Scenario Analysis (2D)'!AF$4)*('Business Plan'!$G$7*(1+'Scenario Analysis (2D)'!$E5)-'Business Plan'!$G$8-'Business Plan'!$G$9)-'Business Plan'!$G$10)),(('Business Plan'!$H$6*(1+'Scenario Analysis (2D)'!AF$4)*('Business Plan'!$H$7*(1+'Scenario Analysis (2D)'!$E5)-'Business Plan'!$H$8-'Business Plan'!$H$9)-'Business Plan'!$H$10)),(('Business Plan'!$I$6*(1+'Scenario Analysis (2D)'!AF$4)*('Business Plan'!$I$7*(1+'Scenario Analysis (2D)'!$E5)-'Business Plan'!$I$8-'Business Plan'!$I$9)-'Business Plan'!$I$10)),(('Business Plan'!$J$6*(1+'Scenario Analysis (2D)'!AF$4)*('Business Plan'!$J$7*(1+'Scenario Analysis (2D)'!$E5)-'Business Plan'!$J$8-'Business Plan'!$J$9)-'Business Plan'!$J$10)),(('Business Plan'!$K$6*(1+'Scenario Analysis (2D)'!AF$4)*('Business Plan'!$K$7*(1+'Scenario Analysis (2D)'!$E5)-'Business Plan'!$K$8-'Business Plan'!$K$9)-'Business Plan'!$K$10))))/'Business Plan'!$C$13-1</f>
        <v>-15.2986649103507</v>
      </c>
      <c r="AG5" s="47">
        <f>(NPV('Business Plan'!$B$3,(('Business Plan'!$C$6*(1+'Scenario Analysis (2D)'!AG$4)*('Business Plan'!$C$7*(1+'Scenario Analysis (2D)'!$E5)-'Business Plan'!$C$8-'Business Plan'!$C$9)-'Business Plan'!$C$10)),(('Business Plan'!$D$6*(1+'Scenario Analysis (2D)'!AG$4)*('Business Plan'!$D$7*(1+'Scenario Analysis (2D)'!$E5)-'Business Plan'!$D$8-'Business Plan'!$D$9)-'Business Plan'!$D$10)),(('Business Plan'!$E$6*(1+'Scenario Analysis (2D)'!AG$4)*('Business Plan'!$E$7*(1+'Scenario Analysis (2D)'!$E5)-'Business Plan'!$E$8-'Business Plan'!$E$9)-'Business Plan'!$E$10)),(('Business Plan'!$F$6*(1+'Scenario Analysis (2D)'!AG$4)*('Business Plan'!$F$7*(1+'Scenario Analysis (2D)'!$E5)-'Business Plan'!$F$8-'Business Plan'!$F$9)-'Business Plan'!$F$10)),(('Business Plan'!$G$6*(1+'Scenario Analysis (2D)'!AG$4)*('Business Plan'!$G$7*(1+'Scenario Analysis (2D)'!$E5)-'Business Plan'!$G$8-'Business Plan'!$G$9)-'Business Plan'!$G$10)),(('Business Plan'!$H$6*(1+'Scenario Analysis (2D)'!AG$4)*('Business Plan'!$H$7*(1+'Scenario Analysis (2D)'!$E5)-'Business Plan'!$H$8-'Business Plan'!$H$9)-'Business Plan'!$H$10)),(('Business Plan'!$I$6*(1+'Scenario Analysis (2D)'!AG$4)*('Business Plan'!$I$7*(1+'Scenario Analysis (2D)'!$E5)-'Business Plan'!$I$8-'Business Plan'!$I$9)-'Business Plan'!$I$10)),(('Business Plan'!$J$6*(1+'Scenario Analysis (2D)'!AG$4)*('Business Plan'!$J$7*(1+'Scenario Analysis (2D)'!$E5)-'Business Plan'!$J$8-'Business Plan'!$J$9)-'Business Plan'!$J$10)),(('Business Plan'!$K$6*(1+'Scenario Analysis (2D)'!AG$4)*('Business Plan'!$K$7*(1+'Scenario Analysis (2D)'!$E5)-'Business Plan'!$K$8-'Business Plan'!$K$9)-'Business Plan'!$K$10))))/'Business Plan'!$C$13-1</f>
        <v>-15.378109500950238</v>
      </c>
      <c r="AH5" s="47">
        <f>(NPV('Business Plan'!$B$3,(('Business Plan'!$C$6*(1+'Scenario Analysis (2D)'!AH$4)*('Business Plan'!$C$7*(1+'Scenario Analysis (2D)'!$E5)-'Business Plan'!$C$8-'Business Plan'!$C$9)-'Business Plan'!$C$10)),(('Business Plan'!$D$6*(1+'Scenario Analysis (2D)'!AH$4)*('Business Plan'!$D$7*(1+'Scenario Analysis (2D)'!$E5)-'Business Plan'!$D$8-'Business Plan'!$D$9)-'Business Plan'!$D$10)),(('Business Plan'!$E$6*(1+'Scenario Analysis (2D)'!AH$4)*('Business Plan'!$E$7*(1+'Scenario Analysis (2D)'!$E5)-'Business Plan'!$E$8-'Business Plan'!$E$9)-'Business Plan'!$E$10)),(('Business Plan'!$F$6*(1+'Scenario Analysis (2D)'!AH$4)*('Business Plan'!$F$7*(1+'Scenario Analysis (2D)'!$E5)-'Business Plan'!$F$8-'Business Plan'!$F$9)-'Business Plan'!$F$10)),(('Business Plan'!$G$6*(1+'Scenario Analysis (2D)'!AH$4)*('Business Plan'!$G$7*(1+'Scenario Analysis (2D)'!$E5)-'Business Plan'!$G$8-'Business Plan'!$G$9)-'Business Plan'!$G$10)),(('Business Plan'!$H$6*(1+'Scenario Analysis (2D)'!AH$4)*('Business Plan'!$H$7*(1+'Scenario Analysis (2D)'!$E5)-'Business Plan'!$H$8-'Business Plan'!$H$9)-'Business Plan'!$H$10)),(('Business Plan'!$I$6*(1+'Scenario Analysis (2D)'!AH$4)*('Business Plan'!$I$7*(1+'Scenario Analysis (2D)'!$E5)-'Business Plan'!$I$8-'Business Plan'!$I$9)-'Business Plan'!$I$10)),(('Business Plan'!$J$6*(1+'Scenario Analysis (2D)'!AH$4)*('Business Plan'!$J$7*(1+'Scenario Analysis (2D)'!$E5)-'Business Plan'!$J$8-'Business Plan'!$J$9)-'Business Plan'!$J$10)),(('Business Plan'!$K$6*(1+'Scenario Analysis (2D)'!AH$4)*('Business Plan'!$K$7*(1+'Scenario Analysis (2D)'!$E5)-'Business Plan'!$K$8-'Business Plan'!$K$9)-'Business Plan'!$K$10))))/'Business Plan'!$C$13-1</f>
        <v>-15.457554091549776</v>
      </c>
    </row>
    <row r="6" spans="1:34" ht="18.95" customHeight="1" x14ac:dyDescent="0.25">
      <c r="A6" s="48" t="s">
        <v>9</v>
      </c>
      <c r="B6" s="49">
        <v>1</v>
      </c>
      <c r="D6" s="78"/>
      <c r="E6" s="50">
        <v>-0.25</v>
      </c>
      <c r="F6" s="46">
        <f>NPV('Business Plan'!$B$3,(('Business Plan'!$C$6*(1+'Scenario Analysis (2D)'!F$4)*('Business Plan'!$C$7*(1+'Scenario Analysis (2D)'!$E6)-'Business Plan'!$C$8-'Business Plan'!$C$9)-'Business Plan'!$C$10)),(('Business Plan'!$D$6*(1+'Scenario Analysis (2D)'!F$4)*('Business Plan'!$D$7*(1+'Scenario Analysis (2D)'!$E6)-'Business Plan'!$D$8-'Business Plan'!$D$9)-'Business Plan'!$D$10)),(('Business Plan'!$E$6*(1+'Scenario Analysis (2D)'!F$4)*('Business Plan'!$E$7*(1+'Scenario Analysis (2D)'!$E6)-'Business Plan'!$E$8-'Business Plan'!$E$9)-'Business Plan'!$E$10)),(('Business Plan'!$F$6*(1+'Scenario Analysis (2D)'!F$4)*('Business Plan'!$F$7*(1+'Scenario Analysis (2D)'!$E6)-'Business Plan'!$F$8-'Business Plan'!$F$9)-'Business Plan'!$F$10)),(('Business Plan'!$G$6*(1+'Scenario Analysis (2D)'!F$4)*('Business Plan'!$G$7*(1+'Scenario Analysis (2D)'!$E6)-'Business Plan'!$G$8-'Business Plan'!$G$9)-'Business Plan'!$G$10)),(('Business Plan'!$H$6*(1+'Scenario Analysis (2D)'!F$4)*('Business Plan'!$H$7*(1+'Scenario Analysis (2D)'!$E6)-'Business Plan'!$H$8-'Business Plan'!$H$9)-'Business Plan'!$H$10)),(('Business Plan'!$I$6*(1+'Scenario Analysis (2D)'!F$4)*('Business Plan'!$I$7*(1+'Scenario Analysis (2D)'!$E6)-'Business Plan'!$I$8-'Business Plan'!$I$9)-'Business Plan'!$I$10)),(('Business Plan'!$J$6*(1+'Scenario Analysis (2D)'!F$4)*('Business Plan'!$J$7*(1+'Scenario Analysis (2D)'!$E6)-'Business Plan'!$J$8-'Business Plan'!$J$9)-'Business Plan'!$J$10)),(('Business Plan'!$K$6*(1+'Scenario Analysis (2D)'!F$4)*('Business Plan'!$K$7*(1+'Scenario Analysis (2D)'!$E6)-'Business Plan'!$K$8-'Business Plan'!$K$9)-'Business Plan'!$K$10)))</f>
        <v>-944845.21710008255</v>
      </c>
      <c r="G6" s="46">
        <f>NPV('Business Plan'!$B$3,(('Business Plan'!$C$6*(1+'Scenario Analysis (2D)'!G$4)*('Business Plan'!$C$7*(1+'Scenario Analysis (2D)'!$E6)-'Business Plan'!$C$8-'Business Plan'!$C$9)-'Business Plan'!$C$10)),(('Business Plan'!$D$6*(1+'Scenario Analysis (2D)'!G$4)*('Business Plan'!$D$7*(1+'Scenario Analysis (2D)'!$E6)-'Business Plan'!$D$8-'Business Plan'!$D$9)-'Business Plan'!$D$10)),(('Business Plan'!$E$6*(1+'Scenario Analysis (2D)'!G$4)*('Business Plan'!$E$7*(1+'Scenario Analysis (2D)'!$E6)-'Business Plan'!$E$8-'Business Plan'!$E$9)-'Business Plan'!$E$10)),(('Business Plan'!$F$6*(1+'Scenario Analysis (2D)'!G$4)*('Business Plan'!$F$7*(1+'Scenario Analysis (2D)'!$E6)-'Business Plan'!$F$8-'Business Plan'!$F$9)-'Business Plan'!$F$10)),(('Business Plan'!$G$6*(1+'Scenario Analysis (2D)'!G$4)*('Business Plan'!$G$7*(1+'Scenario Analysis (2D)'!$E6)-'Business Plan'!$G$8-'Business Plan'!$G$9)-'Business Plan'!$G$10)),(('Business Plan'!$H$6*(1+'Scenario Analysis (2D)'!G$4)*('Business Plan'!$H$7*(1+'Scenario Analysis (2D)'!$E6)-'Business Plan'!$H$8-'Business Plan'!$H$9)-'Business Plan'!$H$10)),(('Business Plan'!$I$6*(1+'Scenario Analysis (2D)'!G$4)*('Business Plan'!$I$7*(1+'Scenario Analysis (2D)'!$E6)-'Business Plan'!$I$8-'Business Plan'!$I$9)-'Business Plan'!$I$10)),(('Business Plan'!$J$6*(1+'Scenario Analysis (2D)'!G$4)*('Business Plan'!$J$7*(1+'Scenario Analysis (2D)'!$E6)-'Business Plan'!$J$8-'Business Plan'!$J$9)-'Business Plan'!$J$10)),(('Business Plan'!$K$6*(1+'Scenario Analysis (2D)'!G$4)*('Business Plan'!$K$7*(1+'Scenario Analysis (2D)'!$E6)-'Business Plan'!$K$8-'Business Plan'!$K$9)-'Business Plan'!$K$10)))</f>
        <v>-941196.80955433694</v>
      </c>
      <c r="H6" s="46">
        <f>NPV('Business Plan'!$B$3,(('Business Plan'!$C$6*(1+'Scenario Analysis (2D)'!H$4)*('Business Plan'!$C$7*(1+'Scenario Analysis (2D)'!$E6)-'Business Plan'!$C$8-'Business Plan'!$C$9)-'Business Plan'!$C$10)),(('Business Plan'!$D$6*(1+'Scenario Analysis (2D)'!H$4)*('Business Plan'!$D$7*(1+'Scenario Analysis (2D)'!$E6)-'Business Plan'!$D$8-'Business Plan'!$D$9)-'Business Plan'!$D$10)),(('Business Plan'!$E$6*(1+'Scenario Analysis (2D)'!H$4)*('Business Plan'!$E$7*(1+'Scenario Analysis (2D)'!$E6)-'Business Plan'!$E$8-'Business Plan'!$E$9)-'Business Plan'!$E$10)),(('Business Plan'!$F$6*(1+'Scenario Analysis (2D)'!H$4)*('Business Plan'!$F$7*(1+'Scenario Analysis (2D)'!$E6)-'Business Plan'!$F$8-'Business Plan'!$F$9)-'Business Plan'!$F$10)),(('Business Plan'!$G$6*(1+'Scenario Analysis (2D)'!H$4)*('Business Plan'!$G$7*(1+'Scenario Analysis (2D)'!$E6)-'Business Plan'!$G$8-'Business Plan'!$G$9)-'Business Plan'!$G$10)),(('Business Plan'!$H$6*(1+'Scenario Analysis (2D)'!H$4)*('Business Plan'!$H$7*(1+'Scenario Analysis (2D)'!$E6)-'Business Plan'!$H$8-'Business Plan'!$H$9)-'Business Plan'!$H$10)),(('Business Plan'!$I$6*(1+'Scenario Analysis (2D)'!H$4)*('Business Plan'!$I$7*(1+'Scenario Analysis (2D)'!$E6)-'Business Plan'!$I$8-'Business Plan'!$I$9)-'Business Plan'!$I$10)),(('Business Plan'!$J$6*(1+'Scenario Analysis (2D)'!H$4)*('Business Plan'!$J$7*(1+'Scenario Analysis (2D)'!$E6)-'Business Plan'!$J$8-'Business Plan'!$J$9)-'Business Plan'!$J$10)),(('Business Plan'!$K$6*(1+'Scenario Analysis (2D)'!H$4)*('Business Plan'!$K$7*(1+'Scenario Analysis (2D)'!$E6)-'Business Plan'!$K$8-'Business Plan'!$K$9)-'Business Plan'!$K$10)))</f>
        <v>-937548.40200859087</v>
      </c>
      <c r="I6" s="46">
        <f>NPV('Business Plan'!$B$3,(('Business Plan'!$C$6*(1+'Scenario Analysis (2D)'!I$4)*('Business Plan'!$C$7*(1+'Scenario Analysis (2D)'!$E6)-'Business Plan'!$C$8-'Business Plan'!$C$9)-'Business Plan'!$C$10)),(('Business Plan'!$D$6*(1+'Scenario Analysis (2D)'!I$4)*('Business Plan'!$D$7*(1+'Scenario Analysis (2D)'!$E6)-'Business Plan'!$D$8-'Business Plan'!$D$9)-'Business Plan'!$D$10)),(('Business Plan'!$E$6*(1+'Scenario Analysis (2D)'!I$4)*('Business Plan'!$E$7*(1+'Scenario Analysis (2D)'!$E6)-'Business Plan'!$E$8-'Business Plan'!$E$9)-'Business Plan'!$E$10)),(('Business Plan'!$F$6*(1+'Scenario Analysis (2D)'!I$4)*('Business Plan'!$F$7*(1+'Scenario Analysis (2D)'!$E6)-'Business Plan'!$F$8-'Business Plan'!$F$9)-'Business Plan'!$F$10)),(('Business Plan'!$G$6*(1+'Scenario Analysis (2D)'!I$4)*('Business Plan'!$G$7*(1+'Scenario Analysis (2D)'!$E6)-'Business Plan'!$G$8-'Business Plan'!$G$9)-'Business Plan'!$G$10)),(('Business Plan'!$H$6*(1+'Scenario Analysis (2D)'!I$4)*('Business Plan'!$H$7*(1+'Scenario Analysis (2D)'!$E6)-'Business Plan'!$H$8-'Business Plan'!$H$9)-'Business Plan'!$H$10)),(('Business Plan'!$I$6*(1+'Scenario Analysis (2D)'!I$4)*('Business Plan'!$I$7*(1+'Scenario Analysis (2D)'!$E6)-'Business Plan'!$I$8-'Business Plan'!$I$9)-'Business Plan'!$I$10)),(('Business Plan'!$J$6*(1+'Scenario Analysis (2D)'!I$4)*('Business Plan'!$J$7*(1+'Scenario Analysis (2D)'!$E6)-'Business Plan'!$J$8-'Business Plan'!$J$9)-'Business Plan'!$J$10)),(('Business Plan'!$K$6*(1+'Scenario Analysis (2D)'!I$4)*('Business Plan'!$K$7*(1+'Scenario Analysis (2D)'!$E6)-'Business Plan'!$K$8-'Business Plan'!$K$9)-'Business Plan'!$K$10)))</f>
        <v>-933899.99446284503</v>
      </c>
      <c r="J6" s="46">
        <f>NPV('Business Plan'!$B$3,(('Business Plan'!$C$6*(1+'Scenario Analysis (2D)'!J$4)*('Business Plan'!$C$7*(1+'Scenario Analysis (2D)'!$E6)-'Business Plan'!$C$8-'Business Plan'!$C$9)-'Business Plan'!$C$10)),(('Business Plan'!$D$6*(1+'Scenario Analysis (2D)'!J$4)*('Business Plan'!$D$7*(1+'Scenario Analysis (2D)'!$E6)-'Business Plan'!$D$8-'Business Plan'!$D$9)-'Business Plan'!$D$10)),(('Business Plan'!$E$6*(1+'Scenario Analysis (2D)'!J$4)*('Business Plan'!$E$7*(1+'Scenario Analysis (2D)'!$E6)-'Business Plan'!$E$8-'Business Plan'!$E$9)-'Business Plan'!$E$10)),(('Business Plan'!$F$6*(1+'Scenario Analysis (2D)'!J$4)*('Business Plan'!$F$7*(1+'Scenario Analysis (2D)'!$E6)-'Business Plan'!$F$8-'Business Plan'!$F$9)-'Business Plan'!$F$10)),(('Business Plan'!$G$6*(1+'Scenario Analysis (2D)'!J$4)*('Business Plan'!$G$7*(1+'Scenario Analysis (2D)'!$E6)-'Business Plan'!$G$8-'Business Plan'!$G$9)-'Business Plan'!$G$10)),(('Business Plan'!$H$6*(1+'Scenario Analysis (2D)'!J$4)*('Business Plan'!$H$7*(1+'Scenario Analysis (2D)'!$E6)-'Business Plan'!$H$8-'Business Plan'!$H$9)-'Business Plan'!$H$10)),(('Business Plan'!$I$6*(1+'Scenario Analysis (2D)'!J$4)*('Business Plan'!$I$7*(1+'Scenario Analysis (2D)'!$E6)-'Business Plan'!$I$8-'Business Plan'!$I$9)-'Business Plan'!$I$10)),(('Business Plan'!$J$6*(1+'Scenario Analysis (2D)'!J$4)*('Business Plan'!$J$7*(1+'Scenario Analysis (2D)'!$E6)-'Business Plan'!$J$8-'Business Plan'!$J$9)-'Business Plan'!$J$10)),(('Business Plan'!$K$6*(1+'Scenario Analysis (2D)'!J$4)*('Business Plan'!$K$7*(1+'Scenario Analysis (2D)'!$E6)-'Business Plan'!$K$8-'Business Plan'!$K$9)-'Business Plan'!$K$10)))</f>
        <v>-930251.58691709908</v>
      </c>
      <c r="K6" s="46">
        <f>NPV('Business Plan'!$B$3,(('Business Plan'!$C$6*(1+'Scenario Analysis (2D)'!K$4)*('Business Plan'!$C$7*(1+'Scenario Analysis (2D)'!$E6)-'Business Plan'!$C$8-'Business Plan'!$C$9)-'Business Plan'!$C$10)),(('Business Plan'!$D$6*(1+'Scenario Analysis (2D)'!K$4)*('Business Plan'!$D$7*(1+'Scenario Analysis (2D)'!$E6)-'Business Plan'!$D$8-'Business Plan'!$D$9)-'Business Plan'!$D$10)),(('Business Plan'!$E$6*(1+'Scenario Analysis (2D)'!K$4)*('Business Plan'!$E$7*(1+'Scenario Analysis (2D)'!$E6)-'Business Plan'!$E$8-'Business Plan'!$E$9)-'Business Plan'!$E$10)),(('Business Plan'!$F$6*(1+'Scenario Analysis (2D)'!K$4)*('Business Plan'!$F$7*(1+'Scenario Analysis (2D)'!$E6)-'Business Plan'!$F$8-'Business Plan'!$F$9)-'Business Plan'!$F$10)),(('Business Plan'!$G$6*(1+'Scenario Analysis (2D)'!K$4)*('Business Plan'!$G$7*(1+'Scenario Analysis (2D)'!$E6)-'Business Plan'!$G$8-'Business Plan'!$G$9)-'Business Plan'!$G$10)),(('Business Plan'!$H$6*(1+'Scenario Analysis (2D)'!K$4)*('Business Plan'!$H$7*(1+'Scenario Analysis (2D)'!$E6)-'Business Plan'!$H$8-'Business Plan'!$H$9)-'Business Plan'!$H$10)),(('Business Plan'!$I$6*(1+'Scenario Analysis (2D)'!K$4)*('Business Plan'!$I$7*(1+'Scenario Analysis (2D)'!$E6)-'Business Plan'!$I$8-'Business Plan'!$I$9)-'Business Plan'!$I$10)),(('Business Plan'!$J$6*(1+'Scenario Analysis (2D)'!K$4)*('Business Plan'!$J$7*(1+'Scenario Analysis (2D)'!$E6)-'Business Plan'!$J$8-'Business Plan'!$J$9)-'Business Plan'!$J$10)),(('Business Plan'!$K$6*(1+'Scenario Analysis (2D)'!K$4)*('Business Plan'!$K$7*(1+'Scenario Analysis (2D)'!$E6)-'Business Plan'!$K$8-'Business Plan'!$K$9)-'Business Plan'!$K$10)))</f>
        <v>-926603.17937135324</v>
      </c>
      <c r="L6" s="46">
        <f>NPV('Business Plan'!$B$3,(('Business Plan'!$C$6*(1+'Scenario Analysis (2D)'!L$4)*('Business Plan'!$C$7*(1+'Scenario Analysis (2D)'!$E6)-'Business Plan'!$C$8-'Business Plan'!$C$9)-'Business Plan'!$C$10)),(('Business Plan'!$D$6*(1+'Scenario Analysis (2D)'!L$4)*('Business Plan'!$D$7*(1+'Scenario Analysis (2D)'!$E6)-'Business Plan'!$D$8-'Business Plan'!$D$9)-'Business Plan'!$D$10)),(('Business Plan'!$E$6*(1+'Scenario Analysis (2D)'!L$4)*('Business Plan'!$E$7*(1+'Scenario Analysis (2D)'!$E6)-'Business Plan'!$E$8-'Business Plan'!$E$9)-'Business Plan'!$E$10)),(('Business Plan'!$F$6*(1+'Scenario Analysis (2D)'!L$4)*('Business Plan'!$F$7*(1+'Scenario Analysis (2D)'!$E6)-'Business Plan'!$F$8-'Business Plan'!$F$9)-'Business Plan'!$F$10)),(('Business Plan'!$G$6*(1+'Scenario Analysis (2D)'!L$4)*('Business Plan'!$G$7*(1+'Scenario Analysis (2D)'!$E6)-'Business Plan'!$G$8-'Business Plan'!$G$9)-'Business Plan'!$G$10)),(('Business Plan'!$H$6*(1+'Scenario Analysis (2D)'!L$4)*('Business Plan'!$H$7*(1+'Scenario Analysis (2D)'!$E6)-'Business Plan'!$H$8-'Business Plan'!$H$9)-'Business Plan'!$H$10)),(('Business Plan'!$I$6*(1+'Scenario Analysis (2D)'!L$4)*('Business Plan'!$I$7*(1+'Scenario Analysis (2D)'!$E6)-'Business Plan'!$I$8-'Business Plan'!$I$9)-'Business Plan'!$I$10)),(('Business Plan'!$J$6*(1+'Scenario Analysis (2D)'!L$4)*('Business Plan'!$J$7*(1+'Scenario Analysis (2D)'!$E6)-'Business Plan'!$J$8-'Business Plan'!$J$9)-'Business Plan'!$J$10)),(('Business Plan'!$K$6*(1+'Scenario Analysis (2D)'!L$4)*('Business Plan'!$K$7*(1+'Scenario Analysis (2D)'!$E6)-'Business Plan'!$K$8-'Business Plan'!$K$9)-'Business Plan'!$K$10)))</f>
        <v>-922954.77182560728</v>
      </c>
      <c r="M6" s="46">
        <f>NPV('Business Plan'!$B$3,(('Business Plan'!$C$6*(1+'Scenario Analysis (2D)'!M$4)*('Business Plan'!$C$7*(1+'Scenario Analysis (2D)'!$E6)-'Business Plan'!$C$8-'Business Plan'!$C$9)-'Business Plan'!$C$10)),(('Business Plan'!$D$6*(1+'Scenario Analysis (2D)'!M$4)*('Business Plan'!$D$7*(1+'Scenario Analysis (2D)'!$E6)-'Business Plan'!$D$8-'Business Plan'!$D$9)-'Business Plan'!$D$10)),(('Business Plan'!$E$6*(1+'Scenario Analysis (2D)'!M$4)*('Business Plan'!$E$7*(1+'Scenario Analysis (2D)'!$E6)-'Business Plan'!$E$8-'Business Plan'!$E$9)-'Business Plan'!$E$10)),(('Business Plan'!$F$6*(1+'Scenario Analysis (2D)'!M$4)*('Business Plan'!$F$7*(1+'Scenario Analysis (2D)'!$E6)-'Business Plan'!$F$8-'Business Plan'!$F$9)-'Business Plan'!$F$10)),(('Business Plan'!$G$6*(1+'Scenario Analysis (2D)'!M$4)*('Business Plan'!$G$7*(1+'Scenario Analysis (2D)'!$E6)-'Business Plan'!$G$8-'Business Plan'!$G$9)-'Business Plan'!$G$10)),(('Business Plan'!$H$6*(1+'Scenario Analysis (2D)'!M$4)*('Business Plan'!$H$7*(1+'Scenario Analysis (2D)'!$E6)-'Business Plan'!$H$8-'Business Plan'!$H$9)-'Business Plan'!$H$10)),(('Business Plan'!$I$6*(1+'Scenario Analysis (2D)'!M$4)*('Business Plan'!$I$7*(1+'Scenario Analysis (2D)'!$E6)-'Business Plan'!$I$8-'Business Plan'!$I$9)-'Business Plan'!$I$10)),(('Business Plan'!$J$6*(1+'Scenario Analysis (2D)'!M$4)*('Business Plan'!$J$7*(1+'Scenario Analysis (2D)'!$E6)-'Business Plan'!$J$8-'Business Plan'!$J$9)-'Business Plan'!$J$10)),(('Business Plan'!$K$6*(1+'Scenario Analysis (2D)'!M$4)*('Business Plan'!$K$7*(1+'Scenario Analysis (2D)'!$E6)-'Business Plan'!$K$8-'Business Plan'!$K$9)-'Business Plan'!$K$10)))</f>
        <v>-919306.36427986145</v>
      </c>
      <c r="N6" s="46">
        <f>NPV('Business Plan'!$B$3,(('Business Plan'!$C$6*(1+'Scenario Analysis (2D)'!N$4)*('Business Plan'!$C$7*(1+'Scenario Analysis (2D)'!$E6)-'Business Plan'!$C$8-'Business Plan'!$C$9)-'Business Plan'!$C$10)),(('Business Plan'!$D$6*(1+'Scenario Analysis (2D)'!N$4)*('Business Plan'!$D$7*(1+'Scenario Analysis (2D)'!$E6)-'Business Plan'!$D$8-'Business Plan'!$D$9)-'Business Plan'!$D$10)),(('Business Plan'!$E$6*(1+'Scenario Analysis (2D)'!N$4)*('Business Plan'!$E$7*(1+'Scenario Analysis (2D)'!$E6)-'Business Plan'!$E$8-'Business Plan'!$E$9)-'Business Plan'!$E$10)),(('Business Plan'!$F$6*(1+'Scenario Analysis (2D)'!N$4)*('Business Plan'!$F$7*(1+'Scenario Analysis (2D)'!$E6)-'Business Plan'!$F$8-'Business Plan'!$F$9)-'Business Plan'!$F$10)),(('Business Plan'!$G$6*(1+'Scenario Analysis (2D)'!N$4)*('Business Plan'!$G$7*(1+'Scenario Analysis (2D)'!$E6)-'Business Plan'!$G$8-'Business Plan'!$G$9)-'Business Plan'!$G$10)),(('Business Plan'!$H$6*(1+'Scenario Analysis (2D)'!N$4)*('Business Plan'!$H$7*(1+'Scenario Analysis (2D)'!$E6)-'Business Plan'!$H$8-'Business Plan'!$H$9)-'Business Plan'!$H$10)),(('Business Plan'!$I$6*(1+'Scenario Analysis (2D)'!N$4)*('Business Plan'!$I$7*(1+'Scenario Analysis (2D)'!$E6)-'Business Plan'!$I$8-'Business Plan'!$I$9)-'Business Plan'!$I$10)),(('Business Plan'!$J$6*(1+'Scenario Analysis (2D)'!N$4)*('Business Plan'!$J$7*(1+'Scenario Analysis (2D)'!$E6)-'Business Plan'!$J$8-'Business Plan'!$J$9)-'Business Plan'!$J$10)),(('Business Plan'!$K$6*(1+'Scenario Analysis (2D)'!N$4)*('Business Plan'!$K$7*(1+'Scenario Analysis (2D)'!$E6)-'Business Plan'!$K$8-'Business Plan'!$K$9)-'Business Plan'!$K$10)))</f>
        <v>-915657.95673411537</v>
      </c>
      <c r="O6" s="46">
        <f>NPV('Business Plan'!$B$3,(('Business Plan'!$C$6*(1+'Scenario Analysis (2D)'!O$4)*('Business Plan'!$C$7*(1+'Scenario Analysis (2D)'!$E6)-'Business Plan'!$C$8-'Business Plan'!$C$9)-'Business Plan'!$C$10)),(('Business Plan'!$D$6*(1+'Scenario Analysis (2D)'!O$4)*('Business Plan'!$D$7*(1+'Scenario Analysis (2D)'!$E6)-'Business Plan'!$D$8-'Business Plan'!$D$9)-'Business Plan'!$D$10)),(('Business Plan'!$E$6*(1+'Scenario Analysis (2D)'!O$4)*('Business Plan'!$E$7*(1+'Scenario Analysis (2D)'!$E6)-'Business Plan'!$E$8-'Business Plan'!$E$9)-'Business Plan'!$E$10)),(('Business Plan'!$F$6*(1+'Scenario Analysis (2D)'!O$4)*('Business Plan'!$F$7*(1+'Scenario Analysis (2D)'!$E6)-'Business Plan'!$F$8-'Business Plan'!$F$9)-'Business Plan'!$F$10)),(('Business Plan'!$G$6*(1+'Scenario Analysis (2D)'!O$4)*('Business Plan'!$G$7*(1+'Scenario Analysis (2D)'!$E6)-'Business Plan'!$G$8-'Business Plan'!$G$9)-'Business Plan'!$G$10)),(('Business Plan'!$H$6*(1+'Scenario Analysis (2D)'!O$4)*('Business Plan'!$H$7*(1+'Scenario Analysis (2D)'!$E6)-'Business Plan'!$H$8-'Business Plan'!$H$9)-'Business Plan'!$H$10)),(('Business Plan'!$I$6*(1+'Scenario Analysis (2D)'!O$4)*('Business Plan'!$I$7*(1+'Scenario Analysis (2D)'!$E6)-'Business Plan'!$I$8-'Business Plan'!$I$9)-'Business Plan'!$I$10)),(('Business Plan'!$J$6*(1+'Scenario Analysis (2D)'!O$4)*('Business Plan'!$J$7*(1+'Scenario Analysis (2D)'!$E6)-'Business Plan'!$J$8-'Business Plan'!$J$9)-'Business Plan'!$J$10)),(('Business Plan'!$K$6*(1+'Scenario Analysis (2D)'!O$4)*('Business Plan'!$K$7*(1+'Scenario Analysis (2D)'!$E6)-'Business Plan'!$K$8-'Business Plan'!$K$9)-'Business Plan'!$K$10)))</f>
        <v>-912009.54918836942</v>
      </c>
      <c r="P6" s="46">
        <f>NPV('Business Plan'!$B$3,(('Business Plan'!$C$6*(1+'Scenario Analysis (2D)'!P$4)*('Business Plan'!$C$7*(1+'Scenario Analysis (2D)'!$E6)-'Business Plan'!$C$8-'Business Plan'!$C$9)-'Business Plan'!$C$10)),(('Business Plan'!$D$6*(1+'Scenario Analysis (2D)'!P$4)*('Business Plan'!$D$7*(1+'Scenario Analysis (2D)'!$E6)-'Business Plan'!$D$8-'Business Plan'!$D$9)-'Business Plan'!$D$10)),(('Business Plan'!$E$6*(1+'Scenario Analysis (2D)'!P$4)*('Business Plan'!$E$7*(1+'Scenario Analysis (2D)'!$E6)-'Business Plan'!$E$8-'Business Plan'!$E$9)-'Business Plan'!$E$10)),(('Business Plan'!$F$6*(1+'Scenario Analysis (2D)'!P$4)*('Business Plan'!$F$7*(1+'Scenario Analysis (2D)'!$E6)-'Business Plan'!$F$8-'Business Plan'!$F$9)-'Business Plan'!$F$10)),(('Business Plan'!$G$6*(1+'Scenario Analysis (2D)'!P$4)*('Business Plan'!$G$7*(1+'Scenario Analysis (2D)'!$E6)-'Business Plan'!$G$8-'Business Plan'!$G$9)-'Business Plan'!$G$10)),(('Business Plan'!$H$6*(1+'Scenario Analysis (2D)'!P$4)*('Business Plan'!$H$7*(1+'Scenario Analysis (2D)'!$E6)-'Business Plan'!$H$8-'Business Plan'!$H$9)-'Business Plan'!$H$10)),(('Business Plan'!$I$6*(1+'Scenario Analysis (2D)'!P$4)*('Business Plan'!$I$7*(1+'Scenario Analysis (2D)'!$E6)-'Business Plan'!$I$8-'Business Plan'!$I$9)-'Business Plan'!$I$10)),(('Business Plan'!$J$6*(1+'Scenario Analysis (2D)'!P$4)*('Business Plan'!$J$7*(1+'Scenario Analysis (2D)'!$E6)-'Business Plan'!$J$8-'Business Plan'!$J$9)-'Business Plan'!$J$10)),(('Business Plan'!$K$6*(1+'Scenario Analysis (2D)'!P$4)*('Business Plan'!$K$7*(1+'Scenario Analysis (2D)'!$E6)-'Business Plan'!$K$8-'Business Plan'!$K$9)-'Business Plan'!$K$10)))</f>
        <v>-908361.14164262393</v>
      </c>
      <c r="Q6" s="46">
        <f>NPV('Business Plan'!$B$3,(('Business Plan'!$C$6*(1+'Scenario Analysis (2D)'!Q$4)*('Business Plan'!$C$7*(1+'Scenario Analysis (2D)'!$E6)-'Business Plan'!$C$8-'Business Plan'!$C$9)-'Business Plan'!$C$10)),(('Business Plan'!$D$6*(1+'Scenario Analysis (2D)'!Q$4)*('Business Plan'!$D$7*(1+'Scenario Analysis (2D)'!$E6)-'Business Plan'!$D$8-'Business Plan'!$D$9)-'Business Plan'!$D$10)),(('Business Plan'!$E$6*(1+'Scenario Analysis (2D)'!Q$4)*('Business Plan'!$E$7*(1+'Scenario Analysis (2D)'!$E6)-'Business Plan'!$E$8-'Business Plan'!$E$9)-'Business Plan'!$E$10)),(('Business Plan'!$F$6*(1+'Scenario Analysis (2D)'!Q$4)*('Business Plan'!$F$7*(1+'Scenario Analysis (2D)'!$E6)-'Business Plan'!$F$8-'Business Plan'!$F$9)-'Business Plan'!$F$10)),(('Business Plan'!$G$6*(1+'Scenario Analysis (2D)'!Q$4)*('Business Plan'!$G$7*(1+'Scenario Analysis (2D)'!$E6)-'Business Plan'!$G$8-'Business Plan'!$G$9)-'Business Plan'!$G$10)),(('Business Plan'!$H$6*(1+'Scenario Analysis (2D)'!Q$4)*('Business Plan'!$H$7*(1+'Scenario Analysis (2D)'!$E6)-'Business Plan'!$H$8-'Business Plan'!$H$9)-'Business Plan'!$H$10)),(('Business Plan'!$I$6*(1+'Scenario Analysis (2D)'!Q$4)*('Business Plan'!$I$7*(1+'Scenario Analysis (2D)'!$E6)-'Business Plan'!$I$8-'Business Plan'!$I$9)-'Business Plan'!$I$10)),(('Business Plan'!$J$6*(1+'Scenario Analysis (2D)'!Q$4)*('Business Plan'!$J$7*(1+'Scenario Analysis (2D)'!$E6)-'Business Plan'!$J$8-'Business Plan'!$J$9)-'Business Plan'!$J$10)),(('Business Plan'!$K$6*(1+'Scenario Analysis (2D)'!Q$4)*('Business Plan'!$K$7*(1+'Scenario Analysis (2D)'!$E6)-'Business Plan'!$K$8-'Business Plan'!$K$9)-'Business Plan'!$K$10)))</f>
        <v>-904712.73409687763</v>
      </c>
      <c r="R6" s="46">
        <f>NPV('Business Plan'!$B$3,(('Business Plan'!$C$6*(1+'Scenario Analysis (2D)'!R$4)*('Business Plan'!$C$7*(1+'Scenario Analysis (2D)'!$E6)-'Business Plan'!$C$8-'Business Plan'!$C$9)-'Business Plan'!$C$10)),(('Business Plan'!$D$6*(1+'Scenario Analysis (2D)'!R$4)*('Business Plan'!$D$7*(1+'Scenario Analysis (2D)'!$E6)-'Business Plan'!$D$8-'Business Plan'!$D$9)-'Business Plan'!$D$10)),(('Business Plan'!$E$6*(1+'Scenario Analysis (2D)'!R$4)*('Business Plan'!$E$7*(1+'Scenario Analysis (2D)'!$E6)-'Business Plan'!$E$8-'Business Plan'!$E$9)-'Business Plan'!$E$10)),(('Business Plan'!$F$6*(1+'Scenario Analysis (2D)'!R$4)*('Business Plan'!$F$7*(1+'Scenario Analysis (2D)'!$E6)-'Business Plan'!$F$8-'Business Plan'!$F$9)-'Business Plan'!$F$10)),(('Business Plan'!$G$6*(1+'Scenario Analysis (2D)'!R$4)*('Business Plan'!$G$7*(1+'Scenario Analysis (2D)'!$E6)-'Business Plan'!$G$8-'Business Plan'!$G$9)-'Business Plan'!$G$10)),(('Business Plan'!$H$6*(1+'Scenario Analysis (2D)'!R$4)*('Business Plan'!$H$7*(1+'Scenario Analysis (2D)'!$E6)-'Business Plan'!$H$8-'Business Plan'!$H$9)-'Business Plan'!$H$10)),(('Business Plan'!$I$6*(1+'Scenario Analysis (2D)'!R$4)*('Business Plan'!$I$7*(1+'Scenario Analysis (2D)'!$E6)-'Business Plan'!$I$8-'Business Plan'!$I$9)-'Business Plan'!$I$10)),(('Business Plan'!$J$6*(1+'Scenario Analysis (2D)'!R$4)*('Business Plan'!$J$7*(1+'Scenario Analysis (2D)'!$E6)-'Business Plan'!$J$8-'Business Plan'!$J$9)-'Business Plan'!$J$10)),(('Business Plan'!$K$6*(1+'Scenario Analysis (2D)'!R$4)*('Business Plan'!$K$7*(1+'Scenario Analysis (2D)'!$E6)-'Business Plan'!$K$8-'Business Plan'!$K$9)-'Business Plan'!$K$10)))</f>
        <v>-901064.32655113214</v>
      </c>
      <c r="T6" s="78"/>
      <c r="U6" s="50">
        <v>-0.25</v>
      </c>
      <c r="V6" s="47">
        <f>(NPV('Business Plan'!$B$3,(('Business Plan'!$C$6*(1+'Scenario Analysis (2D)'!V$4)*('Business Plan'!$C$7*(1+'Scenario Analysis (2D)'!$E6)-'Business Plan'!$C$8-'Business Plan'!$C$9)-'Business Plan'!$C$10)),(('Business Plan'!$D$6*(1+'Scenario Analysis (2D)'!V$4)*('Business Plan'!$D$7*(1+'Scenario Analysis (2D)'!$E6)-'Business Plan'!$D$8-'Business Plan'!$D$9)-'Business Plan'!$D$10)),(('Business Plan'!$E$6*(1+'Scenario Analysis (2D)'!V$4)*('Business Plan'!$E$7*(1+'Scenario Analysis (2D)'!$E6)-'Business Plan'!$E$8-'Business Plan'!$E$9)-'Business Plan'!$E$10)),(('Business Plan'!$F$6*(1+'Scenario Analysis (2D)'!V$4)*('Business Plan'!$F$7*(1+'Scenario Analysis (2D)'!$E6)-'Business Plan'!$F$8-'Business Plan'!$F$9)-'Business Plan'!$F$10)),(('Business Plan'!$G$6*(1+'Scenario Analysis (2D)'!V$4)*('Business Plan'!$G$7*(1+'Scenario Analysis (2D)'!$E6)-'Business Plan'!$G$8-'Business Plan'!$G$9)-'Business Plan'!$G$10)),(('Business Plan'!$H$6*(1+'Scenario Analysis (2D)'!V$4)*('Business Plan'!$H$7*(1+'Scenario Analysis (2D)'!$E6)-'Business Plan'!$H$8-'Business Plan'!$H$9)-'Business Plan'!$H$10)),(('Business Plan'!$I$6*(1+'Scenario Analysis (2D)'!V$4)*('Business Plan'!$I$7*(1+'Scenario Analysis (2D)'!$E6)-'Business Plan'!$I$8-'Business Plan'!$I$9)-'Business Plan'!$I$10)),(('Business Plan'!$J$6*(1+'Scenario Analysis (2D)'!V$4)*('Business Plan'!$J$7*(1+'Scenario Analysis (2D)'!$E6)-'Business Plan'!$J$8-'Business Plan'!$J$9)-'Business Plan'!$J$10)),(('Business Plan'!$K$6*(1+'Scenario Analysis (2D)'!V$4)*('Business Plan'!$K$7*(1+'Scenario Analysis (2D)'!$E6)-'Business Plan'!$K$8-'Business Plan'!$K$9)-'Business Plan'!$K$10))))/'Business Plan'!$C$13-1</f>
        <v>-12.756448907094187</v>
      </c>
      <c r="W6" s="47">
        <f>(NPV('Business Plan'!$B$3,(('Business Plan'!$C$6*(1+'Scenario Analysis (2D)'!W$4)*('Business Plan'!$C$7*(1+'Scenario Analysis (2D)'!$E6)-'Business Plan'!$C$8-'Business Plan'!$C$9)-'Business Plan'!$C$10)),(('Business Plan'!$D$6*(1+'Scenario Analysis (2D)'!W$4)*('Business Plan'!$D$7*(1+'Scenario Analysis (2D)'!$E6)-'Business Plan'!$D$8-'Business Plan'!$D$9)-'Business Plan'!$D$10)),(('Business Plan'!$E$6*(1+'Scenario Analysis (2D)'!W$4)*('Business Plan'!$E$7*(1+'Scenario Analysis (2D)'!$E6)-'Business Plan'!$E$8-'Business Plan'!$E$9)-'Business Plan'!$E$10)),(('Business Plan'!$F$6*(1+'Scenario Analysis (2D)'!W$4)*('Business Plan'!$F$7*(1+'Scenario Analysis (2D)'!$E6)-'Business Plan'!$F$8-'Business Plan'!$F$9)-'Business Plan'!$F$10)),(('Business Plan'!$G$6*(1+'Scenario Analysis (2D)'!W$4)*('Business Plan'!$G$7*(1+'Scenario Analysis (2D)'!$E6)-'Business Plan'!$G$8-'Business Plan'!$G$9)-'Business Plan'!$G$10)),(('Business Plan'!$H$6*(1+'Scenario Analysis (2D)'!W$4)*('Business Plan'!$H$7*(1+'Scenario Analysis (2D)'!$E6)-'Business Plan'!$H$8-'Business Plan'!$H$9)-'Business Plan'!$H$10)),(('Business Plan'!$I$6*(1+'Scenario Analysis (2D)'!W$4)*('Business Plan'!$I$7*(1+'Scenario Analysis (2D)'!$E6)-'Business Plan'!$I$8-'Business Plan'!$I$9)-'Business Plan'!$I$10)),(('Business Plan'!$J$6*(1+'Scenario Analysis (2D)'!W$4)*('Business Plan'!$J$7*(1+'Scenario Analysis (2D)'!$E6)-'Business Plan'!$J$8-'Business Plan'!$J$9)-'Business Plan'!$J$10)),(('Business Plan'!$K$6*(1+'Scenario Analysis (2D)'!W$4)*('Business Plan'!$K$7*(1+'Scenario Analysis (2D)'!$E6)-'Business Plan'!$K$8-'Business Plan'!$K$9)-'Business Plan'!$K$10))))/'Business Plan'!$C$13-1</f>
        <v>-12.711052776460791</v>
      </c>
      <c r="X6" s="47">
        <f>(NPV('Business Plan'!$B$3,(('Business Plan'!$C$6*(1+'Scenario Analysis (2D)'!X$4)*('Business Plan'!$C$7*(1+'Scenario Analysis (2D)'!$E6)-'Business Plan'!$C$8-'Business Plan'!$C$9)-'Business Plan'!$C$10)),(('Business Plan'!$D$6*(1+'Scenario Analysis (2D)'!X$4)*('Business Plan'!$D$7*(1+'Scenario Analysis (2D)'!$E6)-'Business Plan'!$D$8-'Business Plan'!$D$9)-'Business Plan'!$D$10)),(('Business Plan'!$E$6*(1+'Scenario Analysis (2D)'!X$4)*('Business Plan'!$E$7*(1+'Scenario Analysis (2D)'!$E6)-'Business Plan'!$E$8-'Business Plan'!$E$9)-'Business Plan'!$E$10)),(('Business Plan'!$F$6*(1+'Scenario Analysis (2D)'!X$4)*('Business Plan'!$F$7*(1+'Scenario Analysis (2D)'!$E6)-'Business Plan'!$F$8-'Business Plan'!$F$9)-'Business Plan'!$F$10)),(('Business Plan'!$G$6*(1+'Scenario Analysis (2D)'!X$4)*('Business Plan'!$G$7*(1+'Scenario Analysis (2D)'!$E6)-'Business Plan'!$G$8-'Business Plan'!$G$9)-'Business Plan'!$G$10)),(('Business Plan'!$H$6*(1+'Scenario Analysis (2D)'!X$4)*('Business Plan'!$H$7*(1+'Scenario Analysis (2D)'!$E6)-'Business Plan'!$H$8-'Business Plan'!$H$9)-'Business Plan'!$H$10)),(('Business Plan'!$I$6*(1+'Scenario Analysis (2D)'!X$4)*('Business Plan'!$I$7*(1+'Scenario Analysis (2D)'!$E6)-'Business Plan'!$I$8-'Business Plan'!$I$9)-'Business Plan'!$I$10)),(('Business Plan'!$J$6*(1+'Scenario Analysis (2D)'!X$4)*('Business Plan'!$J$7*(1+'Scenario Analysis (2D)'!$E6)-'Business Plan'!$J$8-'Business Plan'!$J$9)-'Business Plan'!$J$10)),(('Business Plan'!$K$6*(1+'Scenario Analysis (2D)'!X$4)*('Business Plan'!$K$7*(1+'Scenario Analysis (2D)'!$E6)-'Business Plan'!$K$8-'Business Plan'!$K$9)-'Business Plan'!$K$10))))/'Business Plan'!$C$13-1</f>
        <v>-12.66565664582739</v>
      </c>
      <c r="Y6" s="47">
        <f>(NPV('Business Plan'!$B$3,(('Business Plan'!$C$6*(1+'Scenario Analysis (2D)'!Y$4)*('Business Plan'!$C$7*(1+'Scenario Analysis (2D)'!$E6)-'Business Plan'!$C$8-'Business Plan'!$C$9)-'Business Plan'!$C$10)),(('Business Plan'!$D$6*(1+'Scenario Analysis (2D)'!Y$4)*('Business Plan'!$D$7*(1+'Scenario Analysis (2D)'!$E6)-'Business Plan'!$D$8-'Business Plan'!$D$9)-'Business Plan'!$D$10)),(('Business Plan'!$E$6*(1+'Scenario Analysis (2D)'!Y$4)*('Business Plan'!$E$7*(1+'Scenario Analysis (2D)'!$E6)-'Business Plan'!$E$8-'Business Plan'!$E$9)-'Business Plan'!$E$10)),(('Business Plan'!$F$6*(1+'Scenario Analysis (2D)'!Y$4)*('Business Plan'!$F$7*(1+'Scenario Analysis (2D)'!$E6)-'Business Plan'!$F$8-'Business Plan'!$F$9)-'Business Plan'!$F$10)),(('Business Plan'!$G$6*(1+'Scenario Analysis (2D)'!Y$4)*('Business Plan'!$G$7*(1+'Scenario Analysis (2D)'!$E6)-'Business Plan'!$G$8-'Business Plan'!$G$9)-'Business Plan'!$G$10)),(('Business Plan'!$H$6*(1+'Scenario Analysis (2D)'!Y$4)*('Business Plan'!$H$7*(1+'Scenario Analysis (2D)'!$E6)-'Business Plan'!$H$8-'Business Plan'!$H$9)-'Business Plan'!$H$10)),(('Business Plan'!$I$6*(1+'Scenario Analysis (2D)'!Y$4)*('Business Plan'!$I$7*(1+'Scenario Analysis (2D)'!$E6)-'Business Plan'!$I$8-'Business Plan'!$I$9)-'Business Plan'!$I$10)),(('Business Plan'!$J$6*(1+'Scenario Analysis (2D)'!Y$4)*('Business Plan'!$J$7*(1+'Scenario Analysis (2D)'!$E6)-'Business Plan'!$J$8-'Business Plan'!$J$9)-'Business Plan'!$J$10)),(('Business Plan'!$K$6*(1+'Scenario Analysis (2D)'!Y$4)*('Business Plan'!$K$7*(1+'Scenario Analysis (2D)'!$E6)-'Business Plan'!$K$8-'Business Plan'!$K$9)-'Business Plan'!$K$10))))/'Business Plan'!$C$13-1</f>
        <v>-12.620260515193991</v>
      </c>
      <c r="Z6" s="47">
        <f>(NPV('Business Plan'!$B$3,(('Business Plan'!$C$6*(1+'Scenario Analysis (2D)'!Z$4)*('Business Plan'!$C$7*(1+'Scenario Analysis (2D)'!$E6)-'Business Plan'!$C$8-'Business Plan'!$C$9)-'Business Plan'!$C$10)),(('Business Plan'!$D$6*(1+'Scenario Analysis (2D)'!Z$4)*('Business Plan'!$D$7*(1+'Scenario Analysis (2D)'!$E6)-'Business Plan'!$D$8-'Business Plan'!$D$9)-'Business Plan'!$D$10)),(('Business Plan'!$E$6*(1+'Scenario Analysis (2D)'!Z$4)*('Business Plan'!$E$7*(1+'Scenario Analysis (2D)'!$E6)-'Business Plan'!$E$8-'Business Plan'!$E$9)-'Business Plan'!$E$10)),(('Business Plan'!$F$6*(1+'Scenario Analysis (2D)'!Z$4)*('Business Plan'!$F$7*(1+'Scenario Analysis (2D)'!$E6)-'Business Plan'!$F$8-'Business Plan'!$F$9)-'Business Plan'!$F$10)),(('Business Plan'!$G$6*(1+'Scenario Analysis (2D)'!Z$4)*('Business Plan'!$G$7*(1+'Scenario Analysis (2D)'!$E6)-'Business Plan'!$G$8-'Business Plan'!$G$9)-'Business Plan'!$G$10)),(('Business Plan'!$H$6*(1+'Scenario Analysis (2D)'!Z$4)*('Business Plan'!$H$7*(1+'Scenario Analysis (2D)'!$E6)-'Business Plan'!$H$8-'Business Plan'!$H$9)-'Business Plan'!$H$10)),(('Business Plan'!$I$6*(1+'Scenario Analysis (2D)'!Z$4)*('Business Plan'!$I$7*(1+'Scenario Analysis (2D)'!$E6)-'Business Plan'!$I$8-'Business Plan'!$I$9)-'Business Plan'!$I$10)),(('Business Plan'!$J$6*(1+'Scenario Analysis (2D)'!Z$4)*('Business Plan'!$J$7*(1+'Scenario Analysis (2D)'!$E6)-'Business Plan'!$J$8-'Business Plan'!$J$9)-'Business Plan'!$J$10)),(('Business Plan'!$K$6*(1+'Scenario Analysis (2D)'!Z$4)*('Business Plan'!$K$7*(1+'Scenario Analysis (2D)'!$E6)-'Business Plan'!$K$8-'Business Plan'!$K$9)-'Business Plan'!$K$10))))/'Business Plan'!$C$13-1</f>
        <v>-12.574864384560589</v>
      </c>
      <c r="AA6" s="47">
        <f>(NPV('Business Plan'!$B$3,(('Business Plan'!$C$6*(1+'Scenario Analysis (2D)'!AA$4)*('Business Plan'!$C$7*(1+'Scenario Analysis (2D)'!$E6)-'Business Plan'!$C$8-'Business Plan'!$C$9)-'Business Plan'!$C$10)),(('Business Plan'!$D$6*(1+'Scenario Analysis (2D)'!AA$4)*('Business Plan'!$D$7*(1+'Scenario Analysis (2D)'!$E6)-'Business Plan'!$D$8-'Business Plan'!$D$9)-'Business Plan'!$D$10)),(('Business Plan'!$E$6*(1+'Scenario Analysis (2D)'!AA$4)*('Business Plan'!$E$7*(1+'Scenario Analysis (2D)'!$E6)-'Business Plan'!$E$8-'Business Plan'!$E$9)-'Business Plan'!$E$10)),(('Business Plan'!$F$6*(1+'Scenario Analysis (2D)'!AA$4)*('Business Plan'!$F$7*(1+'Scenario Analysis (2D)'!$E6)-'Business Plan'!$F$8-'Business Plan'!$F$9)-'Business Plan'!$F$10)),(('Business Plan'!$G$6*(1+'Scenario Analysis (2D)'!AA$4)*('Business Plan'!$G$7*(1+'Scenario Analysis (2D)'!$E6)-'Business Plan'!$G$8-'Business Plan'!$G$9)-'Business Plan'!$G$10)),(('Business Plan'!$H$6*(1+'Scenario Analysis (2D)'!AA$4)*('Business Plan'!$H$7*(1+'Scenario Analysis (2D)'!$E6)-'Business Plan'!$H$8-'Business Plan'!$H$9)-'Business Plan'!$H$10)),(('Business Plan'!$I$6*(1+'Scenario Analysis (2D)'!AA$4)*('Business Plan'!$I$7*(1+'Scenario Analysis (2D)'!$E6)-'Business Plan'!$I$8-'Business Plan'!$I$9)-'Business Plan'!$I$10)),(('Business Plan'!$J$6*(1+'Scenario Analysis (2D)'!AA$4)*('Business Plan'!$J$7*(1+'Scenario Analysis (2D)'!$E6)-'Business Plan'!$J$8-'Business Plan'!$J$9)-'Business Plan'!$J$10)),(('Business Plan'!$K$6*(1+'Scenario Analysis (2D)'!AA$4)*('Business Plan'!$K$7*(1+'Scenario Analysis (2D)'!$E6)-'Business Plan'!$K$8-'Business Plan'!$K$9)-'Business Plan'!$K$10))))/'Business Plan'!$C$13-1</f>
        <v>-12.52946825392719</v>
      </c>
      <c r="AB6" s="47">
        <f>(NPV('Business Plan'!$B$3,(('Business Plan'!$C$6*(1+'Scenario Analysis (2D)'!AB$4)*('Business Plan'!$C$7*(1+'Scenario Analysis (2D)'!$E6)-'Business Plan'!$C$8-'Business Plan'!$C$9)-'Business Plan'!$C$10)),(('Business Plan'!$D$6*(1+'Scenario Analysis (2D)'!AB$4)*('Business Plan'!$D$7*(1+'Scenario Analysis (2D)'!$E6)-'Business Plan'!$D$8-'Business Plan'!$D$9)-'Business Plan'!$D$10)),(('Business Plan'!$E$6*(1+'Scenario Analysis (2D)'!AB$4)*('Business Plan'!$E$7*(1+'Scenario Analysis (2D)'!$E6)-'Business Plan'!$E$8-'Business Plan'!$E$9)-'Business Plan'!$E$10)),(('Business Plan'!$F$6*(1+'Scenario Analysis (2D)'!AB$4)*('Business Plan'!$F$7*(1+'Scenario Analysis (2D)'!$E6)-'Business Plan'!$F$8-'Business Plan'!$F$9)-'Business Plan'!$F$10)),(('Business Plan'!$G$6*(1+'Scenario Analysis (2D)'!AB$4)*('Business Plan'!$G$7*(1+'Scenario Analysis (2D)'!$E6)-'Business Plan'!$G$8-'Business Plan'!$G$9)-'Business Plan'!$G$10)),(('Business Plan'!$H$6*(1+'Scenario Analysis (2D)'!AB$4)*('Business Plan'!$H$7*(1+'Scenario Analysis (2D)'!$E6)-'Business Plan'!$H$8-'Business Plan'!$H$9)-'Business Plan'!$H$10)),(('Business Plan'!$I$6*(1+'Scenario Analysis (2D)'!AB$4)*('Business Plan'!$I$7*(1+'Scenario Analysis (2D)'!$E6)-'Business Plan'!$I$8-'Business Plan'!$I$9)-'Business Plan'!$I$10)),(('Business Plan'!$J$6*(1+'Scenario Analysis (2D)'!AB$4)*('Business Plan'!$J$7*(1+'Scenario Analysis (2D)'!$E6)-'Business Plan'!$J$8-'Business Plan'!$J$9)-'Business Plan'!$J$10)),(('Business Plan'!$K$6*(1+'Scenario Analysis (2D)'!AB$4)*('Business Plan'!$K$7*(1+'Scenario Analysis (2D)'!$E6)-'Business Plan'!$K$8-'Business Plan'!$K$9)-'Business Plan'!$K$10))))/'Business Plan'!$C$13-1</f>
        <v>-12.484072123293789</v>
      </c>
      <c r="AC6" s="47">
        <f>(NPV('Business Plan'!$B$3,(('Business Plan'!$C$6*(1+'Scenario Analysis (2D)'!AC$4)*('Business Plan'!$C$7*(1+'Scenario Analysis (2D)'!$E6)-'Business Plan'!$C$8-'Business Plan'!$C$9)-'Business Plan'!$C$10)),(('Business Plan'!$D$6*(1+'Scenario Analysis (2D)'!AC$4)*('Business Plan'!$D$7*(1+'Scenario Analysis (2D)'!$E6)-'Business Plan'!$D$8-'Business Plan'!$D$9)-'Business Plan'!$D$10)),(('Business Plan'!$E$6*(1+'Scenario Analysis (2D)'!AC$4)*('Business Plan'!$E$7*(1+'Scenario Analysis (2D)'!$E6)-'Business Plan'!$E$8-'Business Plan'!$E$9)-'Business Plan'!$E$10)),(('Business Plan'!$F$6*(1+'Scenario Analysis (2D)'!AC$4)*('Business Plan'!$F$7*(1+'Scenario Analysis (2D)'!$E6)-'Business Plan'!$F$8-'Business Plan'!$F$9)-'Business Plan'!$F$10)),(('Business Plan'!$G$6*(1+'Scenario Analysis (2D)'!AC$4)*('Business Plan'!$G$7*(1+'Scenario Analysis (2D)'!$E6)-'Business Plan'!$G$8-'Business Plan'!$G$9)-'Business Plan'!$G$10)),(('Business Plan'!$H$6*(1+'Scenario Analysis (2D)'!AC$4)*('Business Plan'!$H$7*(1+'Scenario Analysis (2D)'!$E6)-'Business Plan'!$H$8-'Business Plan'!$H$9)-'Business Plan'!$H$10)),(('Business Plan'!$I$6*(1+'Scenario Analysis (2D)'!AC$4)*('Business Plan'!$I$7*(1+'Scenario Analysis (2D)'!$E6)-'Business Plan'!$I$8-'Business Plan'!$I$9)-'Business Plan'!$I$10)),(('Business Plan'!$J$6*(1+'Scenario Analysis (2D)'!AC$4)*('Business Plan'!$J$7*(1+'Scenario Analysis (2D)'!$E6)-'Business Plan'!$J$8-'Business Plan'!$J$9)-'Business Plan'!$J$10)),(('Business Plan'!$K$6*(1+'Scenario Analysis (2D)'!AC$4)*('Business Plan'!$K$7*(1+'Scenario Analysis (2D)'!$E6)-'Business Plan'!$K$8-'Business Plan'!$K$9)-'Business Plan'!$K$10))))/'Business Plan'!$C$13-1</f>
        <v>-12.438675992660389</v>
      </c>
      <c r="AD6" s="47">
        <f>(NPV('Business Plan'!$B$3,(('Business Plan'!$C$6*(1+'Scenario Analysis (2D)'!AD$4)*('Business Plan'!$C$7*(1+'Scenario Analysis (2D)'!$E6)-'Business Plan'!$C$8-'Business Plan'!$C$9)-'Business Plan'!$C$10)),(('Business Plan'!$D$6*(1+'Scenario Analysis (2D)'!AD$4)*('Business Plan'!$D$7*(1+'Scenario Analysis (2D)'!$E6)-'Business Plan'!$D$8-'Business Plan'!$D$9)-'Business Plan'!$D$10)),(('Business Plan'!$E$6*(1+'Scenario Analysis (2D)'!AD$4)*('Business Plan'!$E$7*(1+'Scenario Analysis (2D)'!$E6)-'Business Plan'!$E$8-'Business Plan'!$E$9)-'Business Plan'!$E$10)),(('Business Plan'!$F$6*(1+'Scenario Analysis (2D)'!AD$4)*('Business Plan'!$F$7*(1+'Scenario Analysis (2D)'!$E6)-'Business Plan'!$F$8-'Business Plan'!$F$9)-'Business Plan'!$F$10)),(('Business Plan'!$G$6*(1+'Scenario Analysis (2D)'!AD$4)*('Business Plan'!$G$7*(1+'Scenario Analysis (2D)'!$E6)-'Business Plan'!$G$8-'Business Plan'!$G$9)-'Business Plan'!$G$10)),(('Business Plan'!$H$6*(1+'Scenario Analysis (2D)'!AD$4)*('Business Plan'!$H$7*(1+'Scenario Analysis (2D)'!$E6)-'Business Plan'!$H$8-'Business Plan'!$H$9)-'Business Plan'!$H$10)),(('Business Plan'!$I$6*(1+'Scenario Analysis (2D)'!AD$4)*('Business Plan'!$I$7*(1+'Scenario Analysis (2D)'!$E6)-'Business Plan'!$I$8-'Business Plan'!$I$9)-'Business Plan'!$I$10)),(('Business Plan'!$J$6*(1+'Scenario Analysis (2D)'!AD$4)*('Business Plan'!$J$7*(1+'Scenario Analysis (2D)'!$E6)-'Business Plan'!$J$8-'Business Plan'!$J$9)-'Business Plan'!$J$10)),(('Business Plan'!$K$6*(1+'Scenario Analysis (2D)'!AD$4)*('Business Plan'!$K$7*(1+'Scenario Analysis (2D)'!$E6)-'Business Plan'!$K$8-'Business Plan'!$K$9)-'Business Plan'!$K$10))))/'Business Plan'!$C$13-1</f>
        <v>-12.393279862026988</v>
      </c>
      <c r="AE6" s="47">
        <f>(NPV('Business Plan'!$B$3,(('Business Plan'!$C$6*(1+'Scenario Analysis (2D)'!AE$4)*('Business Plan'!$C$7*(1+'Scenario Analysis (2D)'!$E6)-'Business Plan'!$C$8-'Business Plan'!$C$9)-'Business Plan'!$C$10)),(('Business Plan'!$D$6*(1+'Scenario Analysis (2D)'!AE$4)*('Business Plan'!$D$7*(1+'Scenario Analysis (2D)'!$E6)-'Business Plan'!$D$8-'Business Plan'!$D$9)-'Business Plan'!$D$10)),(('Business Plan'!$E$6*(1+'Scenario Analysis (2D)'!AE$4)*('Business Plan'!$E$7*(1+'Scenario Analysis (2D)'!$E6)-'Business Plan'!$E$8-'Business Plan'!$E$9)-'Business Plan'!$E$10)),(('Business Plan'!$F$6*(1+'Scenario Analysis (2D)'!AE$4)*('Business Plan'!$F$7*(1+'Scenario Analysis (2D)'!$E6)-'Business Plan'!$F$8-'Business Plan'!$F$9)-'Business Plan'!$F$10)),(('Business Plan'!$G$6*(1+'Scenario Analysis (2D)'!AE$4)*('Business Plan'!$G$7*(1+'Scenario Analysis (2D)'!$E6)-'Business Plan'!$G$8-'Business Plan'!$G$9)-'Business Plan'!$G$10)),(('Business Plan'!$H$6*(1+'Scenario Analysis (2D)'!AE$4)*('Business Plan'!$H$7*(1+'Scenario Analysis (2D)'!$E6)-'Business Plan'!$H$8-'Business Plan'!$H$9)-'Business Plan'!$H$10)),(('Business Plan'!$I$6*(1+'Scenario Analysis (2D)'!AE$4)*('Business Plan'!$I$7*(1+'Scenario Analysis (2D)'!$E6)-'Business Plan'!$I$8-'Business Plan'!$I$9)-'Business Plan'!$I$10)),(('Business Plan'!$J$6*(1+'Scenario Analysis (2D)'!AE$4)*('Business Plan'!$J$7*(1+'Scenario Analysis (2D)'!$E6)-'Business Plan'!$J$8-'Business Plan'!$J$9)-'Business Plan'!$J$10)),(('Business Plan'!$K$6*(1+'Scenario Analysis (2D)'!AE$4)*('Business Plan'!$K$7*(1+'Scenario Analysis (2D)'!$E6)-'Business Plan'!$K$8-'Business Plan'!$K$9)-'Business Plan'!$K$10))))/'Business Plan'!$C$13-1</f>
        <v>-12.347883731393587</v>
      </c>
      <c r="AF6" s="47">
        <f>(NPV('Business Plan'!$B$3,(('Business Plan'!$C$6*(1+'Scenario Analysis (2D)'!AF$4)*('Business Plan'!$C$7*(1+'Scenario Analysis (2D)'!$E6)-'Business Plan'!$C$8-'Business Plan'!$C$9)-'Business Plan'!$C$10)),(('Business Plan'!$D$6*(1+'Scenario Analysis (2D)'!AF$4)*('Business Plan'!$D$7*(1+'Scenario Analysis (2D)'!$E6)-'Business Plan'!$D$8-'Business Plan'!$D$9)-'Business Plan'!$D$10)),(('Business Plan'!$E$6*(1+'Scenario Analysis (2D)'!AF$4)*('Business Plan'!$E$7*(1+'Scenario Analysis (2D)'!$E6)-'Business Plan'!$E$8-'Business Plan'!$E$9)-'Business Plan'!$E$10)),(('Business Plan'!$F$6*(1+'Scenario Analysis (2D)'!AF$4)*('Business Plan'!$F$7*(1+'Scenario Analysis (2D)'!$E6)-'Business Plan'!$F$8-'Business Plan'!$F$9)-'Business Plan'!$F$10)),(('Business Plan'!$G$6*(1+'Scenario Analysis (2D)'!AF$4)*('Business Plan'!$G$7*(1+'Scenario Analysis (2D)'!$E6)-'Business Plan'!$G$8-'Business Plan'!$G$9)-'Business Plan'!$G$10)),(('Business Plan'!$H$6*(1+'Scenario Analysis (2D)'!AF$4)*('Business Plan'!$H$7*(1+'Scenario Analysis (2D)'!$E6)-'Business Plan'!$H$8-'Business Plan'!$H$9)-'Business Plan'!$H$10)),(('Business Plan'!$I$6*(1+'Scenario Analysis (2D)'!AF$4)*('Business Plan'!$I$7*(1+'Scenario Analysis (2D)'!$E6)-'Business Plan'!$I$8-'Business Plan'!$I$9)-'Business Plan'!$I$10)),(('Business Plan'!$J$6*(1+'Scenario Analysis (2D)'!AF$4)*('Business Plan'!$J$7*(1+'Scenario Analysis (2D)'!$E6)-'Business Plan'!$J$8-'Business Plan'!$J$9)-'Business Plan'!$J$10)),(('Business Plan'!$K$6*(1+'Scenario Analysis (2D)'!AF$4)*('Business Plan'!$K$7*(1+'Scenario Analysis (2D)'!$E6)-'Business Plan'!$K$8-'Business Plan'!$K$9)-'Business Plan'!$K$10))))/'Business Plan'!$C$13-1</f>
        <v>-12.302487600760193</v>
      </c>
      <c r="AG6" s="47">
        <f>(NPV('Business Plan'!$B$3,(('Business Plan'!$C$6*(1+'Scenario Analysis (2D)'!AG$4)*('Business Plan'!$C$7*(1+'Scenario Analysis (2D)'!$E6)-'Business Plan'!$C$8-'Business Plan'!$C$9)-'Business Plan'!$C$10)),(('Business Plan'!$D$6*(1+'Scenario Analysis (2D)'!AG$4)*('Business Plan'!$D$7*(1+'Scenario Analysis (2D)'!$E6)-'Business Plan'!$D$8-'Business Plan'!$D$9)-'Business Plan'!$D$10)),(('Business Plan'!$E$6*(1+'Scenario Analysis (2D)'!AG$4)*('Business Plan'!$E$7*(1+'Scenario Analysis (2D)'!$E6)-'Business Plan'!$E$8-'Business Plan'!$E$9)-'Business Plan'!$E$10)),(('Business Plan'!$F$6*(1+'Scenario Analysis (2D)'!AG$4)*('Business Plan'!$F$7*(1+'Scenario Analysis (2D)'!$E6)-'Business Plan'!$F$8-'Business Plan'!$F$9)-'Business Plan'!$F$10)),(('Business Plan'!$G$6*(1+'Scenario Analysis (2D)'!AG$4)*('Business Plan'!$G$7*(1+'Scenario Analysis (2D)'!$E6)-'Business Plan'!$G$8-'Business Plan'!$G$9)-'Business Plan'!$G$10)),(('Business Plan'!$H$6*(1+'Scenario Analysis (2D)'!AG$4)*('Business Plan'!$H$7*(1+'Scenario Analysis (2D)'!$E6)-'Business Plan'!$H$8-'Business Plan'!$H$9)-'Business Plan'!$H$10)),(('Business Plan'!$I$6*(1+'Scenario Analysis (2D)'!AG$4)*('Business Plan'!$I$7*(1+'Scenario Analysis (2D)'!$E6)-'Business Plan'!$I$8-'Business Plan'!$I$9)-'Business Plan'!$I$10)),(('Business Plan'!$J$6*(1+'Scenario Analysis (2D)'!AG$4)*('Business Plan'!$J$7*(1+'Scenario Analysis (2D)'!$E6)-'Business Plan'!$J$8-'Business Plan'!$J$9)-'Business Plan'!$J$10)),(('Business Plan'!$K$6*(1+'Scenario Analysis (2D)'!AG$4)*('Business Plan'!$K$7*(1+'Scenario Analysis (2D)'!$E6)-'Business Plan'!$K$8-'Business Plan'!$K$9)-'Business Plan'!$K$10))))/'Business Plan'!$C$13-1</f>
        <v>-12.257091470126786</v>
      </c>
      <c r="AH6" s="47">
        <f>(NPV('Business Plan'!$B$3,(('Business Plan'!$C$6*(1+'Scenario Analysis (2D)'!AH$4)*('Business Plan'!$C$7*(1+'Scenario Analysis (2D)'!$E6)-'Business Plan'!$C$8-'Business Plan'!$C$9)-'Business Plan'!$C$10)),(('Business Plan'!$D$6*(1+'Scenario Analysis (2D)'!AH$4)*('Business Plan'!$D$7*(1+'Scenario Analysis (2D)'!$E6)-'Business Plan'!$D$8-'Business Plan'!$D$9)-'Business Plan'!$D$10)),(('Business Plan'!$E$6*(1+'Scenario Analysis (2D)'!AH$4)*('Business Plan'!$E$7*(1+'Scenario Analysis (2D)'!$E6)-'Business Plan'!$E$8-'Business Plan'!$E$9)-'Business Plan'!$E$10)),(('Business Plan'!$F$6*(1+'Scenario Analysis (2D)'!AH$4)*('Business Plan'!$F$7*(1+'Scenario Analysis (2D)'!$E6)-'Business Plan'!$F$8-'Business Plan'!$F$9)-'Business Plan'!$F$10)),(('Business Plan'!$G$6*(1+'Scenario Analysis (2D)'!AH$4)*('Business Plan'!$G$7*(1+'Scenario Analysis (2D)'!$E6)-'Business Plan'!$G$8-'Business Plan'!$G$9)-'Business Plan'!$G$10)),(('Business Plan'!$H$6*(1+'Scenario Analysis (2D)'!AH$4)*('Business Plan'!$H$7*(1+'Scenario Analysis (2D)'!$E6)-'Business Plan'!$H$8-'Business Plan'!$H$9)-'Business Plan'!$H$10)),(('Business Plan'!$I$6*(1+'Scenario Analysis (2D)'!AH$4)*('Business Plan'!$I$7*(1+'Scenario Analysis (2D)'!$E6)-'Business Plan'!$I$8-'Business Plan'!$I$9)-'Business Plan'!$I$10)),(('Business Plan'!$J$6*(1+'Scenario Analysis (2D)'!AH$4)*('Business Plan'!$J$7*(1+'Scenario Analysis (2D)'!$E6)-'Business Plan'!$J$8-'Business Plan'!$J$9)-'Business Plan'!$J$10)),(('Business Plan'!$K$6*(1+'Scenario Analysis (2D)'!AH$4)*('Business Plan'!$K$7*(1+'Scenario Analysis (2D)'!$E6)-'Business Plan'!$K$8-'Business Plan'!$K$9)-'Business Plan'!$K$10))))/'Business Plan'!$C$13-1</f>
        <v>-12.211695339493392</v>
      </c>
    </row>
    <row r="7" spans="1:34" ht="18.95" customHeight="1" x14ac:dyDescent="0.25">
      <c r="A7" s="48" t="s">
        <v>6</v>
      </c>
      <c r="B7" s="49">
        <v>1</v>
      </c>
      <c r="D7" s="78"/>
      <c r="E7" s="50">
        <v>-0.2</v>
      </c>
      <c r="F7" s="46">
        <f>NPV('Business Plan'!$B$3,(('Business Plan'!$C$6*(1+'Scenario Analysis (2D)'!F$4)*('Business Plan'!$C$7*(1+'Scenario Analysis (2D)'!$E7)-'Business Plan'!$C$8-'Business Plan'!$C$9)-'Business Plan'!$C$10)),(('Business Plan'!$D$6*(1+'Scenario Analysis (2D)'!F$4)*('Business Plan'!$D$7*(1+'Scenario Analysis (2D)'!$E7)-'Business Plan'!$D$8-'Business Plan'!$D$9)-'Business Plan'!$D$10)),(('Business Plan'!$E$6*(1+'Scenario Analysis (2D)'!F$4)*('Business Plan'!$E$7*(1+'Scenario Analysis (2D)'!$E7)-'Business Plan'!$E$8-'Business Plan'!$E$9)-'Business Plan'!$E$10)),(('Business Plan'!$F$6*(1+'Scenario Analysis (2D)'!F$4)*('Business Plan'!$F$7*(1+'Scenario Analysis (2D)'!$E7)-'Business Plan'!$F$8-'Business Plan'!$F$9)-'Business Plan'!$F$10)),(('Business Plan'!$G$6*(1+'Scenario Analysis (2D)'!F$4)*('Business Plan'!$G$7*(1+'Scenario Analysis (2D)'!$E7)-'Business Plan'!$G$8-'Business Plan'!$G$9)-'Business Plan'!$G$10)),(('Business Plan'!$H$6*(1+'Scenario Analysis (2D)'!F$4)*('Business Plan'!$H$7*(1+'Scenario Analysis (2D)'!$E7)-'Business Plan'!$H$8-'Business Plan'!$H$9)-'Business Plan'!$H$10)),(('Business Plan'!$I$6*(1+'Scenario Analysis (2D)'!F$4)*('Business Plan'!$I$7*(1+'Scenario Analysis (2D)'!$E7)-'Business Plan'!$I$8-'Business Plan'!$I$9)-'Business Plan'!$I$10)),(('Business Plan'!$J$6*(1+'Scenario Analysis (2D)'!F$4)*('Business Plan'!$J$7*(1+'Scenario Analysis (2D)'!$E7)-'Business Plan'!$J$8-'Business Plan'!$J$9)-'Business Plan'!$J$10)),(('Business Plan'!$K$6*(1+'Scenario Analysis (2D)'!F$4)*('Business Plan'!$K$7*(1+'Scenario Analysis (2D)'!$E7)-'Business Plan'!$K$8-'Business Plan'!$K$9)-'Business Plan'!$K$10)))</f>
        <v>-804379.9941371145</v>
      </c>
      <c r="G7" s="46">
        <f>NPV('Business Plan'!$B$3,(('Business Plan'!$C$6*(1+'Scenario Analysis (2D)'!G$4)*('Business Plan'!$C$7*(1+'Scenario Analysis (2D)'!$E7)-'Business Plan'!$C$8-'Business Plan'!$C$9)-'Business Plan'!$C$10)),(('Business Plan'!$D$6*(1+'Scenario Analysis (2D)'!G$4)*('Business Plan'!$D$7*(1+'Scenario Analysis (2D)'!$E7)-'Business Plan'!$D$8-'Business Plan'!$D$9)-'Business Plan'!$D$10)),(('Business Plan'!$E$6*(1+'Scenario Analysis (2D)'!G$4)*('Business Plan'!$E$7*(1+'Scenario Analysis (2D)'!$E7)-'Business Plan'!$E$8-'Business Plan'!$E$9)-'Business Plan'!$E$10)),(('Business Plan'!$F$6*(1+'Scenario Analysis (2D)'!G$4)*('Business Plan'!$F$7*(1+'Scenario Analysis (2D)'!$E7)-'Business Plan'!$F$8-'Business Plan'!$F$9)-'Business Plan'!$F$10)),(('Business Plan'!$G$6*(1+'Scenario Analysis (2D)'!G$4)*('Business Plan'!$G$7*(1+'Scenario Analysis (2D)'!$E7)-'Business Plan'!$G$8-'Business Plan'!$G$9)-'Business Plan'!$G$10)),(('Business Plan'!$H$6*(1+'Scenario Analysis (2D)'!G$4)*('Business Plan'!$H$7*(1+'Scenario Analysis (2D)'!$E7)-'Business Plan'!$H$8-'Business Plan'!$H$9)-'Business Plan'!$H$10)),(('Business Plan'!$I$6*(1+'Scenario Analysis (2D)'!G$4)*('Business Plan'!$I$7*(1+'Scenario Analysis (2D)'!$E7)-'Business Plan'!$I$8-'Business Plan'!$I$9)-'Business Plan'!$I$10)),(('Business Plan'!$J$6*(1+'Scenario Analysis (2D)'!G$4)*('Business Plan'!$J$7*(1+'Scenario Analysis (2D)'!$E7)-'Business Plan'!$J$8-'Business Plan'!$J$9)-'Business Plan'!$J$10)),(('Business Plan'!$K$6*(1+'Scenario Analysis (2D)'!G$4)*('Business Plan'!$K$7*(1+'Scenario Analysis (2D)'!$E7)-'Business Plan'!$K$8-'Business Plan'!$K$9)-'Business Plan'!$K$10)))</f>
        <v>-790698.35637972807</v>
      </c>
      <c r="H7" s="46">
        <f>NPV('Business Plan'!$B$3,(('Business Plan'!$C$6*(1+'Scenario Analysis (2D)'!H$4)*('Business Plan'!$C$7*(1+'Scenario Analysis (2D)'!$E7)-'Business Plan'!$C$8-'Business Plan'!$C$9)-'Business Plan'!$C$10)),(('Business Plan'!$D$6*(1+'Scenario Analysis (2D)'!H$4)*('Business Plan'!$D$7*(1+'Scenario Analysis (2D)'!$E7)-'Business Plan'!$D$8-'Business Plan'!$D$9)-'Business Plan'!$D$10)),(('Business Plan'!$E$6*(1+'Scenario Analysis (2D)'!H$4)*('Business Plan'!$E$7*(1+'Scenario Analysis (2D)'!$E7)-'Business Plan'!$E$8-'Business Plan'!$E$9)-'Business Plan'!$E$10)),(('Business Plan'!$F$6*(1+'Scenario Analysis (2D)'!H$4)*('Business Plan'!$F$7*(1+'Scenario Analysis (2D)'!$E7)-'Business Plan'!$F$8-'Business Plan'!$F$9)-'Business Plan'!$F$10)),(('Business Plan'!$G$6*(1+'Scenario Analysis (2D)'!H$4)*('Business Plan'!$G$7*(1+'Scenario Analysis (2D)'!$E7)-'Business Plan'!$G$8-'Business Plan'!$G$9)-'Business Plan'!$G$10)),(('Business Plan'!$H$6*(1+'Scenario Analysis (2D)'!H$4)*('Business Plan'!$H$7*(1+'Scenario Analysis (2D)'!$E7)-'Business Plan'!$H$8-'Business Plan'!$H$9)-'Business Plan'!$H$10)),(('Business Plan'!$I$6*(1+'Scenario Analysis (2D)'!H$4)*('Business Plan'!$I$7*(1+'Scenario Analysis (2D)'!$E7)-'Business Plan'!$I$8-'Business Plan'!$I$9)-'Business Plan'!$I$10)),(('Business Plan'!$J$6*(1+'Scenario Analysis (2D)'!H$4)*('Business Plan'!$J$7*(1+'Scenario Analysis (2D)'!$E7)-'Business Plan'!$J$8-'Business Plan'!$J$9)-'Business Plan'!$J$10)),(('Business Plan'!$K$6*(1+'Scenario Analysis (2D)'!H$4)*('Business Plan'!$K$7*(1+'Scenario Analysis (2D)'!$E7)-'Business Plan'!$K$8-'Business Plan'!$K$9)-'Business Plan'!$K$10)))</f>
        <v>-777016.71862234198</v>
      </c>
      <c r="I7" s="46">
        <f>NPV('Business Plan'!$B$3,(('Business Plan'!$C$6*(1+'Scenario Analysis (2D)'!I$4)*('Business Plan'!$C$7*(1+'Scenario Analysis (2D)'!$E7)-'Business Plan'!$C$8-'Business Plan'!$C$9)-'Business Plan'!$C$10)),(('Business Plan'!$D$6*(1+'Scenario Analysis (2D)'!I$4)*('Business Plan'!$D$7*(1+'Scenario Analysis (2D)'!$E7)-'Business Plan'!$D$8-'Business Plan'!$D$9)-'Business Plan'!$D$10)),(('Business Plan'!$E$6*(1+'Scenario Analysis (2D)'!I$4)*('Business Plan'!$E$7*(1+'Scenario Analysis (2D)'!$E7)-'Business Plan'!$E$8-'Business Plan'!$E$9)-'Business Plan'!$E$10)),(('Business Plan'!$F$6*(1+'Scenario Analysis (2D)'!I$4)*('Business Plan'!$F$7*(1+'Scenario Analysis (2D)'!$E7)-'Business Plan'!$F$8-'Business Plan'!$F$9)-'Business Plan'!$F$10)),(('Business Plan'!$G$6*(1+'Scenario Analysis (2D)'!I$4)*('Business Plan'!$G$7*(1+'Scenario Analysis (2D)'!$E7)-'Business Plan'!$G$8-'Business Plan'!$G$9)-'Business Plan'!$G$10)),(('Business Plan'!$H$6*(1+'Scenario Analysis (2D)'!I$4)*('Business Plan'!$H$7*(1+'Scenario Analysis (2D)'!$E7)-'Business Plan'!$H$8-'Business Plan'!$H$9)-'Business Plan'!$H$10)),(('Business Plan'!$I$6*(1+'Scenario Analysis (2D)'!I$4)*('Business Plan'!$I$7*(1+'Scenario Analysis (2D)'!$E7)-'Business Plan'!$I$8-'Business Plan'!$I$9)-'Business Plan'!$I$10)),(('Business Plan'!$J$6*(1+'Scenario Analysis (2D)'!I$4)*('Business Plan'!$J$7*(1+'Scenario Analysis (2D)'!$E7)-'Business Plan'!$J$8-'Business Plan'!$J$9)-'Business Plan'!$J$10)),(('Business Plan'!$K$6*(1+'Scenario Analysis (2D)'!I$4)*('Business Plan'!$K$7*(1+'Scenario Analysis (2D)'!$E7)-'Business Plan'!$K$8-'Business Plan'!$K$9)-'Business Plan'!$K$10)))</f>
        <v>-763335.08086495532</v>
      </c>
      <c r="J7" s="46">
        <f>NPV('Business Plan'!$B$3,(('Business Plan'!$C$6*(1+'Scenario Analysis (2D)'!J$4)*('Business Plan'!$C$7*(1+'Scenario Analysis (2D)'!$E7)-'Business Plan'!$C$8-'Business Plan'!$C$9)-'Business Plan'!$C$10)),(('Business Plan'!$D$6*(1+'Scenario Analysis (2D)'!J$4)*('Business Plan'!$D$7*(1+'Scenario Analysis (2D)'!$E7)-'Business Plan'!$D$8-'Business Plan'!$D$9)-'Business Plan'!$D$10)),(('Business Plan'!$E$6*(1+'Scenario Analysis (2D)'!J$4)*('Business Plan'!$E$7*(1+'Scenario Analysis (2D)'!$E7)-'Business Plan'!$E$8-'Business Plan'!$E$9)-'Business Plan'!$E$10)),(('Business Plan'!$F$6*(1+'Scenario Analysis (2D)'!J$4)*('Business Plan'!$F$7*(1+'Scenario Analysis (2D)'!$E7)-'Business Plan'!$F$8-'Business Plan'!$F$9)-'Business Plan'!$F$10)),(('Business Plan'!$G$6*(1+'Scenario Analysis (2D)'!J$4)*('Business Plan'!$G$7*(1+'Scenario Analysis (2D)'!$E7)-'Business Plan'!$G$8-'Business Plan'!$G$9)-'Business Plan'!$G$10)),(('Business Plan'!$H$6*(1+'Scenario Analysis (2D)'!J$4)*('Business Plan'!$H$7*(1+'Scenario Analysis (2D)'!$E7)-'Business Plan'!$H$8-'Business Plan'!$H$9)-'Business Plan'!$H$10)),(('Business Plan'!$I$6*(1+'Scenario Analysis (2D)'!J$4)*('Business Plan'!$I$7*(1+'Scenario Analysis (2D)'!$E7)-'Business Plan'!$I$8-'Business Plan'!$I$9)-'Business Plan'!$I$10)),(('Business Plan'!$J$6*(1+'Scenario Analysis (2D)'!J$4)*('Business Plan'!$J$7*(1+'Scenario Analysis (2D)'!$E7)-'Business Plan'!$J$8-'Business Plan'!$J$9)-'Business Plan'!$J$10)),(('Business Plan'!$K$6*(1+'Scenario Analysis (2D)'!J$4)*('Business Plan'!$K$7*(1+'Scenario Analysis (2D)'!$E7)-'Business Plan'!$K$8-'Business Plan'!$K$9)-'Business Plan'!$K$10)))</f>
        <v>-749653.44310756878</v>
      </c>
      <c r="K7" s="46">
        <f>NPV('Business Plan'!$B$3,(('Business Plan'!$C$6*(1+'Scenario Analysis (2D)'!K$4)*('Business Plan'!$C$7*(1+'Scenario Analysis (2D)'!$E7)-'Business Plan'!$C$8-'Business Plan'!$C$9)-'Business Plan'!$C$10)),(('Business Plan'!$D$6*(1+'Scenario Analysis (2D)'!K$4)*('Business Plan'!$D$7*(1+'Scenario Analysis (2D)'!$E7)-'Business Plan'!$D$8-'Business Plan'!$D$9)-'Business Plan'!$D$10)),(('Business Plan'!$E$6*(1+'Scenario Analysis (2D)'!K$4)*('Business Plan'!$E$7*(1+'Scenario Analysis (2D)'!$E7)-'Business Plan'!$E$8-'Business Plan'!$E$9)-'Business Plan'!$E$10)),(('Business Plan'!$F$6*(1+'Scenario Analysis (2D)'!K$4)*('Business Plan'!$F$7*(1+'Scenario Analysis (2D)'!$E7)-'Business Plan'!$F$8-'Business Plan'!$F$9)-'Business Plan'!$F$10)),(('Business Plan'!$G$6*(1+'Scenario Analysis (2D)'!K$4)*('Business Plan'!$G$7*(1+'Scenario Analysis (2D)'!$E7)-'Business Plan'!$G$8-'Business Plan'!$G$9)-'Business Plan'!$G$10)),(('Business Plan'!$H$6*(1+'Scenario Analysis (2D)'!K$4)*('Business Plan'!$H$7*(1+'Scenario Analysis (2D)'!$E7)-'Business Plan'!$H$8-'Business Plan'!$H$9)-'Business Plan'!$H$10)),(('Business Plan'!$I$6*(1+'Scenario Analysis (2D)'!K$4)*('Business Plan'!$I$7*(1+'Scenario Analysis (2D)'!$E7)-'Business Plan'!$I$8-'Business Plan'!$I$9)-'Business Plan'!$I$10)),(('Business Plan'!$J$6*(1+'Scenario Analysis (2D)'!K$4)*('Business Plan'!$J$7*(1+'Scenario Analysis (2D)'!$E7)-'Business Plan'!$J$8-'Business Plan'!$J$9)-'Business Plan'!$J$10)),(('Business Plan'!$K$6*(1+'Scenario Analysis (2D)'!K$4)*('Business Plan'!$K$7*(1+'Scenario Analysis (2D)'!$E7)-'Business Plan'!$K$8-'Business Plan'!$K$9)-'Business Plan'!$K$10)))</f>
        <v>-735971.80535018235</v>
      </c>
      <c r="L7" s="46">
        <f>NPV('Business Plan'!$B$3,(('Business Plan'!$C$6*(1+'Scenario Analysis (2D)'!L$4)*('Business Plan'!$C$7*(1+'Scenario Analysis (2D)'!$E7)-'Business Plan'!$C$8-'Business Plan'!$C$9)-'Business Plan'!$C$10)),(('Business Plan'!$D$6*(1+'Scenario Analysis (2D)'!L$4)*('Business Plan'!$D$7*(1+'Scenario Analysis (2D)'!$E7)-'Business Plan'!$D$8-'Business Plan'!$D$9)-'Business Plan'!$D$10)),(('Business Plan'!$E$6*(1+'Scenario Analysis (2D)'!L$4)*('Business Plan'!$E$7*(1+'Scenario Analysis (2D)'!$E7)-'Business Plan'!$E$8-'Business Plan'!$E$9)-'Business Plan'!$E$10)),(('Business Plan'!$F$6*(1+'Scenario Analysis (2D)'!L$4)*('Business Plan'!$F$7*(1+'Scenario Analysis (2D)'!$E7)-'Business Plan'!$F$8-'Business Plan'!$F$9)-'Business Plan'!$F$10)),(('Business Plan'!$G$6*(1+'Scenario Analysis (2D)'!L$4)*('Business Plan'!$G$7*(1+'Scenario Analysis (2D)'!$E7)-'Business Plan'!$G$8-'Business Plan'!$G$9)-'Business Plan'!$G$10)),(('Business Plan'!$H$6*(1+'Scenario Analysis (2D)'!L$4)*('Business Plan'!$H$7*(1+'Scenario Analysis (2D)'!$E7)-'Business Plan'!$H$8-'Business Plan'!$H$9)-'Business Plan'!$H$10)),(('Business Plan'!$I$6*(1+'Scenario Analysis (2D)'!L$4)*('Business Plan'!$I$7*(1+'Scenario Analysis (2D)'!$E7)-'Business Plan'!$I$8-'Business Plan'!$I$9)-'Business Plan'!$I$10)),(('Business Plan'!$J$6*(1+'Scenario Analysis (2D)'!L$4)*('Business Plan'!$J$7*(1+'Scenario Analysis (2D)'!$E7)-'Business Plan'!$J$8-'Business Plan'!$J$9)-'Business Plan'!$J$10)),(('Business Plan'!$K$6*(1+'Scenario Analysis (2D)'!L$4)*('Business Plan'!$K$7*(1+'Scenario Analysis (2D)'!$E7)-'Business Plan'!$K$8-'Business Plan'!$K$9)-'Business Plan'!$K$10)))</f>
        <v>-722290.16759279615</v>
      </c>
      <c r="M7" s="46">
        <f>NPV('Business Plan'!$B$3,(('Business Plan'!$C$6*(1+'Scenario Analysis (2D)'!M$4)*('Business Plan'!$C$7*(1+'Scenario Analysis (2D)'!$E7)-'Business Plan'!$C$8-'Business Plan'!$C$9)-'Business Plan'!$C$10)),(('Business Plan'!$D$6*(1+'Scenario Analysis (2D)'!M$4)*('Business Plan'!$D$7*(1+'Scenario Analysis (2D)'!$E7)-'Business Plan'!$D$8-'Business Plan'!$D$9)-'Business Plan'!$D$10)),(('Business Plan'!$E$6*(1+'Scenario Analysis (2D)'!M$4)*('Business Plan'!$E$7*(1+'Scenario Analysis (2D)'!$E7)-'Business Plan'!$E$8-'Business Plan'!$E$9)-'Business Plan'!$E$10)),(('Business Plan'!$F$6*(1+'Scenario Analysis (2D)'!M$4)*('Business Plan'!$F$7*(1+'Scenario Analysis (2D)'!$E7)-'Business Plan'!$F$8-'Business Plan'!$F$9)-'Business Plan'!$F$10)),(('Business Plan'!$G$6*(1+'Scenario Analysis (2D)'!M$4)*('Business Plan'!$G$7*(1+'Scenario Analysis (2D)'!$E7)-'Business Plan'!$G$8-'Business Plan'!$G$9)-'Business Plan'!$G$10)),(('Business Plan'!$H$6*(1+'Scenario Analysis (2D)'!M$4)*('Business Plan'!$H$7*(1+'Scenario Analysis (2D)'!$E7)-'Business Plan'!$H$8-'Business Plan'!$H$9)-'Business Plan'!$H$10)),(('Business Plan'!$I$6*(1+'Scenario Analysis (2D)'!M$4)*('Business Plan'!$I$7*(1+'Scenario Analysis (2D)'!$E7)-'Business Plan'!$I$8-'Business Plan'!$I$9)-'Business Plan'!$I$10)),(('Business Plan'!$J$6*(1+'Scenario Analysis (2D)'!M$4)*('Business Plan'!$J$7*(1+'Scenario Analysis (2D)'!$E7)-'Business Plan'!$J$8-'Business Plan'!$J$9)-'Business Plan'!$J$10)),(('Business Plan'!$K$6*(1+'Scenario Analysis (2D)'!M$4)*('Business Plan'!$K$7*(1+'Scenario Analysis (2D)'!$E7)-'Business Plan'!$K$8-'Business Plan'!$K$9)-'Business Plan'!$K$10)))</f>
        <v>-708608.5298354096</v>
      </c>
      <c r="N7" s="46">
        <f>NPV('Business Plan'!$B$3,(('Business Plan'!$C$6*(1+'Scenario Analysis (2D)'!N$4)*('Business Plan'!$C$7*(1+'Scenario Analysis (2D)'!$E7)-'Business Plan'!$C$8-'Business Plan'!$C$9)-'Business Plan'!$C$10)),(('Business Plan'!$D$6*(1+'Scenario Analysis (2D)'!N$4)*('Business Plan'!$D$7*(1+'Scenario Analysis (2D)'!$E7)-'Business Plan'!$D$8-'Business Plan'!$D$9)-'Business Plan'!$D$10)),(('Business Plan'!$E$6*(1+'Scenario Analysis (2D)'!N$4)*('Business Plan'!$E$7*(1+'Scenario Analysis (2D)'!$E7)-'Business Plan'!$E$8-'Business Plan'!$E$9)-'Business Plan'!$E$10)),(('Business Plan'!$F$6*(1+'Scenario Analysis (2D)'!N$4)*('Business Plan'!$F$7*(1+'Scenario Analysis (2D)'!$E7)-'Business Plan'!$F$8-'Business Plan'!$F$9)-'Business Plan'!$F$10)),(('Business Plan'!$G$6*(1+'Scenario Analysis (2D)'!N$4)*('Business Plan'!$G$7*(1+'Scenario Analysis (2D)'!$E7)-'Business Plan'!$G$8-'Business Plan'!$G$9)-'Business Plan'!$G$10)),(('Business Plan'!$H$6*(1+'Scenario Analysis (2D)'!N$4)*('Business Plan'!$H$7*(1+'Scenario Analysis (2D)'!$E7)-'Business Plan'!$H$8-'Business Plan'!$H$9)-'Business Plan'!$H$10)),(('Business Plan'!$I$6*(1+'Scenario Analysis (2D)'!N$4)*('Business Plan'!$I$7*(1+'Scenario Analysis (2D)'!$E7)-'Business Plan'!$I$8-'Business Plan'!$I$9)-'Business Plan'!$I$10)),(('Business Plan'!$J$6*(1+'Scenario Analysis (2D)'!N$4)*('Business Plan'!$J$7*(1+'Scenario Analysis (2D)'!$E7)-'Business Plan'!$J$8-'Business Plan'!$J$9)-'Business Plan'!$J$10)),(('Business Plan'!$K$6*(1+'Scenario Analysis (2D)'!N$4)*('Business Plan'!$K$7*(1+'Scenario Analysis (2D)'!$E7)-'Business Plan'!$K$8-'Business Plan'!$K$9)-'Business Plan'!$K$10)))</f>
        <v>-694926.89207802305</v>
      </c>
      <c r="O7" s="46">
        <f>NPV('Business Plan'!$B$3,(('Business Plan'!$C$6*(1+'Scenario Analysis (2D)'!O$4)*('Business Plan'!$C$7*(1+'Scenario Analysis (2D)'!$E7)-'Business Plan'!$C$8-'Business Plan'!$C$9)-'Business Plan'!$C$10)),(('Business Plan'!$D$6*(1+'Scenario Analysis (2D)'!O$4)*('Business Plan'!$D$7*(1+'Scenario Analysis (2D)'!$E7)-'Business Plan'!$D$8-'Business Plan'!$D$9)-'Business Plan'!$D$10)),(('Business Plan'!$E$6*(1+'Scenario Analysis (2D)'!O$4)*('Business Plan'!$E$7*(1+'Scenario Analysis (2D)'!$E7)-'Business Plan'!$E$8-'Business Plan'!$E$9)-'Business Plan'!$E$10)),(('Business Plan'!$F$6*(1+'Scenario Analysis (2D)'!O$4)*('Business Plan'!$F$7*(1+'Scenario Analysis (2D)'!$E7)-'Business Plan'!$F$8-'Business Plan'!$F$9)-'Business Plan'!$F$10)),(('Business Plan'!$G$6*(1+'Scenario Analysis (2D)'!O$4)*('Business Plan'!$G$7*(1+'Scenario Analysis (2D)'!$E7)-'Business Plan'!$G$8-'Business Plan'!$G$9)-'Business Plan'!$G$10)),(('Business Plan'!$H$6*(1+'Scenario Analysis (2D)'!O$4)*('Business Plan'!$H$7*(1+'Scenario Analysis (2D)'!$E7)-'Business Plan'!$H$8-'Business Plan'!$H$9)-'Business Plan'!$H$10)),(('Business Plan'!$I$6*(1+'Scenario Analysis (2D)'!O$4)*('Business Plan'!$I$7*(1+'Scenario Analysis (2D)'!$E7)-'Business Plan'!$I$8-'Business Plan'!$I$9)-'Business Plan'!$I$10)),(('Business Plan'!$J$6*(1+'Scenario Analysis (2D)'!O$4)*('Business Plan'!$J$7*(1+'Scenario Analysis (2D)'!$E7)-'Business Plan'!$J$8-'Business Plan'!$J$9)-'Business Plan'!$J$10)),(('Business Plan'!$K$6*(1+'Scenario Analysis (2D)'!O$4)*('Business Plan'!$K$7*(1+'Scenario Analysis (2D)'!$E7)-'Business Plan'!$K$8-'Business Plan'!$K$9)-'Business Plan'!$K$10)))</f>
        <v>-681245.25432063674</v>
      </c>
      <c r="P7" s="46">
        <f>NPV('Business Plan'!$B$3,(('Business Plan'!$C$6*(1+'Scenario Analysis (2D)'!P$4)*('Business Plan'!$C$7*(1+'Scenario Analysis (2D)'!$E7)-'Business Plan'!$C$8-'Business Plan'!$C$9)-'Business Plan'!$C$10)),(('Business Plan'!$D$6*(1+'Scenario Analysis (2D)'!P$4)*('Business Plan'!$D$7*(1+'Scenario Analysis (2D)'!$E7)-'Business Plan'!$D$8-'Business Plan'!$D$9)-'Business Plan'!$D$10)),(('Business Plan'!$E$6*(1+'Scenario Analysis (2D)'!P$4)*('Business Plan'!$E$7*(1+'Scenario Analysis (2D)'!$E7)-'Business Plan'!$E$8-'Business Plan'!$E$9)-'Business Plan'!$E$10)),(('Business Plan'!$F$6*(1+'Scenario Analysis (2D)'!P$4)*('Business Plan'!$F$7*(1+'Scenario Analysis (2D)'!$E7)-'Business Plan'!$F$8-'Business Plan'!$F$9)-'Business Plan'!$F$10)),(('Business Plan'!$G$6*(1+'Scenario Analysis (2D)'!P$4)*('Business Plan'!$G$7*(1+'Scenario Analysis (2D)'!$E7)-'Business Plan'!$G$8-'Business Plan'!$G$9)-'Business Plan'!$G$10)),(('Business Plan'!$H$6*(1+'Scenario Analysis (2D)'!P$4)*('Business Plan'!$H$7*(1+'Scenario Analysis (2D)'!$E7)-'Business Plan'!$H$8-'Business Plan'!$H$9)-'Business Plan'!$H$10)),(('Business Plan'!$I$6*(1+'Scenario Analysis (2D)'!P$4)*('Business Plan'!$I$7*(1+'Scenario Analysis (2D)'!$E7)-'Business Plan'!$I$8-'Business Plan'!$I$9)-'Business Plan'!$I$10)),(('Business Plan'!$J$6*(1+'Scenario Analysis (2D)'!P$4)*('Business Plan'!$J$7*(1+'Scenario Analysis (2D)'!$E7)-'Business Plan'!$J$8-'Business Plan'!$J$9)-'Business Plan'!$J$10)),(('Business Plan'!$K$6*(1+'Scenario Analysis (2D)'!P$4)*('Business Plan'!$K$7*(1+'Scenario Analysis (2D)'!$E7)-'Business Plan'!$K$8-'Business Plan'!$K$9)-'Business Plan'!$K$10)))</f>
        <v>-667563.61656325019</v>
      </c>
      <c r="Q7" s="46">
        <f>NPV('Business Plan'!$B$3,(('Business Plan'!$C$6*(1+'Scenario Analysis (2D)'!Q$4)*('Business Plan'!$C$7*(1+'Scenario Analysis (2D)'!$E7)-'Business Plan'!$C$8-'Business Plan'!$C$9)-'Business Plan'!$C$10)),(('Business Plan'!$D$6*(1+'Scenario Analysis (2D)'!Q$4)*('Business Plan'!$D$7*(1+'Scenario Analysis (2D)'!$E7)-'Business Plan'!$D$8-'Business Plan'!$D$9)-'Business Plan'!$D$10)),(('Business Plan'!$E$6*(1+'Scenario Analysis (2D)'!Q$4)*('Business Plan'!$E$7*(1+'Scenario Analysis (2D)'!$E7)-'Business Plan'!$E$8-'Business Plan'!$E$9)-'Business Plan'!$E$10)),(('Business Plan'!$F$6*(1+'Scenario Analysis (2D)'!Q$4)*('Business Plan'!$F$7*(1+'Scenario Analysis (2D)'!$E7)-'Business Plan'!$F$8-'Business Plan'!$F$9)-'Business Plan'!$F$10)),(('Business Plan'!$G$6*(1+'Scenario Analysis (2D)'!Q$4)*('Business Plan'!$G$7*(1+'Scenario Analysis (2D)'!$E7)-'Business Plan'!$G$8-'Business Plan'!$G$9)-'Business Plan'!$G$10)),(('Business Plan'!$H$6*(1+'Scenario Analysis (2D)'!Q$4)*('Business Plan'!$H$7*(1+'Scenario Analysis (2D)'!$E7)-'Business Plan'!$H$8-'Business Plan'!$H$9)-'Business Plan'!$H$10)),(('Business Plan'!$I$6*(1+'Scenario Analysis (2D)'!Q$4)*('Business Plan'!$I$7*(1+'Scenario Analysis (2D)'!$E7)-'Business Plan'!$I$8-'Business Plan'!$I$9)-'Business Plan'!$I$10)),(('Business Plan'!$J$6*(1+'Scenario Analysis (2D)'!Q$4)*('Business Plan'!$J$7*(1+'Scenario Analysis (2D)'!$E7)-'Business Plan'!$J$8-'Business Plan'!$J$9)-'Business Plan'!$J$10)),(('Business Plan'!$K$6*(1+'Scenario Analysis (2D)'!Q$4)*('Business Plan'!$K$7*(1+'Scenario Analysis (2D)'!$E7)-'Business Plan'!$K$8-'Business Plan'!$K$9)-'Business Plan'!$K$10)))</f>
        <v>-653881.97880586365</v>
      </c>
      <c r="R7" s="46">
        <f>NPV('Business Plan'!$B$3,(('Business Plan'!$C$6*(1+'Scenario Analysis (2D)'!R$4)*('Business Plan'!$C$7*(1+'Scenario Analysis (2D)'!$E7)-'Business Plan'!$C$8-'Business Plan'!$C$9)-'Business Plan'!$C$10)),(('Business Plan'!$D$6*(1+'Scenario Analysis (2D)'!R$4)*('Business Plan'!$D$7*(1+'Scenario Analysis (2D)'!$E7)-'Business Plan'!$D$8-'Business Plan'!$D$9)-'Business Plan'!$D$10)),(('Business Plan'!$E$6*(1+'Scenario Analysis (2D)'!R$4)*('Business Plan'!$E$7*(1+'Scenario Analysis (2D)'!$E7)-'Business Plan'!$E$8-'Business Plan'!$E$9)-'Business Plan'!$E$10)),(('Business Plan'!$F$6*(1+'Scenario Analysis (2D)'!R$4)*('Business Plan'!$F$7*(1+'Scenario Analysis (2D)'!$E7)-'Business Plan'!$F$8-'Business Plan'!$F$9)-'Business Plan'!$F$10)),(('Business Plan'!$G$6*(1+'Scenario Analysis (2D)'!R$4)*('Business Plan'!$G$7*(1+'Scenario Analysis (2D)'!$E7)-'Business Plan'!$G$8-'Business Plan'!$G$9)-'Business Plan'!$G$10)),(('Business Plan'!$H$6*(1+'Scenario Analysis (2D)'!R$4)*('Business Plan'!$H$7*(1+'Scenario Analysis (2D)'!$E7)-'Business Plan'!$H$8-'Business Plan'!$H$9)-'Business Plan'!$H$10)),(('Business Plan'!$I$6*(1+'Scenario Analysis (2D)'!R$4)*('Business Plan'!$I$7*(1+'Scenario Analysis (2D)'!$E7)-'Business Plan'!$I$8-'Business Plan'!$I$9)-'Business Plan'!$I$10)),(('Business Plan'!$J$6*(1+'Scenario Analysis (2D)'!R$4)*('Business Plan'!$J$7*(1+'Scenario Analysis (2D)'!$E7)-'Business Plan'!$J$8-'Business Plan'!$J$9)-'Business Plan'!$J$10)),(('Business Plan'!$K$6*(1+'Scenario Analysis (2D)'!R$4)*('Business Plan'!$K$7*(1+'Scenario Analysis (2D)'!$E7)-'Business Plan'!$K$8-'Business Plan'!$K$9)-'Business Plan'!$K$10)))</f>
        <v>-640200.34104847757</v>
      </c>
      <c r="T7" s="78"/>
      <c r="U7" s="50">
        <v>-0.2</v>
      </c>
      <c r="V7" s="47">
        <f>(NPV('Business Plan'!$B$3,(('Business Plan'!$C$6*(1+'Scenario Analysis (2D)'!V$4)*('Business Plan'!$C$7*(1+'Scenario Analysis (2D)'!$E7)-'Business Plan'!$C$8-'Business Plan'!$C$9)-'Business Plan'!$C$10)),(('Business Plan'!$D$6*(1+'Scenario Analysis (2D)'!V$4)*('Business Plan'!$D$7*(1+'Scenario Analysis (2D)'!$E7)-'Business Plan'!$D$8-'Business Plan'!$D$9)-'Business Plan'!$D$10)),(('Business Plan'!$E$6*(1+'Scenario Analysis (2D)'!V$4)*('Business Plan'!$E$7*(1+'Scenario Analysis (2D)'!$E7)-'Business Plan'!$E$8-'Business Plan'!$E$9)-'Business Plan'!$E$10)),(('Business Plan'!$F$6*(1+'Scenario Analysis (2D)'!V$4)*('Business Plan'!$F$7*(1+'Scenario Analysis (2D)'!$E7)-'Business Plan'!$F$8-'Business Plan'!$F$9)-'Business Plan'!$F$10)),(('Business Plan'!$G$6*(1+'Scenario Analysis (2D)'!V$4)*('Business Plan'!$G$7*(1+'Scenario Analysis (2D)'!$E7)-'Business Plan'!$G$8-'Business Plan'!$G$9)-'Business Plan'!$G$10)),(('Business Plan'!$H$6*(1+'Scenario Analysis (2D)'!V$4)*('Business Plan'!$H$7*(1+'Scenario Analysis (2D)'!$E7)-'Business Plan'!$H$8-'Business Plan'!$H$9)-'Business Plan'!$H$10)),(('Business Plan'!$I$6*(1+'Scenario Analysis (2D)'!V$4)*('Business Plan'!$I$7*(1+'Scenario Analysis (2D)'!$E7)-'Business Plan'!$I$8-'Business Plan'!$I$9)-'Business Plan'!$I$10)),(('Business Plan'!$J$6*(1+'Scenario Analysis (2D)'!V$4)*('Business Plan'!$J$7*(1+'Scenario Analysis (2D)'!$E7)-'Business Plan'!$J$8-'Business Plan'!$J$9)-'Business Plan'!$J$10)),(('Business Plan'!$K$6*(1+'Scenario Analysis (2D)'!V$4)*('Business Plan'!$K$7*(1+'Scenario Analysis (2D)'!$E7)-'Business Plan'!$K$8-'Business Plan'!$K$9)-'Business Plan'!$K$10))))/'Business Plan'!$C$13-1</f>
        <v>-11.008678809833055</v>
      </c>
      <c r="W7" s="47">
        <f>(NPV('Business Plan'!$B$3,(('Business Plan'!$C$6*(1+'Scenario Analysis (2D)'!W$4)*('Business Plan'!$C$7*(1+'Scenario Analysis (2D)'!$E7)-'Business Plan'!$C$8-'Business Plan'!$C$9)-'Business Plan'!$C$10)),(('Business Plan'!$D$6*(1+'Scenario Analysis (2D)'!W$4)*('Business Plan'!$D$7*(1+'Scenario Analysis (2D)'!$E7)-'Business Plan'!$D$8-'Business Plan'!$D$9)-'Business Plan'!$D$10)),(('Business Plan'!$E$6*(1+'Scenario Analysis (2D)'!W$4)*('Business Plan'!$E$7*(1+'Scenario Analysis (2D)'!$E7)-'Business Plan'!$E$8-'Business Plan'!$E$9)-'Business Plan'!$E$10)),(('Business Plan'!$F$6*(1+'Scenario Analysis (2D)'!W$4)*('Business Plan'!$F$7*(1+'Scenario Analysis (2D)'!$E7)-'Business Plan'!$F$8-'Business Plan'!$F$9)-'Business Plan'!$F$10)),(('Business Plan'!$G$6*(1+'Scenario Analysis (2D)'!W$4)*('Business Plan'!$G$7*(1+'Scenario Analysis (2D)'!$E7)-'Business Plan'!$G$8-'Business Plan'!$G$9)-'Business Plan'!$G$10)),(('Business Plan'!$H$6*(1+'Scenario Analysis (2D)'!W$4)*('Business Plan'!$H$7*(1+'Scenario Analysis (2D)'!$E7)-'Business Plan'!$H$8-'Business Plan'!$H$9)-'Business Plan'!$H$10)),(('Business Plan'!$I$6*(1+'Scenario Analysis (2D)'!W$4)*('Business Plan'!$I$7*(1+'Scenario Analysis (2D)'!$E7)-'Business Plan'!$I$8-'Business Plan'!$I$9)-'Business Plan'!$I$10)),(('Business Plan'!$J$6*(1+'Scenario Analysis (2D)'!W$4)*('Business Plan'!$J$7*(1+'Scenario Analysis (2D)'!$E7)-'Business Plan'!$J$8-'Business Plan'!$J$9)-'Business Plan'!$J$10)),(('Business Plan'!$K$6*(1+'Scenario Analysis (2D)'!W$4)*('Business Plan'!$K$7*(1+'Scenario Analysis (2D)'!$E7)-'Business Plan'!$K$8-'Business Plan'!$K$9)-'Business Plan'!$K$10))))/'Business Plan'!$C$13-1</f>
        <v>-10.838441957966717</v>
      </c>
      <c r="X7" s="47">
        <f>(NPV('Business Plan'!$B$3,(('Business Plan'!$C$6*(1+'Scenario Analysis (2D)'!X$4)*('Business Plan'!$C$7*(1+'Scenario Analysis (2D)'!$E7)-'Business Plan'!$C$8-'Business Plan'!$C$9)-'Business Plan'!$C$10)),(('Business Plan'!$D$6*(1+'Scenario Analysis (2D)'!X$4)*('Business Plan'!$D$7*(1+'Scenario Analysis (2D)'!$E7)-'Business Plan'!$D$8-'Business Plan'!$D$9)-'Business Plan'!$D$10)),(('Business Plan'!$E$6*(1+'Scenario Analysis (2D)'!X$4)*('Business Plan'!$E$7*(1+'Scenario Analysis (2D)'!$E7)-'Business Plan'!$E$8-'Business Plan'!$E$9)-'Business Plan'!$E$10)),(('Business Plan'!$F$6*(1+'Scenario Analysis (2D)'!X$4)*('Business Plan'!$F$7*(1+'Scenario Analysis (2D)'!$E7)-'Business Plan'!$F$8-'Business Plan'!$F$9)-'Business Plan'!$F$10)),(('Business Plan'!$G$6*(1+'Scenario Analysis (2D)'!X$4)*('Business Plan'!$G$7*(1+'Scenario Analysis (2D)'!$E7)-'Business Plan'!$G$8-'Business Plan'!$G$9)-'Business Plan'!$G$10)),(('Business Plan'!$H$6*(1+'Scenario Analysis (2D)'!X$4)*('Business Plan'!$H$7*(1+'Scenario Analysis (2D)'!$E7)-'Business Plan'!$H$8-'Business Plan'!$H$9)-'Business Plan'!$H$10)),(('Business Plan'!$I$6*(1+'Scenario Analysis (2D)'!X$4)*('Business Plan'!$I$7*(1+'Scenario Analysis (2D)'!$E7)-'Business Plan'!$I$8-'Business Plan'!$I$9)-'Business Plan'!$I$10)),(('Business Plan'!$J$6*(1+'Scenario Analysis (2D)'!X$4)*('Business Plan'!$J$7*(1+'Scenario Analysis (2D)'!$E7)-'Business Plan'!$J$8-'Business Plan'!$J$9)-'Business Plan'!$J$10)),(('Business Plan'!$K$6*(1+'Scenario Analysis (2D)'!X$4)*('Business Plan'!$K$7*(1+'Scenario Analysis (2D)'!$E7)-'Business Plan'!$K$8-'Business Plan'!$K$9)-'Business Plan'!$K$10))))/'Business Plan'!$C$13-1</f>
        <v>-10.668205106100384</v>
      </c>
      <c r="Y7" s="47">
        <f>(NPV('Business Plan'!$B$3,(('Business Plan'!$C$6*(1+'Scenario Analysis (2D)'!Y$4)*('Business Plan'!$C$7*(1+'Scenario Analysis (2D)'!$E7)-'Business Plan'!$C$8-'Business Plan'!$C$9)-'Business Plan'!$C$10)),(('Business Plan'!$D$6*(1+'Scenario Analysis (2D)'!Y$4)*('Business Plan'!$D$7*(1+'Scenario Analysis (2D)'!$E7)-'Business Plan'!$D$8-'Business Plan'!$D$9)-'Business Plan'!$D$10)),(('Business Plan'!$E$6*(1+'Scenario Analysis (2D)'!Y$4)*('Business Plan'!$E$7*(1+'Scenario Analysis (2D)'!$E7)-'Business Plan'!$E$8-'Business Plan'!$E$9)-'Business Plan'!$E$10)),(('Business Plan'!$F$6*(1+'Scenario Analysis (2D)'!Y$4)*('Business Plan'!$F$7*(1+'Scenario Analysis (2D)'!$E7)-'Business Plan'!$F$8-'Business Plan'!$F$9)-'Business Plan'!$F$10)),(('Business Plan'!$G$6*(1+'Scenario Analysis (2D)'!Y$4)*('Business Plan'!$G$7*(1+'Scenario Analysis (2D)'!$E7)-'Business Plan'!$G$8-'Business Plan'!$G$9)-'Business Plan'!$G$10)),(('Business Plan'!$H$6*(1+'Scenario Analysis (2D)'!Y$4)*('Business Plan'!$H$7*(1+'Scenario Analysis (2D)'!$E7)-'Business Plan'!$H$8-'Business Plan'!$H$9)-'Business Plan'!$H$10)),(('Business Plan'!$I$6*(1+'Scenario Analysis (2D)'!Y$4)*('Business Plan'!$I$7*(1+'Scenario Analysis (2D)'!$E7)-'Business Plan'!$I$8-'Business Plan'!$I$9)-'Business Plan'!$I$10)),(('Business Plan'!$J$6*(1+'Scenario Analysis (2D)'!Y$4)*('Business Plan'!$J$7*(1+'Scenario Analysis (2D)'!$E7)-'Business Plan'!$J$8-'Business Plan'!$J$9)-'Business Plan'!$J$10)),(('Business Plan'!$K$6*(1+'Scenario Analysis (2D)'!Y$4)*('Business Plan'!$K$7*(1+'Scenario Analysis (2D)'!$E7)-'Business Plan'!$K$8-'Business Plan'!$K$9)-'Business Plan'!$K$10))))/'Business Plan'!$C$13-1</f>
        <v>-10.497968254234044</v>
      </c>
      <c r="Z7" s="47">
        <f>(NPV('Business Plan'!$B$3,(('Business Plan'!$C$6*(1+'Scenario Analysis (2D)'!Z$4)*('Business Plan'!$C$7*(1+'Scenario Analysis (2D)'!$E7)-'Business Plan'!$C$8-'Business Plan'!$C$9)-'Business Plan'!$C$10)),(('Business Plan'!$D$6*(1+'Scenario Analysis (2D)'!Z$4)*('Business Plan'!$D$7*(1+'Scenario Analysis (2D)'!$E7)-'Business Plan'!$D$8-'Business Plan'!$D$9)-'Business Plan'!$D$10)),(('Business Plan'!$E$6*(1+'Scenario Analysis (2D)'!Z$4)*('Business Plan'!$E$7*(1+'Scenario Analysis (2D)'!$E7)-'Business Plan'!$E$8-'Business Plan'!$E$9)-'Business Plan'!$E$10)),(('Business Plan'!$F$6*(1+'Scenario Analysis (2D)'!Z$4)*('Business Plan'!$F$7*(1+'Scenario Analysis (2D)'!$E7)-'Business Plan'!$F$8-'Business Plan'!$F$9)-'Business Plan'!$F$10)),(('Business Plan'!$G$6*(1+'Scenario Analysis (2D)'!Z$4)*('Business Plan'!$G$7*(1+'Scenario Analysis (2D)'!$E7)-'Business Plan'!$G$8-'Business Plan'!$G$9)-'Business Plan'!$G$10)),(('Business Plan'!$H$6*(1+'Scenario Analysis (2D)'!Z$4)*('Business Plan'!$H$7*(1+'Scenario Analysis (2D)'!$E7)-'Business Plan'!$H$8-'Business Plan'!$H$9)-'Business Plan'!$H$10)),(('Business Plan'!$I$6*(1+'Scenario Analysis (2D)'!Z$4)*('Business Plan'!$I$7*(1+'Scenario Analysis (2D)'!$E7)-'Business Plan'!$I$8-'Business Plan'!$I$9)-'Business Plan'!$I$10)),(('Business Plan'!$J$6*(1+'Scenario Analysis (2D)'!Z$4)*('Business Plan'!$J$7*(1+'Scenario Analysis (2D)'!$E7)-'Business Plan'!$J$8-'Business Plan'!$J$9)-'Business Plan'!$J$10)),(('Business Plan'!$K$6*(1+'Scenario Analysis (2D)'!Z$4)*('Business Plan'!$K$7*(1+'Scenario Analysis (2D)'!$E7)-'Business Plan'!$K$8-'Business Plan'!$K$9)-'Business Plan'!$K$10))))/'Business Plan'!$C$13-1</f>
        <v>-10.327731402367705</v>
      </c>
      <c r="AA7" s="47">
        <f>(NPV('Business Plan'!$B$3,(('Business Plan'!$C$6*(1+'Scenario Analysis (2D)'!AA$4)*('Business Plan'!$C$7*(1+'Scenario Analysis (2D)'!$E7)-'Business Plan'!$C$8-'Business Plan'!$C$9)-'Business Plan'!$C$10)),(('Business Plan'!$D$6*(1+'Scenario Analysis (2D)'!AA$4)*('Business Plan'!$D$7*(1+'Scenario Analysis (2D)'!$E7)-'Business Plan'!$D$8-'Business Plan'!$D$9)-'Business Plan'!$D$10)),(('Business Plan'!$E$6*(1+'Scenario Analysis (2D)'!AA$4)*('Business Plan'!$E$7*(1+'Scenario Analysis (2D)'!$E7)-'Business Plan'!$E$8-'Business Plan'!$E$9)-'Business Plan'!$E$10)),(('Business Plan'!$F$6*(1+'Scenario Analysis (2D)'!AA$4)*('Business Plan'!$F$7*(1+'Scenario Analysis (2D)'!$E7)-'Business Plan'!$F$8-'Business Plan'!$F$9)-'Business Plan'!$F$10)),(('Business Plan'!$G$6*(1+'Scenario Analysis (2D)'!AA$4)*('Business Plan'!$G$7*(1+'Scenario Analysis (2D)'!$E7)-'Business Plan'!$G$8-'Business Plan'!$G$9)-'Business Plan'!$G$10)),(('Business Plan'!$H$6*(1+'Scenario Analysis (2D)'!AA$4)*('Business Plan'!$H$7*(1+'Scenario Analysis (2D)'!$E7)-'Business Plan'!$H$8-'Business Plan'!$H$9)-'Business Plan'!$H$10)),(('Business Plan'!$I$6*(1+'Scenario Analysis (2D)'!AA$4)*('Business Plan'!$I$7*(1+'Scenario Analysis (2D)'!$E7)-'Business Plan'!$I$8-'Business Plan'!$I$9)-'Business Plan'!$I$10)),(('Business Plan'!$J$6*(1+'Scenario Analysis (2D)'!AA$4)*('Business Plan'!$J$7*(1+'Scenario Analysis (2D)'!$E7)-'Business Plan'!$J$8-'Business Plan'!$J$9)-'Business Plan'!$J$10)),(('Business Plan'!$K$6*(1+'Scenario Analysis (2D)'!AA$4)*('Business Plan'!$K$7*(1+'Scenario Analysis (2D)'!$E7)-'Business Plan'!$K$8-'Business Plan'!$K$9)-'Business Plan'!$K$10))))/'Business Plan'!$C$13-1</f>
        <v>-10.157494550501367</v>
      </c>
      <c r="AB7" s="47">
        <f>(NPV('Business Plan'!$B$3,(('Business Plan'!$C$6*(1+'Scenario Analysis (2D)'!AB$4)*('Business Plan'!$C$7*(1+'Scenario Analysis (2D)'!$E7)-'Business Plan'!$C$8-'Business Plan'!$C$9)-'Business Plan'!$C$10)),(('Business Plan'!$D$6*(1+'Scenario Analysis (2D)'!AB$4)*('Business Plan'!$D$7*(1+'Scenario Analysis (2D)'!$E7)-'Business Plan'!$D$8-'Business Plan'!$D$9)-'Business Plan'!$D$10)),(('Business Plan'!$E$6*(1+'Scenario Analysis (2D)'!AB$4)*('Business Plan'!$E$7*(1+'Scenario Analysis (2D)'!$E7)-'Business Plan'!$E$8-'Business Plan'!$E$9)-'Business Plan'!$E$10)),(('Business Plan'!$F$6*(1+'Scenario Analysis (2D)'!AB$4)*('Business Plan'!$F$7*(1+'Scenario Analysis (2D)'!$E7)-'Business Plan'!$F$8-'Business Plan'!$F$9)-'Business Plan'!$F$10)),(('Business Plan'!$G$6*(1+'Scenario Analysis (2D)'!AB$4)*('Business Plan'!$G$7*(1+'Scenario Analysis (2D)'!$E7)-'Business Plan'!$G$8-'Business Plan'!$G$9)-'Business Plan'!$G$10)),(('Business Plan'!$H$6*(1+'Scenario Analysis (2D)'!AB$4)*('Business Plan'!$H$7*(1+'Scenario Analysis (2D)'!$E7)-'Business Plan'!$H$8-'Business Plan'!$H$9)-'Business Plan'!$H$10)),(('Business Plan'!$I$6*(1+'Scenario Analysis (2D)'!AB$4)*('Business Plan'!$I$7*(1+'Scenario Analysis (2D)'!$E7)-'Business Plan'!$I$8-'Business Plan'!$I$9)-'Business Plan'!$I$10)),(('Business Plan'!$J$6*(1+'Scenario Analysis (2D)'!AB$4)*('Business Plan'!$J$7*(1+'Scenario Analysis (2D)'!$E7)-'Business Plan'!$J$8-'Business Plan'!$J$9)-'Business Plan'!$J$10)),(('Business Plan'!$K$6*(1+'Scenario Analysis (2D)'!AB$4)*('Business Plan'!$K$7*(1+'Scenario Analysis (2D)'!$E7)-'Business Plan'!$K$8-'Business Plan'!$K$9)-'Business Plan'!$K$10))))/'Business Plan'!$C$13-1</f>
        <v>-9.9872576986350339</v>
      </c>
      <c r="AC7" s="47">
        <f>(NPV('Business Plan'!$B$3,(('Business Plan'!$C$6*(1+'Scenario Analysis (2D)'!AC$4)*('Business Plan'!$C$7*(1+'Scenario Analysis (2D)'!$E7)-'Business Plan'!$C$8-'Business Plan'!$C$9)-'Business Plan'!$C$10)),(('Business Plan'!$D$6*(1+'Scenario Analysis (2D)'!AC$4)*('Business Plan'!$D$7*(1+'Scenario Analysis (2D)'!$E7)-'Business Plan'!$D$8-'Business Plan'!$D$9)-'Business Plan'!$D$10)),(('Business Plan'!$E$6*(1+'Scenario Analysis (2D)'!AC$4)*('Business Plan'!$E$7*(1+'Scenario Analysis (2D)'!$E7)-'Business Plan'!$E$8-'Business Plan'!$E$9)-'Business Plan'!$E$10)),(('Business Plan'!$F$6*(1+'Scenario Analysis (2D)'!AC$4)*('Business Plan'!$F$7*(1+'Scenario Analysis (2D)'!$E7)-'Business Plan'!$F$8-'Business Plan'!$F$9)-'Business Plan'!$F$10)),(('Business Plan'!$G$6*(1+'Scenario Analysis (2D)'!AC$4)*('Business Plan'!$G$7*(1+'Scenario Analysis (2D)'!$E7)-'Business Plan'!$G$8-'Business Plan'!$G$9)-'Business Plan'!$G$10)),(('Business Plan'!$H$6*(1+'Scenario Analysis (2D)'!AC$4)*('Business Plan'!$H$7*(1+'Scenario Analysis (2D)'!$E7)-'Business Plan'!$H$8-'Business Plan'!$H$9)-'Business Plan'!$H$10)),(('Business Plan'!$I$6*(1+'Scenario Analysis (2D)'!AC$4)*('Business Plan'!$I$7*(1+'Scenario Analysis (2D)'!$E7)-'Business Plan'!$I$8-'Business Plan'!$I$9)-'Business Plan'!$I$10)),(('Business Plan'!$J$6*(1+'Scenario Analysis (2D)'!AC$4)*('Business Plan'!$J$7*(1+'Scenario Analysis (2D)'!$E7)-'Business Plan'!$J$8-'Business Plan'!$J$9)-'Business Plan'!$J$10)),(('Business Plan'!$K$6*(1+'Scenario Analysis (2D)'!AC$4)*('Business Plan'!$K$7*(1+'Scenario Analysis (2D)'!$E7)-'Business Plan'!$K$8-'Business Plan'!$K$9)-'Business Plan'!$K$10))))/'Business Plan'!$C$13-1</f>
        <v>-9.8170208467686937</v>
      </c>
      <c r="AD7" s="47">
        <f>(NPV('Business Plan'!$B$3,(('Business Plan'!$C$6*(1+'Scenario Analysis (2D)'!AD$4)*('Business Plan'!$C$7*(1+'Scenario Analysis (2D)'!$E7)-'Business Plan'!$C$8-'Business Plan'!$C$9)-'Business Plan'!$C$10)),(('Business Plan'!$D$6*(1+'Scenario Analysis (2D)'!AD$4)*('Business Plan'!$D$7*(1+'Scenario Analysis (2D)'!$E7)-'Business Plan'!$D$8-'Business Plan'!$D$9)-'Business Plan'!$D$10)),(('Business Plan'!$E$6*(1+'Scenario Analysis (2D)'!AD$4)*('Business Plan'!$E$7*(1+'Scenario Analysis (2D)'!$E7)-'Business Plan'!$E$8-'Business Plan'!$E$9)-'Business Plan'!$E$10)),(('Business Plan'!$F$6*(1+'Scenario Analysis (2D)'!AD$4)*('Business Plan'!$F$7*(1+'Scenario Analysis (2D)'!$E7)-'Business Plan'!$F$8-'Business Plan'!$F$9)-'Business Plan'!$F$10)),(('Business Plan'!$G$6*(1+'Scenario Analysis (2D)'!AD$4)*('Business Plan'!$G$7*(1+'Scenario Analysis (2D)'!$E7)-'Business Plan'!$G$8-'Business Plan'!$G$9)-'Business Plan'!$G$10)),(('Business Plan'!$H$6*(1+'Scenario Analysis (2D)'!AD$4)*('Business Plan'!$H$7*(1+'Scenario Analysis (2D)'!$E7)-'Business Plan'!$H$8-'Business Plan'!$H$9)-'Business Plan'!$H$10)),(('Business Plan'!$I$6*(1+'Scenario Analysis (2D)'!AD$4)*('Business Plan'!$I$7*(1+'Scenario Analysis (2D)'!$E7)-'Business Plan'!$I$8-'Business Plan'!$I$9)-'Business Plan'!$I$10)),(('Business Plan'!$J$6*(1+'Scenario Analysis (2D)'!AD$4)*('Business Plan'!$J$7*(1+'Scenario Analysis (2D)'!$E7)-'Business Plan'!$J$8-'Business Plan'!$J$9)-'Business Plan'!$J$10)),(('Business Plan'!$K$6*(1+'Scenario Analysis (2D)'!AD$4)*('Business Plan'!$K$7*(1+'Scenario Analysis (2D)'!$E7)-'Business Plan'!$K$8-'Business Plan'!$K$9)-'Business Plan'!$K$10))))/'Business Plan'!$C$13-1</f>
        <v>-9.6467839949023553</v>
      </c>
      <c r="AE7" s="47">
        <f>(NPV('Business Plan'!$B$3,(('Business Plan'!$C$6*(1+'Scenario Analysis (2D)'!AE$4)*('Business Plan'!$C$7*(1+'Scenario Analysis (2D)'!$E7)-'Business Plan'!$C$8-'Business Plan'!$C$9)-'Business Plan'!$C$10)),(('Business Plan'!$D$6*(1+'Scenario Analysis (2D)'!AE$4)*('Business Plan'!$D$7*(1+'Scenario Analysis (2D)'!$E7)-'Business Plan'!$D$8-'Business Plan'!$D$9)-'Business Plan'!$D$10)),(('Business Plan'!$E$6*(1+'Scenario Analysis (2D)'!AE$4)*('Business Plan'!$E$7*(1+'Scenario Analysis (2D)'!$E7)-'Business Plan'!$E$8-'Business Plan'!$E$9)-'Business Plan'!$E$10)),(('Business Plan'!$F$6*(1+'Scenario Analysis (2D)'!AE$4)*('Business Plan'!$F$7*(1+'Scenario Analysis (2D)'!$E7)-'Business Plan'!$F$8-'Business Plan'!$F$9)-'Business Plan'!$F$10)),(('Business Plan'!$G$6*(1+'Scenario Analysis (2D)'!AE$4)*('Business Plan'!$G$7*(1+'Scenario Analysis (2D)'!$E7)-'Business Plan'!$G$8-'Business Plan'!$G$9)-'Business Plan'!$G$10)),(('Business Plan'!$H$6*(1+'Scenario Analysis (2D)'!AE$4)*('Business Plan'!$H$7*(1+'Scenario Analysis (2D)'!$E7)-'Business Plan'!$H$8-'Business Plan'!$H$9)-'Business Plan'!$H$10)),(('Business Plan'!$I$6*(1+'Scenario Analysis (2D)'!AE$4)*('Business Plan'!$I$7*(1+'Scenario Analysis (2D)'!$E7)-'Business Plan'!$I$8-'Business Plan'!$I$9)-'Business Plan'!$I$10)),(('Business Plan'!$J$6*(1+'Scenario Analysis (2D)'!AE$4)*('Business Plan'!$J$7*(1+'Scenario Analysis (2D)'!$E7)-'Business Plan'!$J$8-'Business Plan'!$J$9)-'Business Plan'!$J$10)),(('Business Plan'!$K$6*(1+'Scenario Analysis (2D)'!AE$4)*('Business Plan'!$K$7*(1+'Scenario Analysis (2D)'!$E7)-'Business Plan'!$K$8-'Business Plan'!$K$9)-'Business Plan'!$K$10))))/'Business Plan'!$C$13-1</f>
        <v>-9.4765471430360186</v>
      </c>
      <c r="AF7" s="47">
        <f>(NPV('Business Plan'!$B$3,(('Business Plan'!$C$6*(1+'Scenario Analysis (2D)'!AF$4)*('Business Plan'!$C$7*(1+'Scenario Analysis (2D)'!$E7)-'Business Plan'!$C$8-'Business Plan'!$C$9)-'Business Plan'!$C$10)),(('Business Plan'!$D$6*(1+'Scenario Analysis (2D)'!AF$4)*('Business Plan'!$D$7*(1+'Scenario Analysis (2D)'!$E7)-'Business Plan'!$D$8-'Business Plan'!$D$9)-'Business Plan'!$D$10)),(('Business Plan'!$E$6*(1+'Scenario Analysis (2D)'!AF$4)*('Business Plan'!$E$7*(1+'Scenario Analysis (2D)'!$E7)-'Business Plan'!$E$8-'Business Plan'!$E$9)-'Business Plan'!$E$10)),(('Business Plan'!$F$6*(1+'Scenario Analysis (2D)'!AF$4)*('Business Plan'!$F$7*(1+'Scenario Analysis (2D)'!$E7)-'Business Plan'!$F$8-'Business Plan'!$F$9)-'Business Plan'!$F$10)),(('Business Plan'!$G$6*(1+'Scenario Analysis (2D)'!AF$4)*('Business Plan'!$G$7*(1+'Scenario Analysis (2D)'!$E7)-'Business Plan'!$G$8-'Business Plan'!$G$9)-'Business Plan'!$G$10)),(('Business Plan'!$H$6*(1+'Scenario Analysis (2D)'!AF$4)*('Business Plan'!$H$7*(1+'Scenario Analysis (2D)'!$E7)-'Business Plan'!$H$8-'Business Plan'!$H$9)-'Business Plan'!$H$10)),(('Business Plan'!$I$6*(1+'Scenario Analysis (2D)'!AF$4)*('Business Plan'!$I$7*(1+'Scenario Analysis (2D)'!$E7)-'Business Plan'!$I$8-'Business Plan'!$I$9)-'Business Plan'!$I$10)),(('Business Plan'!$J$6*(1+'Scenario Analysis (2D)'!AF$4)*('Business Plan'!$J$7*(1+'Scenario Analysis (2D)'!$E7)-'Business Plan'!$J$8-'Business Plan'!$J$9)-'Business Plan'!$J$10)),(('Business Plan'!$K$6*(1+'Scenario Analysis (2D)'!AF$4)*('Business Plan'!$K$7*(1+'Scenario Analysis (2D)'!$E7)-'Business Plan'!$K$8-'Business Plan'!$K$9)-'Business Plan'!$K$10))))/'Business Plan'!$C$13-1</f>
        <v>-9.3063102911696802</v>
      </c>
      <c r="AG7" s="47">
        <f>(NPV('Business Plan'!$B$3,(('Business Plan'!$C$6*(1+'Scenario Analysis (2D)'!AG$4)*('Business Plan'!$C$7*(1+'Scenario Analysis (2D)'!$E7)-'Business Plan'!$C$8-'Business Plan'!$C$9)-'Business Plan'!$C$10)),(('Business Plan'!$D$6*(1+'Scenario Analysis (2D)'!AG$4)*('Business Plan'!$D$7*(1+'Scenario Analysis (2D)'!$E7)-'Business Plan'!$D$8-'Business Plan'!$D$9)-'Business Plan'!$D$10)),(('Business Plan'!$E$6*(1+'Scenario Analysis (2D)'!AG$4)*('Business Plan'!$E$7*(1+'Scenario Analysis (2D)'!$E7)-'Business Plan'!$E$8-'Business Plan'!$E$9)-'Business Plan'!$E$10)),(('Business Plan'!$F$6*(1+'Scenario Analysis (2D)'!AG$4)*('Business Plan'!$F$7*(1+'Scenario Analysis (2D)'!$E7)-'Business Plan'!$F$8-'Business Plan'!$F$9)-'Business Plan'!$F$10)),(('Business Plan'!$G$6*(1+'Scenario Analysis (2D)'!AG$4)*('Business Plan'!$G$7*(1+'Scenario Analysis (2D)'!$E7)-'Business Plan'!$G$8-'Business Plan'!$G$9)-'Business Plan'!$G$10)),(('Business Plan'!$H$6*(1+'Scenario Analysis (2D)'!AG$4)*('Business Plan'!$H$7*(1+'Scenario Analysis (2D)'!$E7)-'Business Plan'!$H$8-'Business Plan'!$H$9)-'Business Plan'!$H$10)),(('Business Plan'!$I$6*(1+'Scenario Analysis (2D)'!AG$4)*('Business Plan'!$I$7*(1+'Scenario Analysis (2D)'!$E7)-'Business Plan'!$I$8-'Business Plan'!$I$9)-'Business Plan'!$I$10)),(('Business Plan'!$J$6*(1+'Scenario Analysis (2D)'!AG$4)*('Business Plan'!$J$7*(1+'Scenario Analysis (2D)'!$E7)-'Business Plan'!$J$8-'Business Plan'!$J$9)-'Business Plan'!$J$10)),(('Business Plan'!$K$6*(1+'Scenario Analysis (2D)'!AG$4)*('Business Plan'!$K$7*(1+'Scenario Analysis (2D)'!$E7)-'Business Plan'!$K$8-'Business Plan'!$K$9)-'Business Plan'!$K$10))))/'Business Plan'!$C$13-1</f>
        <v>-9.1360734393033418</v>
      </c>
      <c r="AH7" s="47">
        <f>(NPV('Business Plan'!$B$3,(('Business Plan'!$C$6*(1+'Scenario Analysis (2D)'!AH$4)*('Business Plan'!$C$7*(1+'Scenario Analysis (2D)'!$E7)-'Business Plan'!$C$8-'Business Plan'!$C$9)-'Business Plan'!$C$10)),(('Business Plan'!$D$6*(1+'Scenario Analysis (2D)'!AH$4)*('Business Plan'!$D$7*(1+'Scenario Analysis (2D)'!$E7)-'Business Plan'!$D$8-'Business Plan'!$D$9)-'Business Plan'!$D$10)),(('Business Plan'!$E$6*(1+'Scenario Analysis (2D)'!AH$4)*('Business Plan'!$E$7*(1+'Scenario Analysis (2D)'!$E7)-'Business Plan'!$E$8-'Business Plan'!$E$9)-'Business Plan'!$E$10)),(('Business Plan'!$F$6*(1+'Scenario Analysis (2D)'!AH$4)*('Business Plan'!$F$7*(1+'Scenario Analysis (2D)'!$E7)-'Business Plan'!$F$8-'Business Plan'!$F$9)-'Business Plan'!$F$10)),(('Business Plan'!$G$6*(1+'Scenario Analysis (2D)'!AH$4)*('Business Plan'!$G$7*(1+'Scenario Analysis (2D)'!$E7)-'Business Plan'!$G$8-'Business Plan'!$G$9)-'Business Plan'!$G$10)),(('Business Plan'!$H$6*(1+'Scenario Analysis (2D)'!AH$4)*('Business Plan'!$H$7*(1+'Scenario Analysis (2D)'!$E7)-'Business Plan'!$H$8-'Business Plan'!$H$9)-'Business Plan'!$H$10)),(('Business Plan'!$I$6*(1+'Scenario Analysis (2D)'!AH$4)*('Business Plan'!$I$7*(1+'Scenario Analysis (2D)'!$E7)-'Business Plan'!$I$8-'Business Plan'!$I$9)-'Business Plan'!$I$10)),(('Business Plan'!$J$6*(1+'Scenario Analysis (2D)'!AH$4)*('Business Plan'!$J$7*(1+'Scenario Analysis (2D)'!$E7)-'Business Plan'!$J$8-'Business Plan'!$J$9)-'Business Plan'!$J$10)),(('Business Plan'!$K$6*(1+'Scenario Analysis (2D)'!AH$4)*('Business Plan'!$K$7*(1+'Scenario Analysis (2D)'!$E7)-'Business Plan'!$K$8-'Business Plan'!$K$9)-'Business Plan'!$K$10))))/'Business Plan'!$C$13-1</f>
        <v>-8.965836587437007</v>
      </c>
    </row>
    <row r="8" spans="1:34" ht="18.95" customHeight="1" x14ac:dyDescent="0.25">
      <c r="D8" s="78"/>
      <c r="E8" s="45">
        <v>-0.15</v>
      </c>
      <c r="F8" s="46">
        <f>NPV('Business Plan'!$B$3,(('Business Plan'!$C$6*(1+'Scenario Analysis (2D)'!F$4)*('Business Plan'!$C$7*(1+'Scenario Analysis (2D)'!$E8)-'Business Plan'!$C$8-'Business Plan'!$C$9)-'Business Plan'!$C$10)),(('Business Plan'!$D$6*(1+'Scenario Analysis (2D)'!F$4)*('Business Plan'!$D$7*(1+'Scenario Analysis (2D)'!$E8)-'Business Plan'!$D$8-'Business Plan'!$D$9)-'Business Plan'!$D$10)),(('Business Plan'!$E$6*(1+'Scenario Analysis (2D)'!F$4)*('Business Plan'!$E$7*(1+'Scenario Analysis (2D)'!$E8)-'Business Plan'!$E$8-'Business Plan'!$E$9)-'Business Plan'!$E$10)),(('Business Plan'!$F$6*(1+'Scenario Analysis (2D)'!F$4)*('Business Plan'!$F$7*(1+'Scenario Analysis (2D)'!$E8)-'Business Plan'!$F$8-'Business Plan'!$F$9)-'Business Plan'!$F$10)),(('Business Plan'!$G$6*(1+'Scenario Analysis (2D)'!F$4)*('Business Plan'!$G$7*(1+'Scenario Analysis (2D)'!$E8)-'Business Plan'!$G$8-'Business Plan'!$G$9)-'Business Plan'!$G$10)),(('Business Plan'!$H$6*(1+'Scenario Analysis (2D)'!F$4)*('Business Plan'!$H$7*(1+'Scenario Analysis (2D)'!$E8)-'Business Plan'!$H$8-'Business Plan'!$H$9)-'Business Plan'!$H$10)),(('Business Plan'!$I$6*(1+'Scenario Analysis (2D)'!F$4)*('Business Plan'!$I$7*(1+'Scenario Analysis (2D)'!$E8)-'Business Plan'!$I$8-'Business Plan'!$I$9)-'Business Plan'!$I$10)),(('Business Plan'!$J$6*(1+'Scenario Analysis (2D)'!F$4)*('Business Plan'!$J$7*(1+'Scenario Analysis (2D)'!$E8)-'Business Plan'!$J$8-'Business Plan'!$J$9)-'Business Plan'!$J$10)),(('Business Plan'!$K$6*(1+'Scenario Analysis (2D)'!F$4)*('Business Plan'!$K$7*(1+'Scenario Analysis (2D)'!$E8)-'Business Plan'!$K$8-'Business Plan'!$K$9)-'Business Plan'!$K$10)))</f>
        <v>-663914.77117414679</v>
      </c>
      <c r="G8" s="46">
        <f>NPV('Business Plan'!$B$3,(('Business Plan'!$C$6*(1+'Scenario Analysis (2D)'!G$4)*('Business Plan'!$C$7*(1+'Scenario Analysis (2D)'!$E8)-'Business Plan'!$C$8-'Business Plan'!$C$9)-'Business Plan'!$C$10)),(('Business Plan'!$D$6*(1+'Scenario Analysis (2D)'!G$4)*('Business Plan'!$D$7*(1+'Scenario Analysis (2D)'!$E8)-'Business Plan'!$D$8-'Business Plan'!$D$9)-'Business Plan'!$D$10)),(('Business Plan'!$E$6*(1+'Scenario Analysis (2D)'!G$4)*('Business Plan'!$E$7*(1+'Scenario Analysis (2D)'!$E8)-'Business Plan'!$E$8-'Business Plan'!$E$9)-'Business Plan'!$E$10)),(('Business Plan'!$F$6*(1+'Scenario Analysis (2D)'!G$4)*('Business Plan'!$F$7*(1+'Scenario Analysis (2D)'!$E8)-'Business Plan'!$F$8-'Business Plan'!$F$9)-'Business Plan'!$F$10)),(('Business Plan'!$G$6*(1+'Scenario Analysis (2D)'!G$4)*('Business Plan'!$G$7*(1+'Scenario Analysis (2D)'!$E8)-'Business Plan'!$G$8-'Business Plan'!$G$9)-'Business Plan'!$G$10)),(('Business Plan'!$H$6*(1+'Scenario Analysis (2D)'!G$4)*('Business Plan'!$H$7*(1+'Scenario Analysis (2D)'!$E8)-'Business Plan'!$H$8-'Business Plan'!$H$9)-'Business Plan'!$H$10)),(('Business Plan'!$I$6*(1+'Scenario Analysis (2D)'!G$4)*('Business Plan'!$I$7*(1+'Scenario Analysis (2D)'!$E8)-'Business Plan'!$I$8-'Business Plan'!$I$9)-'Business Plan'!$I$10)),(('Business Plan'!$J$6*(1+'Scenario Analysis (2D)'!G$4)*('Business Plan'!$J$7*(1+'Scenario Analysis (2D)'!$E8)-'Business Plan'!$J$8-'Business Plan'!$J$9)-'Business Plan'!$J$10)),(('Business Plan'!$K$6*(1+'Scenario Analysis (2D)'!G$4)*('Business Plan'!$K$7*(1+'Scenario Analysis (2D)'!$E8)-'Business Plan'!$K$8-'Business Plan'!$K$9)-'Business Plan'!$K$10)))</f>
        <v>-640199.90320511954</v>
      </c>
      <c r="H8" s="46">
        <f>NPV('Business Plan'!$B$3,(('Business Plan'!$C$6*(1+'Scenario Analysis (2D)'!H$4)*('Business Plan'!$C$7*(1+'Scenario Analysis (2D)'!$E8)-'Business Plan'!$C$8-'Business Plan'!$C$9)-'Business Plan'!$C$10)),(('Business Plan'!$D$6*(1+'Scenario Analysis (2D)'!H$4)*('Business Plan'!$D$7*(1+'Scenario Analysis (2D)'!$E8)-'Business Plan'!$D$8-'Business Plan'!$D$9)-'Business Plan'!$D$10)),(('Business Plan'!$E$6*(1+'Scenario Analysis (2D)'!H$4)*('Business Plan'!$E$7*(1+'Scenario Analysis (2D)'!$E8)-'Business Plan'!$E$8-'Business Plan'!$E$9)-'Business Plan'!$E$10)),(('Business Plan'!$F$6*(1+'Scenario Analysis (2D)'!H$4)*('Business Plan'!$F$7*(1+'Scenario Analysis (2D)'!$E8)-'Business Plan'!$F$8-'Business Plan'!$F$9)-'Business Plan'!$F$10)),(('Business Plan'!$G$6*(1+'Scenario Analysis (2D)'!H$4)*('Business Plan'!$G$7*(1+'Scenario Analysis (2D)'!$E8)-'Business Plan'!$G$8-'Business Plan'!$G$9)-'Business Plan'!$G$10)),(('Business Plan'!$H$6*(1+'Scenario Analysis (2D)'!H$4)*('Business Plan'!$H$7*(1+'Scenario Analysis (2D)'!$E8)-'Business Plan'!$H$8-'Business Plan'!$H$9)-'Business Plan'!$H$10)),(('Business Plan'!$I$6*(1+'Scenario Analysis (2D)'!H$4)*('Business Plan'!$I$7*(1+'Scenario Analysis (2D)'!$E8)-'Business Plan'!$I$8-'Business Plan'!$I$9)-'Business Plan'!$I$10)),(('Business Plan'!$J$6*(1+'Scenario Analysis (2D)'!H$4)*('Business Plan'!$J$7*(1+'Scenario Analysis (2D)'!$E8)-'Business Plan'!$J$8-'Business Plan'!$J$9)-'Business Plan'!$J$10)),(('Business Plan'!$K$6*(1+'Scenario Analysis (2D)'!H$4)*('Business Plan'!$K$7*(1+'Scenario Analysis (2D)'!$E8)-'Business Plan'!$K$8-'Business Plan'!$K$9)-'Business Plan'!$K$10)))</f>
        <v>-616485.03523609263</v>
      </c>
      <c r="I8" s="46">
        <f>NPV('Business Plan'!$B$3,(('Business Plan'!$C$6*(1+'Scenario Analysis (2D)'!I$4)*('Business Plan'!$C$7*(1+'Scenario Analysis (2D)'!$E8)-'Business Plan'!$C$8-'Business Plan'!$C$9)-'Business Plan'!$C$10)),(('Business Plan'!$D$6*(1+'Scenario Analysis (2D)'!I$4)*('Business Plan'!$D$7*(1+'Scenario Analysis (2D)'!$E8)-'Business Plan'!$D$8-'Business Plan'!$D$9)-'Business Plan'!$D$10)),(('Business Plan'!$E$6*(1+'Scenario Analysis (2D)'!I$4)*('Business Plan'!$E$7*(1+'Scenario Analysis (2D)'!$E8)-'Business Plan'!$E$8-'Business Plan'!$E$9)-'Business Plan'!$E$10)),(('Business Plan'!$F$6*(1+'Scenario Analysis (2D)'!I$4)*('Business Plan'!$F$7*(1+'Scenario Analysis (2D)'!$E8)-'Business Plan'!$F$8-'Business Plan'!$F$9)-'Business Plan'!$F$10)),(('Business Plan'!$G$6*(1+'Scenario Analysis (2D)'!I$4)*('Business Plan'!$G$7*(1+'Scenario Analysis (2D)'!$E8)-'Business Plan'!$G$8-'Business Plan'!$G$9)-'Business Plan'!$G$10)),(('Business Plan'!$H$6*(1+'Scenario Analysis (2D)'!I$4)*('Business Plan'!$H$7*(1+'Scenario Analysis (2D)'!$E8)-'Business Plan'!$H$8-'Business Plan'!$H$9)-'Business Plan'!$H$10)),(('Business Plan'!$I$6*(1+'Scenario Analysis (2D)'!I$4)*('Business Plan'!$I$7*(1+'Scenario Analysis (2D)'!$E8)-'Business Plan'!$I$8-'Business Plan'!$I$9)-'Business Plan'!$I$10)),(('Business Plan'!$J$6*(1+'Scenario Analysis (2D)'!I$4)*('Business Plan'!$J$7*(1+'Scenario Analysis (2D)'!$E8)-'Business Plan'!$J$8-'Business Plan'!$J$9)-'Business Plan'!$J$10)),(('Business Plan'!$K$6*(1+'Scenario Analysis (2D)'!I$4)*('Business Plan'!$K$7*(1+'Scenario Analysis (2D)'!$E8)-'Business Plan'!$K$8-'Business Plan'!$K$9)-'Business Plan'!$K$10)))</f>
        <v>-592770.16726706573</v>
      </c>
      <c r="J8" s="46">
        <f>NPV('Business Plan'!$B$3,(('Business Plan'!$C$6*(1+'Scenario Analysis (2D)'!J$4)*('Business Plan'!$C$7*(1+'Scenario Analysis (2D)'!$E8)-'Business Plan'!$C$8-'Business Plan'!$C$9)-'Business Plan'!$C$10)),(('Business Plan'!$D$6*(1+'Scenario Analysis (2D)'!J$4)*('Business Plan'!$D$7*(1+'Scenario Analysis (2D)'!$E8)-'Business Plan'!$D$8-'Business Plan'!$D$9)-'Business Plan'!$D$10)),(('Business Plan'!$E$6*(1+'Scenario Analysis (2D)'!J$4)*('Business Plan'!$E$7*(1+'Scenario Analysis (2D)'!$E8)-'Business Plan'!$E$8-'Business Plan'!$E$9)-'Business Plan'!$E$10)),(('Business Plan'!$F$6*(1+'Scenario Analysis (2D)'!J$4)*('Business Plan'!$F$7*(1+'Scenario Analysis (2D)'!$E8)-'Business Plan'!$F$8-'Business Plan'!$F$9)-'Business Plan'!$F$10)),(('Business Plan'!$G$6*(1+'Scenario Analysis (2D)'!J$4)*('Business Plan'!$G$7*(1+'Scenario Analysis (2D)'!$E8)-'Business Plan'!$G$8-'Business Plan'!$G$9)-'Business Plan'!$G$10)),(('Business Plan'!$H$6*(1+'Scenario Analysis (2D)'!J$4)*('Business Plan'!$H$7*(1+'Scenario Analysis (2D)'!$E8)-'Business Plan'!$H$8-'Business Plan'!$H$9)-'Business Plan'!$H$10)),(('Business Plan'!$I$6*(1+'Scenario Analysis (2D)'!J$4)*('Business Plan'!$I$7*(1+'Scenario Analysis (2D)'!$E8)-'Business Plan'!$I$8-'Business Plan'!$I$9)-'Business Plan'!$I$10)),(('Business Plan'!$J$6*(1+'Scenario Analysis (2D)'!J$4)*('Business Plan'!$J$7*(1+'Scenario Analysis (2D)'!$E8)-'Business Plan'!$J$8-'Business Plan'!$J$9)-'Business Plan'!$J$10)),(('Business Plan'!$K$6*(1+'Scenario Analysis (2D)'!J$4)*('Business Plan'!$K$7*(1+'Scenario Analysis (2D)'!$E8)-'Business Plan'!$K$8-'Business Plan'!$K$9)-'Business Plan'!$K$10)))</f>
        <v>-569055.29929803859</v>
      </c>
      <c r="K8" s="46">
        <f>NPV('Business Plan'!$B$3,(('Business Plan'!$C$6*(1+'Scenario Analysis (2D)'!K$4)*('Business Plan'!$C$7*(1+'Scenario Analysis (2D)'!$E8)-'Business Plan'!$C$8-'Business Plan'!$C$9)-'Business Plan'!$C$10)),(('Business Plan'!$D$6*(1+'Scenario Analysis (2D)'!K$4)*('Business Plan'!$D$7*(1+'Scenario Analysis (2D)'!$E8)-'Business Plan'!$D$8-'Business Plan'!$D$9)-'Business Plan'!$D$10)),(('Business Plan'!$E$6*(1+'Scenario Analysis (2D)'!K$4)*('Business Plan'!$E$7*(1+'Scenario Analysis (2D)'!$E8)-'Business Plan'!$E$8-'Business Plan'!$E$9)-'Business Plan'!$E$10)),(('Business Plan'!$F$6*(1+'Scenario Analysis (2D)'!K$4)*('Business Plan'!$F$7*(1+'Scenario Analysis (2D)'!$E8)-'Business Plan'!$F$8-'Business Plan'!$F$9)-'Business Plan'!$F$10)),(('Business Plan'!$G$6*(1+'Scenario Analysis (2D)'!K$4)*('Business Plan'!$G$7*(1+'Scenario Analysis (2D)'!$E8)-'Business Plan'!$G$8-'Business Plan'!$G$9)-'Business Plan'!$G$10)),(('Business Plan'!$H$6*(1+'Scenario Analysis (2D)'!K$4)*('Business Plan'!$H$7*(1+'Scenario Analysis (2D)'!$E8)-'Business Plan'!$H$8-'Business Plan'!$H$9)-'Business Plan'!$H$10)),(('Business Plan'!$I$6*(1+'Scenario Analysis (2D)'!K$4)*('Business Plan'!$I$7*(1+'Scenario Analysis (2D)'!$E8)-'Business Plan'!$I$8-'Business Plan'!$I$9)-'Business Plan'!$I$10)),(('Business Plan'!$J$6*(1+'Scenario Analysis (2D)'!K$4)*('Business Plan'!$J$7*(1+'Scenario Analysis (2D)'!$E8)-'Business Plan'!$J$8-'Business Plan'!$J$9)-'Business Plan'!$J$10)),(('Business Plan'!$K$6*(1+'Scenario Analysis (2D)'!K$4)*('Business Plan'!$K$7*(1+'Scenario Analysis (2D)'!$E8)-'Business Plan'!$K$8-'Business Plan'!$K$9)-'Business Plan'!$K$10)))</f>
        <v>-545340.43132901168</v>
      </c>
      <c r="L8" s="46">
        <f>NPV('Business Plan'!$B$3,(('Business Plan'!$C$6*(1+'Scenario Analysis (2D)'!L$4)*('Business Plan'!$C$7*(1+'Scenario Analysis (2D)'!$E8)-'Business Plan'!$C$8-'Business Plan'!$C$9)-'Business Plan'!$C$10)),(('Business Plan'!$D$6*(1+'Scenario Analysis (2D)'!L$4)*('Business Plan'!$D$7*(1+'Scenario Analysis (2D)'!$E8)-'Business Plan'!$D$8-'Business Plan'!$D$9)-'Business Plan'!$D$10)),(('Business Plan'!$E$6*(1+'Scenario Analysis (2D)'!L$4)*('Business Plan'!$E$7*(1+'Scenario Analysis (2D)'!$E8)-'Business Plan'!$E$8-'Business Plan'!$E$9)-'Business Plan'!$E$10)),(('Business Plan'!$F$6*(1+'Scenario Analysis (2D)'!L$4)*('Business Plan'!$F$7*(1+'Scenario Analysis (2D)'!$E8)-'Business Plan'!$F$8-'Business Plan'!$F$9)-'Business Plan'!$F$10)),(('Business Plan'!$G$6*(1+'Scenario Analysis (2D)'!L$4)*('Business Plan'!$G$7*(1+'Scenario Analysis (2D)'!$E8)-'Business Plan'!$G$8-'Business Plan'!$G$9)-'Business Plan'!$G$10)),(('Business Plan'!$H$6*(1+'Scenario Analysis (2D)'!L$4)*('Business Plan'!$H$7*(1+'Scenario Analysis (2D)'!$E8)-'Business Plan'!$H$8-'Business Plan'!$H$9)-'Business Plan'!$H$10)),(('Business Plan'!$I$6*(1+'Scenario Analysis (2D)'!L$4)*('Business Plan'!$I$7*(1+'Scenario Analysis (2D)'!$E8)-'Business Plan'!$I$8-'Business Plan'!$I$9)-'Business Plan'!$I$10)),(('Business Plan'!$J$6*(1+'Scenario Analysis (2D)'!L$4)*('Business Plan'!$J$7*(1+'Scenario Analysis (2D)'!$E8)-'Business Plan'!$J$8-'Business Plan'!$J$9)-'Business Plan'!$J$10)),(('Business Plan'!$K$6*(1+'Scenario Analysis (2D)'!L$4)*('Business Plan'!$K$7*(1+'Scenario Analysis (2D)'!$E8)-'Business Plan'!$K$8-'Business Plan'!$K$9)-'Business Plan'!$K$10)))</f>
        <v>-521625.5633599849</v>
      </c>
      <c r="M8" s="46">
        <f>NPV('Business Plan'!$B$3,(('Business Plan'!$C$6*(1+'Scenario Analysis (2D)'!M$4)*('Business Plan'!$C$7*(1+'Scenario Analysis (2D)'!$E8)-'Business Plan'!$C$8-'Business Plan'!$C$9)-'Business Plan'!$C$10)),(('Business Plan'!$D$6*(1+'Scenario Analysis (2D)'!M$4)*('Business Plan'!$D$7*(1+'Scenario Analysis (2D)'!$E8)-'Business Plan'!$D$8-'Business Plan'!$D$9)-'Business Plan'!$D$10)),(('Business Plan'!$E$6*(1+'Scenario Analysis (2D)'!M$4)*('Business Plan'!$E$7*(1+'Scenario Analysis (2D)'!$E8)-'Business Plan'!$E$8-'Business Plan'!$E$9)-'Business Plan'!$E$10)),(('Business Plan'!$F$6*(1+'Scenario Analysis (2D)'!M$4)*('Business Plan'!$F$7*(1+'Scenario Analysis (2D)'!$E8)-'Business Plan'!$F$8-'Business Plan'!$F$9)-'Business Plan'!$F$10)),(('Business Plan'!$G$6*(1+'Scenario Analysis (2D)'!M$4)*('Business Plan'!$G$7*(1+'Scenario Analysis (2D)'!$E8)-'Business Plan'!$G$8-'Business Plan'!$G$9)-'Business Plan'!$G$10)),(('Business Plan'!$H$6*(1+'Scenario Analysis (2D)'!M$4)*('Business Plan'!$H$7*(1+'Scenario Analysis (2D)'!$E8)-'Business Plan'!$H$8-'Business Plan'!$H$9)-'Business Plan'!$H$10)),(('Business Plan'!$I$6*(1+'Scenario Analysis (2D)'!M$4)*('Business Plan'!$I$7*(1+'Scenario Analysis (2D)'!$E8)-'Business Plan'!$I$8-'Business Plan'!$I$9)-'Business Plan'!$I$10)),(('Business Plan'!$J$6*(1+'Scenario Analysis (2D)'!M$4)*('Business Plan'!$J$7*(1+'Scenario Analysis (2D)'!$E8)-'Business Plan'!$J$8-'Business Plan'!$J$9)-'Business Plan'!$J$10)),(('Business Plan'!$K$6*(1+'Scenario Analysis (2D)'!M$4)*('Business Plan'!$K$7*(1+'Scenario Analysis (2D)'!$E8)-'Business Plan'!$K$8-'Business Plan'!$K$9)-'Business Plan'!$K$10)))</f>
        <v>-497910.69539095764</v>
      </c>
      <c r="N8" s="46">
        <f>NPV('Business Plan'!$B$3,(('Business Plan'!$C$6*(1+'Scenario Analysis (2D)'!N$4)*('Business Plan'!$C$7*(1+'Scenario Analysis (2D)'!$E8)-'Business Plan'!$C$8-'Business Plan'!$C$9)-'Business Plan'!$C$10)),(('Business Plan'!$D$6*(1+'Scenario Analysis (2D)'!N$4)*('Business Plan'!$D$7*(1+'Scenario Analysis (2D)'!$E8)-'Business Plan'!$D$8-'Business Plan'!$D$9)-'Business Plan'!$D$10)),(('Business Plan'!$E$6*(1+'Scenario Analysis (2D)'!N$4)*('Business Plan'!$E$7*(1+'Scenario Analysis (2D)'!$E8)-'Business Plan'!$E$8-'Business Plan'!$E$9)-'Business Plan'!$E$10)),(('Business Plan'!$F$6*(1+'Scenario Analysis (2D)'!N$4)*('Business Plan'!$F$7*(1+'Scenario Analysis (2D)'!$E8)-'Business Plan'!$F$8-'Business Plan'!$F$9)-'Business Plan'!$F$10)),(('Business Plan'!$G$6*(1+'Scenario Analysis (2D)'!N$4)*('Business Plan'!$G$7*(1+'Scenario Analysis (2D)'!$E8)-'Business Plan'!$G$8-'Business Plan'!$G$9)-'Business Plan'!$G$10)),(('Business Plan'!$H$6*(1+'Scenario Analysis (2D)'!N$4)*('Business Plan'!$H$7*(1+'Scenario Analysis (2D)'!$E8)-'Business Plan'!$H$8-'Business Plan'!$H$9)-'Business Plan'!$H$10)),(('Business Plan'!$I$6*(1+'Scenario Analysis (2D)'!N$4)*('Business Plan'!$I$7*(1+'Scenario Analysis (2D)'!$E8)-'Business Plan'!$I$8-'Business Plan'!$I$9)-'Business Plan'!$I$10)),(('Business Plan'!$J$6*(1+'Scenario Analysis (2D)'!N$4)*('Business Plan'!$J$7*(1+'Scenario Analysis (2D)'!$E8)-'Business Plan'!$J$8-'Business Plan'!$J$9)-'Business Plan'!$J$10)),(('Business Plan'!$K$6*(1+'Scenario Analysis (2D)'!N$4)*('Business Plan'!$K$7*(1+'Scenario Analysis (2D)'!$E8)-'Business Plan'!$K$8-'Business Plan'!$K$9)-'Business Plan'!$K$10)))</f>
        <v>-474195.82742193062</v>
      </c>
      <c r="O8" s="46">
        <f>NPV('Business Plan'!$B$3,(('Business Plan'!$C$6*(1+'Scenario Analysis (2D)'!O$4)*('Business Plan'!$C$7*(1+'Scenario Analysis (2D)'!$E8)-'Business Plan'!$C$8-'Business Plan'!$C$9)-'Business Plan'!$C$10)),(('Business Plan'!$D$6*(1+'Scenario Analysis (2D)'!O$4)*('Business Plan'!$D$7*(1+'Scenario Analysis (2D)'!$E8)-'Business Plan'!$D$8-'Business Plan'!$D$9)-'Business Plan'!$D$10)),(('Business Plan'!$E$6*(1+'Scenario Analysis (2D)'!O$4)*('Business Plan'!$E$7*(1+'Scenario Analysis (2D)'!$E8)-'Business Plan'!$E$8-'Business Plan'!$E$9)-'Business Plan'!$E$10)),(('Business Plan'!$F$6*(1+'Scenario Analysis (2D)'!O$4)*('Business Plan'!$F$7*(1+'Scenario Analysis (2D)'!$E8)-'Business Plan'!$F$8-'Business Plan'!$F$9)-'Business Plan'!$F$10)),(('Business Plan'!$G$6*(1+'Scenario Analysis (2D)'!O$4)*('Business Plan'!$G$7*(1+'Scenario Analysis (2D)'!$E8)-'Business Plan'!$G$8-'Business Plan'!$G$9)-'Business Plan'!$G$10)),(('Business Plan'!$H$6*(1+'Scenario Analysis (2D)'!O$4)*('Business Plan'!$H$7*(1+'Scenario Analysis (2D)'!$E8)-'Business Plan'!$H$8-'Business Plan'!$H$9)-'Business Plan'!$H$10)),(('Business Plan'!$I$6*(1+'Scenario Analysis (2D)'!O$4)*('Business Plan'!$I$7*(1+'Scenario Analysis (2D)'!$E8)-'Business Plan'!$I$8-'Business Plan'!$I$9)-'Business Plan'!$I$10)),(('Business Plan'!$J$6*(1+'Scenario Analysis (2D)'!O$4)*('Business Plan'!$J$7*(1+'Scenario Analysis (2D)'!$E8)-'Business Plan'!$J$8-'Business Plan'!$J$9)-'Business Plan'!$J$10)),(('Business Plan'!$K$6*(1+'Scenario Analysis (2D)'!O$4)*('Business Plan'!$K$7*(1+'Scenario Analysis (2D)'!$E8)-'Business Plan'!$K$8-'Business Plan'!$K$9)-'Business Plan'!$K$10)))</f>
        <v>-450480.95945290377</v>
      </c>
      <c r="P8" s="46">
        <f>NPV('Business Plan'!$B$3,(('Business Plan'!$C$6*(1+'Scenario Analysis (2D)'!P$4)*('Business Plan'!$C$7*(1+'Scenario Analysis (2D)'!$E8)-'Business Plan'!$C$8-'Business Plan'!$C$9)-'Business Plan'!$C$10)),(('Business Plan'!$D$6*(1+'Scenario Analysis (2D)'!P$4)*('Business Plan'!$D$7*(1+'Scenario Analysis (2D)'!$E8)-'Business Plan'!$D$8-'Business Plan'!$D$9)-'Business Plan'!$D$10)),(('Business Plan'!$E$6*(1+'Scenario Analysis (2D)'!P$4)*('Business Plan'!$E$7*(1+'Scenario Analysis (2D)'!$E8)-'Business Plan'!$E$8-'Business Plan'!$E$9)-'Business Plan'!$E$10)),(('Business Plan'!$F$6*(1+'Scenario Analysis (2D)'!P$4)*('Business Plan'!$F$7*(1+'Scenario Analysis (2D)'!$E8)-'Business Plan'!$F$8-'Business Plan'!$F$9)-'Business Plan'!$F$10)),(('Business Plan'!$G$6*(1+'Scenario Analysis (2D)'!P$4)*('Business Plan'!$G$7*(1+'Scenario Analysis (2D)'!$E8)-'Business Plan'!$G$8-'Business Plan'!$G$9)-'Business Plan'!$G$10)),(('Business Plan'!$H$6*(1+'Scenario Analysis (2D)'!P$4)*('Business Plan'!$H$7*(1+'Scenario Analysis (2D)'!$E8)-'Business Plan'!$H$8-'Business Plan'!$H$9)-'Business Plan'!$H$10)),(('Business Plan'!$I$6*(1+'Scenario Analysis (2D)'!P$4)*('Business Plan'!$I$7*(1+'Scenario Analysis (2D)'!$E8)-'Business Plan'!$I$8-'Business Plan'!$I$9)-'Business Plan'!$I$10)),(('Business Plan'!$J$6*(1+'Scenario Analysis (2D)'!P$4)*('Business Plan'!$J$7*(1+'Scenario Analysis (2D)'!$E8)-'Business Plan'!$J$8-'Business Plan'!$J$9)-'Business Plan'!$J$10)),(('Business Plan'!$K$6*(1+'Scenario Analysis (2D)'!P$4)*('Business Plan'!$K$7*(1+'Scenario Analysis (2D)'!$E8)-'Business Plan'!$K$8-'Business Plan'!$K$9)-'Business Plan'!$K$10)))</f>
        <v>-426766.09148387675</v>
      </c>
      <c r="Q8" s="46">
        <f>NPV('Business Plan'!$B$3,(('Business Plan'!$C$6*(1+'Scenario Analysis (2D)'!Q$4)*('Business Plan'!$C$7*(1+'Scenario Analysis (2D)'!$E8)-'Business Plan'!$C$8-'Business Plan'!$C$9)-'Business Plan'!$C$10)),(('Business Plan'!$D$6*(1+'Scenario Analysis (2D)'!Q$4)*('Business Plan'!$D$7*(1+'Scenario Analysis (2D)'!$E8)-'Business Plan'!$D$8-'Business Plan'!$D$9)-'Business Plan'!$D$10)),(('Business Plan'!$E$6*(1+'Scenario Analysis (2D)'!Q$4)*('Business Plan'!$E$7*(1+'Scenario Analysis (2D)'!$E8)-'Business Plan'!$E$8-'Business Plan'!$E$9)-'Business Plan'!$E$10)),(('Business Plan'!$F$6*(1+'Scenario Analysis (2D)'!Q$4)*('Business Plan'!$F$7*(1+'Scenario Analysis (2D)'!$E8)-'Business Plan'!$F$8-'Business Plan'!$F$9)-'Business Plan'!$F$10)),(('Business Plan'!$G$6*(1+'Scenario Analysis (2D)'!Q$4)*('Business Plan'!$G$7*(1+'Scenario Analysis (2D)'!$E8)-'Business Plan'!$G$8-'Business Plan'!$G$9)-'Business Plan'!$G$10)),(('Business Plan'!$H$6*(1+'Scenario Analysis (2D)'!Q$4)*('Business Plan'!$H$7*(1+'Scenario Analysis (2D)'!$E8)-'Business Plan'!$H$8-'Business Plan'!$H$9)-'Business Plan'!$H$10)),(('Business Plan'!$I$6*(1+'Scenario Analysis (2D)'!Q$4)*('Business Plan'!$I$7*(1+'Scenario Analysis (2D)'!$E8)-'Business Plan'!$I$8-'Business Plan'!$I$9)-'Business Plan'!$I$10)),(('Business Plan'!$J$6*(1+'Scenario Analysis (2D)'!Q$4)*('Business Plan'!$J$7*(1+'Scenario Analysis (2D)'!$E8)-'Business Plan'!$J$8-'Business Plan'!$J$9)-'Business Plan'!$J$10)),(('Business Plan'!$K$6*(1+'Scenario Analysis (2D)'!Q$4)*('Business Plan'!$K$7*(1+'Scenario Analysis (2D)'!$E8)-'Business Plan'!$K$8-'Business Plan'!$K$9)-'Business Plan'!$K$10)))</f>
        <v>-403051.22351484967</v>
      </c>
      <c r="R8" s="46">
        <f>NPV('Business Plan'!$B$3,(('Business Plan'!$C$6*(1+'Scenario Analysis (2D)'!R$4)*('Business Plan'!$C$7*(1+'Scenario Analysis (2D)'!$E8)-'Business Plan'!$C$8-'Business Plan'!$C$9)-'Business Plan'!$C$10)),(('Business Plan'!$D$6*(1+'Scenario Analysis (2D)'!R$4)*('Business Plan'!$D$7*(1+'Scenario Analysis (2D)'!$E8)-'Business Plan'!$D$8-'Business Plan'!$D$9)-'Business Plan'!$D$10)),(('Business Plan'!$E$6*(1+'Scenario Analysis (2D)'!R$4)*('Business Plan'!$E$7*(1+'Scenario Analysis (2D)'!$E8)-'Business Plan'!$E$8-'Business Plan'!$E$9)-'Business Plan'!$E$10)),(('Business Plan'!$F$6*(1+'Scenario Analysis (2D)'!R$4)*('Business Plan'!$F$7*(1+'Scenario Analysis (2D)'!$E8)-'Business Plan'!$F$8-'Business Plan'!$F$9)-'Business Plan'!$F$10)),(('Business Plan'!$G$6*(1+'Scenario Analysis (2D)'!R$4)*('Business Plan'!$G$7*(1+'Scenario Analysis (2D)'!$E8)-'Business Plan'!$G$8-'Business Plan'!$G$9)-'Business Plan'!$G$10)),(('Business Plan'!$H$6*(1+'Scenario Analysis (2D)'!R$4)*('Business Plan'!$H$7*(1+'Scenario Analysis (2D)'!$E8)-'Business Plan'!$H$8-'Business Plan'!$H$9)-'Business Plan'!$H$10)),(('Business Plan'!$I$6*(1+'Scenario Analysis (2D)'!R$4)*('Business Plan'!$I$7*(1+'Scenario Analysis (2D)'!$E8)-'Business Plan'!$I$8-'Business Plan'!$I$9)-'Business Plan'!$I$10)),(('Business Plan'!$J$6*(1+'Scenario Analysis (2D)'!R$4)*('Business Plan'!$J$7*(1+'Scenario Analysis (2D)'!$E8)-'Business Plan'!$J$8-'Business Plan'!$J$9)-'Business Plan'!$J$10)),(('Business Plan'!$K$6*(1+'Scenario Analysis (2D)'!R$4)*('Business Plan'!$K$7*(1+'Scenario Analysis (2D)'!$E8)-'Business Plan'!$K$8-'Business Plan'!$K$9)-'Business Plan'!$K$10)))</f>
        <v>-379336.35554582265</v>
      </c>
      <c r="T8" s="78"/>
      <c r="U8" s="45">
        <v>-0.15</v>
      </c>
      <c r="V8" s="47">
        <f>(NPV('Business Plan'!$B$3,(('Business Plan'!$C$6*(1+'Scenario Analysis (2D)'!V$4)*('Business Plan'!$C$7*(1+'Scenario Analysis (2D)'!$E8)-'Business Plan'!$C$8-'Business Plan'!$C$9)-'Business Plan'!$C$10)),(('Business Plan'!$D$6*(1+'Scenario Analysis (2D)'!V$4)*('Business Plan'!$D$7*(1+'Scenario Analysis (2D)'!$E8)-'Business Plan'!$D$8-'Business Plan'!$D$9)-'Business Plan'!$D$10)),(('Business Plan'!$E$6*(1+'Scenario Analysis (2D)'!V$4)*('Business Plan'!$E$7*(1+'Scenario Analysis (2D)'!$E8)-'Business Plan'!$E$8-'Business Plan'!$E$9)-'Business Plan'!$E$10)),(('Business Plan'!$F$6*(1+'Scenario Analysis (2D)'!V$4)*('Business Plan'!$F$7*(1+'Scenario Analysis (2D)'!$E8)-'Business Plan'!$F$8-'Business Plan'!$F$9)-'Business Plan'!$F$10)),(('Business Plan'!$G$6*(1+'Scenario Analysis (2D)'!V$4)*('Business Plan'!$G$7*(1+'Scenario Analysis (2D)'!$E8)-'Business Plan'!$G$8-'Business Plan'!$G$9)-'Business Plan'!$G$10)),(('Business Plan'!$H$6*(1+'Scenario Analysis (2D)'!V$4)*('Business Plan'!$H$7*(1+'Scenario Analysis (2D)'!$E8)-'Business Plan'!$H$8-'Business Plan'!$H$9)-'Business Plan'!$H$10)),(('Business Plan'!$I$6*(1+'Scenario Analysis (2D)'!V$4)*('Business Plan'!$I$7*(1+'Scenario Analysis (2D)'!$E8)-'Business Plan'!$I$8-'Business Plan'!$I$9)-'Business Plan'!$I$10)),(('Business Plan'!$J$6*(1+'Scenario Analysis (2D)'!V$4)*('Business Plan'!$J$7*(1+'Scenario Analysis (2D)'!$E8)-'Business Plan'!$J$8-'Business Plan'!$J$9)-'Business Plan'!$J$10)),(('Business Plan'!$K$6*(1+'Scenario Analysis (2D)'!V$4)*('Business Plan'!$K$7*(1+'Scenario Analysis (2D)'!$E8)-'Business Plan'!$K$8-'Business Plan'!$K$9)-'Business Plan'!$K$10))))/'Business Plan'!$C$13-1</f>
        <v>-9.2609087125719274</v>
      </c>
      <c r="W8" s="47">
        <f>(NPV('Business Plan'!$B$3,(('Business Plan'!$C$6*(1+'Scenario Analysis (2D)'!W$4)*('Business Plan'!$C$7*(1+'Scenario Analysis (2D)'!$E8)-'Business Plan'!$C$8-'Business Plan'!$C$9)-'Business Plan'!$C$10)),(('Business Plan'!$D$6*(1+'Scenario Analysis (2D)'!W$4)*('Business Plan'!$D$7*(1+'Scenario Analysis (2D)'!$E8)-'Business Plan'!$D$8-'Business Plan'!$D$9)-'Business Plan'!$D$10)),(('Business Plan'!$E$6*(1+'Scenario Analysis (2D)'!W$4)*('Business Plan'!$E$7*(1+'Scenario Analysis (2D)'!$E8)-'Business Plan'!$E$8-'Business Plan'!$E$9)-'Business Plan'!$E$10)),(('Business Plan'!$F$6*(1+'Scenario Analysis (2D)'!W$4)*('Business Plan'!$F$7*(1+'Scenario Analysis (2D)'!$E8)-'Business Plan'!$F$8-'Business Plan'!$F$9)-'Business Plan'!$F$10)),(('Business Plan'!$G$6*(1+'Scenario Analysis (2D)'!W$4)*('Business Plan'!$G$7*(1+'Scenario Analysis (2D)'!$E8)-'Business Plan'!$G$8-'Business Plan'!$G$9)-'Business Plan'!$G$10)),(('Business Plan'!$H$6*(1+'Scenario Analysis (2D)'!W$4)*('Business Plan'!$H$7*(1+'Scenario Analysis (2D)'!$E8)-'Business Plan'!$H$8-'Business Plan'!$H$9)-'Business Plan'!$H$10)),(('Business Plan'!$I$6*(1+'Scenario Analysis (2D)'!W$4)*('Business Plan'!$I$7*(1+'Scenario Analysis (2D)'!$E8)-'Business Plan'!$I$8-'Business Plan'!$I$9)-'Business Plan'!$I$10)),(('Business Plan'!$J$6*(1+'Scenario Analysis (2D)'!W$4)*('Business Plan'!$J$7*(1+'Scenario Analysis (2D)'!$E8)-'Business Plan'!$J$8-'Business Plan'!$J$9)-'Business Plan'!$J$10)),(('Business Plan'!$K$6*(1+'Scenario Analysis (2D)'!W$4)*('Business Plan'!$K$7*(1+'Scenario Analysis (2D)'!$E8)-'Business Plan'!$K$8-'Business Plan'!$K$9)-'Business Plan'!$K$10))))/'Business Plan'!$C$13-1</f>
        <v>-8.9658311394726482</v>
      </c>
      <c r="X8" s="47">
        <f>(NPV('Business Plan'!$B$3,(('Business Plan'!$C$6*(1+'Scenario Analysis (2D)'!X$4)*('Business Plan'!$C$7*(1+'Scenario Analysis (2D)'!$E8)-'Business Plan'!$C$8-'Business Plan'!$C$9)-'Business Plan'!$C$10)),(('Business Plan'!$D$6*(1+'Scenario Analysis (2D)'!X$4)*('Business Plan'!$D$7*(1+'Scenario Analysis (2D)'!$E8)-'Business Plan'!$D$8-'Business Plan'!$D$9)-'Business Plan'!$D$10)),(('Business Plan'!$E$6*(1+'Scenario Analysis (2D)'!X$4)*('Business Plan'!$E$7*(1+'Scenario Analysis (2D)'!$E8)-'Business Plan'!$E$8-'Business Plan'!$E$9)-'Business Plan'!$E$10)),(('Business Plan'!$F$6*(1+'Scenario Analysis (2D)'!X$4)*('Business Plan'!$F$7*(1+'Scenario Analysis (2D)'!$E8)-'Business Plan'!$F$8-'Business Plan'!$F$9)-'Business Plan'!$F$10)),(('Business Plan'!$G$6*(1+'Scenario Analysis (2D)'!X$4)*('Business Plan'!$G$7*(1+'Scenario Analysis (2D)'!$E8)-'Business Plan'!$G$8-'Business Plan'!$G$9)-'Business Plan'!$G$10)),(('Business Plan'!$H$6*(1+'Scenario Analysis (2D)'!X$4)*('Business Plan'!$H$7*(1+'Scenario Analysis (2D)'!$E8)-'Business Plan'!$H$8-'Business Plan'!$H$9)-'Business Plan'!$H$10)),(('Business Plan'!$I$6*(1+'Scenario Analysis (2D)'!X$4)*('Business Plan'!$I$7*(1+'Scenario Analysis (2D)'!$E8)-'Business Plan'!$I$8-'Business Plan'!$I$9)-'Business Plan'!$I$10)),(('Business Plan'!$J$6*(1+'Scenario Analysis (2D)'!X$4)*('Business Plan'!$J$7*(1+'Scenario Analysis (2D)'!$E8)-'Business Plan'!$J$8-'Business Plan'!$J$9)-'Business Plan'!$J$10)),(('Business Plan'!$K$6*(1+'Scenario Analysis (2D)'!X$4)*('Business Plan'!$K$7*(1+'Scenario Analysis (2D)'!$E8)-'Business Plan'!$K$8-'Business Plan'!$K$9)-'Business Plan'!$K$10))))/'Business Plan'!$C$13-1</f>
        <v>-8.6707535663733744</v>
      </c>
      <c r="Y8" s="47">
        <f>(NPV('Business Plan'!$B$3,(('Business Plan'!$C$6*(1+'Scenario Analysis (2D)'!Y$4)*('Business Plan'!$C$7*(1+'Scenario Analysis (2D)'!$E8)-'Business Plan'!$C$8-'Business Plan'!$C$9)-'Business Plan'!$C$10)),(('Business Plan'!$D$6*(1+'Scenario Analysis (2D)'!Y$4)*('Business Plan'!$D$7*(1+'Scenario Analysis (2D)'!$E8)-'Business Plan'!$D$8-'Business Plan'!$D$9)-'Business Plan'!$D$10)),(('Business Plan'!$E$6*(1+'Scenario Analysis (2D)'!Y$4)*('Business Plan'!$E$7*(1+'Scenario Analysis (2D)'!$E8)-'Business Plan'!$E$8-'Business Plan'!$E$9)-'Business Plan'!$E$10)),(('Business Plan'!$F$6*(1+'Scenario Analysis (2D)'!Y$4)*('Business Plan'!$F$7*(1+'Scenario Analysis (2D)'!$E8)-'Business Plan'!$F$8-'Business Plan'!$F$9)-'Business Plan'!$F$10)),(('Business Plan'!$G$6*(1+'Scenario Analysis (2D)'!Y$4)*('Business Plan'!$G$7*(1+'Scenario Analysis (2D)'!$E8)-'Business Plan'!$G$8-'Business Plan'!$G$9)-'Business Plan'!$G$10)),(('Business Plan'!$H$6*(1+'Scenario Analysis (2D)'!Y$4)*('Business Plan'!$H$7*(1+'Scenario Analysis (2D)'!$E8)-'Business Plan'!$H$8-'Business Plan'!$H$9)-'Business Plan'!$H$10)),(('Business Plan'!$I$6*(1+'Scenario Analysis (2D)'!Y$4)*('Business Plan'!$I$7*(1+'Scenario Analysis (2D)'!$E8)-'Business Plan'!$I$8-'Business Plan'!$I$9)-'Business Plan'!$I$10)),(('Business Plan'!$J$6*(1+'Scenario Analysis (2D)'!Y$4)*('Business Plan'!$J$7*(1+'Scenario Analysis (2D)'!$E8)-'Business Plan'!$J$8-'Business Plan'!$J$9)-'Business Plan'!$J$10)),(('Business Plan'!$K$6*(1+'Scenario Analysis (2D)'!Y$4)*('Business Plan'!$K$7*(1+'Scenario Analysis (2D)'!$E8)-'Business Plan'!$K$8-'Business Plan'!$K$9)-'Business Plan'!$K$10))))/'Business Plan'!$C$13-1</f>
        <v>-8.3756759932741005</v>
      </c>
      <c r="Z8" s="47">
        <f>(NPV('Business Plan'!$B$3,(('Business Plan'!$C$6*(1+'Scenario Analysis (2D)'!Z$4)*('Business Plan'!$C$7*(1+'Scenario Analysis (2D)'!$E8)-'Business Plan'!$C$8-'Business Plan'!$C$9)-'Business Plan'!$C$10)),(('Business Plan'!$D$6*(1+'Scenario Analysis (2D)'!Z$4)*('Business Plan'!$D$7*(1+'Scenario Analysis (2D)'!$E8)-'Business Plan'!$D$8-'Business Plan'!$D$9)-'Business Plan'!$D$10)),(('Business Plan'!$E$6*(1+'Scenario Analysis (2D)'!Z$4)*('Business Plan'!$E$7*(1+'Scenario Analysis (2D)'!$E8)-'Business Plan'!$E$8-'Business Plan'!$E$9)-'Business Plan'!$E$10)),(('Business Plan'!$F$6*(1+'Scenario Analysis (2D)'!Z$4)*('Business Plan'!$F$7*(1+'Scenario Analysis (2D)'!$E8)-'Business Plan'!$F$8-'Business Plan'!$F$9)-'Business Plan'!$F$10)),(('Business Plan'!$G$6*(1+'Scenario Analysis (2D)'!Z$4)*('Business Plan'!$G$7*(1+'Scenario Analysis (2D)'!$E8)-'Business Plan'!$G$8-'Business Plan'!$G$9)-'Business Plan'!$G$10)),(('Business Plan'!$H$6*(1+'Scenario Analysis (2D)'!Z$4)*('Business Plan'!$H$7*(1+'Scenario Analysis (2D)'!$E8)-'Business Plan'!$H$8-'Business Plan'!$H$9)-'Business Plan'!$H$10)),(('Business Plan'!$I$6*(1+'Scenario Analysis (2D)'!Z$4)*('Business Plan'!$I$7*(1+'Scenario Analysis (2D)'!$E8)-'Business Plan'!$I$8-'Business Plan'!$I$9)-'Business Plan'!$I$10)),(('Business Plan'!$J$6*(1+'Scenario Analysis (2D)'!Z$4)*('Business Plan'!$J$7*(1+'Scenario Analysis (2D)'!$E8)-'Business Plan'!$J$8-'Business Plan'!$J$9)-'Business Plan'!$J$10)),(('Business Plan'!$K$6*(1+'Scenario Analysis (2D)'!Z$4)*('Business Plan'!$K$7*(1+'Scenario Analysis (2D)'!$E8)-'Business Plan'!$K$8-'Business Plan'!$K$9)-'Business Plan'!$K$10))))/'Business Plan'!$C$13-1</f>
        <v>-8.0805984201748231</v>
      </c>
      <c r="AA8" s="47">
        <f>(NPV('Business Plan'!$B$3,(('Business Plan'!$C$6*(1+'Scenario Analysis (2D)'!AA$4)*('Business Plan'!$C$7*(1+'Scenario Analysis (2D)'!$E8)-'Business Plan'!$C$8-'Business Plan'!$C$9)-'Business Plan'!$C$10)),(('Business Plan'!$D$6*(1+'Scenario Analysis (2D)'!AA$4)*('Business Plan'!$D$7*(1+'Scenario Analysis (2D)'!$E8)-'Business Plan'!$D$8-'Business Plan'!$D$9)-'Business Plan'!$D$10)),(('Business Plan'!$E$6*(1+'Scenario Analysis (2D)'!AA$4)*('Business Plan'!$E$7*(1+'Scenario Analysis (2D)'!$E8)-'Business Plan'!$E$8-'Business Plan'!$E$9)-'Business Plan'!$E$10)),(('Business Plan'!$F$6*(1+'Scenario Analysis (2D)'!AA$4)*('Business Plan'!$F$7*(1+'Scenario Analysis (2D)'!$E8)-'Business Plan'!$F$8-'Business Plan'!$F$9)-'Business Plan'!$F$10)),(('Business Plan'!$G$6*(1+'Scenario Analysis (2D)'!AA$4)*('Business Plan'!$G$7*(1+'Scenario Analysis (2D)'!$E8)-'Business Plan'!$G$8-'Business Plan'!$G$9)-'Business Plan'!$G$10)),(('Business Plan'!$H$6*(1+'Scenario Analysis (2D)'!AA$4)*('Business Plan'!$H$7*(1+'Scenario Analysis (2D)'!$E8)-'Business Plan'!$H$8-'Business Plan'!$H$9)-'Business Plan'!$H$10)),(('Business Plan'!$I$6*(1+'Scenario Analysis (2D)'!AA$4)*('Business Plan'!$I$7*(1+'Scenario Analysis (2D)'!$E8)-'Business Plan'!$I$8-'Business Plan'!$I$9)-'Business Plan'!$I$10)),(('Business Plan'!$J$6*(1+'Scenario Analysis (2D)'!AA$4)*('Business Plan'!$J$7*(1+'Scenario Analysis (2D)'!$E8)-'Business Plan'!$J$8-'Business Plan'!$J$9)-'Business Plan'!$J$10)),(('Business Plan'!$K$6*(1+'Scenario Analysis (2D)'!AA$4)*('Business Plan'!$K$7*(1+'Scenario Analysis (2D)'!$E8)-'Business Plan'!$K$8-'Business Plan'!$K$9)-'Business Plan'!$K$10))))/'Business Plan'!$C$13-1</f>
        <v>-7.7855208470755484</v>
      </c>
      <c r="AB8" s="47">
        <f>(NPV('Business Plan'!$B$3,(('Business Plan'!$C$6*(1+'Scenario Analysis (2D)'!AB$4)*('Business Plan'!$C$7*(1+'Scenario Analysis (2D)'!$E8)-'Business Plan'!$C$8-'Business Plan'!$C$9)-'Business Plan'!$C$10)),(('Business Plan'!$D$6*(1+'Scenario Analysis (2D)'!AB$4)*('Business Plan'!$D$7*(1+'Scenario Analysis (2D)'!$E8)-'Business Plan'!$D$8-'Business Plan'!$D$9)-'Business Plan'!$D$10)),(('Business Plan'!$E$6*(1+'Scenario Analysis (2D)'!AB$4)*('Business Plan'!$E$7*(1+'Scenario Analysis (2D)'!$E8)-'Business Plan'!$E$8-'Business Plan'!$E$9)-'Business Plan'!$E$10)),(('Business Plan'!$F$6*(1+'Scenario Analysis (2D)'!AB$4)*('Business Plan'!$F$7*(1+'Scenario Analysis (2D)'!$E8)-'Business Plan'!$F$8-'Business Plan'!$F$9)-'Business Plan'!$F$10)),(('Business Plan'!$G$6*(1+'Scenario Analysis (2D)'!AB$4)*('Business Plan'!$G$7*(1+'Scenario Analysis (2D)'!$E8)-'Business Plan'!$G$8-'Business Plan'!$G$9)-'Business Plan'!$G$10)),(('Business Plan'!$H$6*(1+'Scenario Analysis (2D)'!AB$4)*('Business Plan'!$H$7*(1+'Scenario Analysis (2D)'!$E8)-'Business Plan'!$H$8-'Business Plan'!$H$9)-'Business Plan'!$H$10)),(('Business Plan'!$I$6*(1+'Scenario Analysis (2D)'!AB$4)*('Business Plan'!$I$7*(1+'Scenario Analysis (2D)'!$E8)-'Business Plan'!$I$8-'Business Plan'!$I$9)-'Business Plan'!$I$10)),(('Business Plan'!$J$6*(1+'Scenario Analysis (2D)'!AB$4)*('Business Plan'!$J$7*(1+'Scenario Analysis (2D)'!$E8)-'Business Plan'!$J$8-'Business Plan'!$J$9)-'Business Plan'!$J$10)),(('Business Plan'!$K$6*(1+'Scenario Analysis (2D)'!AB$4)*('Business Plan'!$K$7*(1+'Scenario Analysis (2D)'!$E8)-'Business Plan'!$K$8-'Business Plan'!$K$9)-'Business Plan'!$K$10))))/'Business Plan'!$C$13-1</f>
        <v>-7.4904432739762754</v>
      </c>
      <c r="AC8" s="47">
        <f>(NPV('Business Plan'!$B$3,(('Business Plan'!$C$6*(1+'Scenario Analysis (2D)'!AC$4)*('Business Plan'!$C$7*(1+'Scenario Analysis (2D)'!$E8)-'Business Plan'!$C$8-'Business Plan'!$C$9)-'Business Plan'!$C$10)),(('Business Plan'!$D$6*(1+'Scenario Analysis (2D)'!AC$4)*('Business Plan'!$D$7*(1+'Scenario Analysis (2D)'!$E8)-'Business Plan'!$D$8-'Business Plan'!$D$9)-'Business Plan'!$D$10)),(('Business Plan'!$E$6*(1+'Scenario Analysis (2D)'!AC$4)*('Business Plan'!$E$7*(1+'Scenario Analysis (2D)'!$E8)-'Business Plan'!$E$8-'Business Plan'!$E$9)-'Business Plan'!$E$10)),(('Business Plan'!$F$6*(1+'Scenario Analysis (2D)'!AC$4)*('Business Plan'!$F$7*(1+'Scenario Analysis (2D)'!$E8)-'Business Plan'!$F$8-'Business Plan'!$F$9)-'Business Plan'!$F$10)),(('Business Plan'!$G$6*(1+'Scenario Analysis (2D)'!AC$4)*('Business Plan'!$G$7*(1+'Scenario Analysis (2D)'!$E8)-'Business Plan'!$G$8-'Business Plan'!$G$9)-'Business Plan'!$G$10)),(('Business Plan'!$H$6*(1+'Scenario Analysis (2D)'!AC$4)*('Business Plan'!$H$7*(1+'Scenario Analysis (2D)'!$E8)-'Business Plan'!$H$8-'Business Plan'!$H$9)-'Business Plan'!$H$10)),(('Business Plan'!$I$6*(1+'Scenario Analysis (2D)'!AC$4)*('Business Plan'!$I$7*(1+'Scenario Analysis (2D)'!$E8)-'Business Plan'!$I$8-'Business Plan'!$I$9)-'Business Plan'!$I$10)),(('Business Plan'!$J$6*(1+'Scenario Analysis (2D)'!AC$4)*('Business Plan'!$J$7*(1+'Scenario Analysis (2D)'!$E8)-'Business Plan'!$J$8-'Business Plan'!$J$9)-'Business Plan'!$J$10)),(('Business Plan'!$K$6*(1+'Scenario Analysis (2D)'!AC$4)*('Business Plan'!$K$7*(1+'Scenario Analysis (2D)'!$E8)-'Business Plan'!$K$8-'Business Plan'!$K$9)-'Business Plan'!$K$10))))/'Business Plan'!$C$13-1</f>
        <v>-7.1953657008769971</v>
      </c>
      <c r="AD8" s="47">
        <f>(NPV('Business Plan'!$B$3,(('Business Plan'!$C$6*(1+'Scenario Analysis (2D)'!AD$4)*('Business Plan'!$C$7*(1+'Scenario Analysis (2D)'!$E8)-'Business Plan'!$C$8-'Business Plan'!$C$9)-'Business Plan'!$C$10)),(('Business Plan'!$D$6*(1+'Scenario Analysis (2D)'!AD$4)*('Business Plan'!$D$7*(1+'Scenario Analysis (2D)'!$E8)-'Business Plan'!$D$8-'Business Plan'!$D$9)-'Business Plan'!$D$10)),(('Business Plan'!$E$6*(1+'Scenario Analysis (2D)'!AD$4)*('Business Plan'!$E$7*(1+'Scenario Analysis (2D)'!$E8)-'Business Plan'!$E$8-'Business Plan'!$E$9)-'Business Plan'!$E$10)),(('Business Plan'!$F$6*(1+'Scenario Analysis (2D)'!AD$4)*('Business Plan'!$F$7*(1+'Scenario Analysis (2D)'!$E8)-'Business Plan'!$F$8-'Business Plan'!$F$9)-'Business Plan'!$F$10)),(('Business Plan'!$G$6*(1+'Scenario Analysis (2D)'!AD$4)*('Business Plan'!$G$7*(1+'Scenario Analysis (2D)'!$E8)-'Business Plan'!$G$8-'Business Plan'!$G$9)-'Business Plan'!$G$10)),(('Business Plan'!$H$6*(1+'Scenario Analysis (2D)'!AD$4)*('Business Plan'!$H$7*(1+'Scenario Analysis (2D)'!$E8)-'Business Plan'!$H$8-'Business Plan'!$H$9)-'Business Plan'!$H$10)),(('Business Plan'!$I$6*(1+'Scenario Analysis (2D)'!AD$4)*('Business Plan'!$I$7*(1+'Scenario Analysis (2D)'!$E8)-'Business Plan'!$I$8-'Business Plan'!$I$9)-'Business Plan'!$I$10)),(('Business Plan'!$J$6*(1+'Scenario Analysis (2D)'!AD$4)*('Business Plan'!$J$7*(1+'Scenario Analysis (2D)'!$E8)-'Business Plan'!$J$8-'Business Plan'!$J$9)-'Business Plan'!$J$10)),(('Business Plan'!$K$6*(1+'Scenario Analysis (2D)'!AD$4)*('Business Plan'!$K$7*(1+'Scenario Analysis (2D)'!$E8)-'Business Plan'!$K$8-'Business Plan'!$K$9)-'Business Plan'!$K$10))))/'Business Plan'!$C$13-1</f>
        <v>-6.9002881277777206</v>
      </c>
      <c r="AE8" s="47">
        <f>(NPV('Business Plan'!$B$3,(('Business Plan'!$C$6*(1+'Scenario Analysis (2D)'!AE$4)*('Business Plan'!$C$7*(1+'Scenario Analysis (2D)'!$E8)-'Business Plan'!$C$8-'Business Plan'!$C$9)-'Business Plan'!$C$10)),(('Business Plan'!$D$6*(1+'Scenario Analysis (2D)'!AE$4)*('Business Plan'!$D$7*(1+'Scenario Analysis (2D)'!$E8)-'Business Plan'!$D$8-'Business Plan'!$D$9)-'Business Plan'!$D$10)),(('Business Plan'!$E$6*(1+'Scenario Analysis (2D)'!AE$4)*('Business Plan'!$E$7*(1+'Scenario Analysis (2D)'!$E8)-'Business Plan'!$E$8-'Business Plan'!$E$9)-'Business Plan'!$E$10)),(('Business Plan'!$F$6*(1+'Scenario Analysis (2D)'!AE$4)*('Business Plan'!$F$7*(1+'Scenario Analysis (2D)'!$E8)-'Business Plan'!$F$8-'Business Plan'!$F$9)-'Business Plan'!$F$10)),(('Business Plan'!$G$6*(1+'Scenario Analysis (2D)'!AE$4)*('Business Plan'!$G$7*(1+'Scenario Analysis (2D)'!$E8)-'Business Plan'!$G$8-'Business Plan'!$G$9)-'Business Plan'!$G$10)),(('Business Plan'!$H$6*(1+'Scenario Analysis (2D)'!AE$4)*('Business Plan'!$H$7*(1+'Scenario Analysis (2D)'!$E8)-'Business Plan'!$H$8-'Business Plan'!$H$9)-'Business Plan'!$H$10)),(('Business Plan'!$I$6*(1+'Scenario Analysis (2D)'!AE$4)*('Business Plan'!$I$7*(1+'Scenario Analysis (2D)'!$E8)-'Business Plan'!$I$8-'Business Plan'!$I$9)-'Business Plan'!$I$10)),(('Business Plan'!$J$6*(1+'Scenario Analysis (2D)'!AE$4)*('Business Plan'!$J$7*(1+'Scenario Analysis (2D)'!$E8)-'Business Plan'!$J$8-'Business Plan'!$J$9)-'Business Plan'!$J$10)),(('Business Plan'!$K$6*(1+'Scenario Analysis (2D)'!AE$4)*('Business Plan'!$K$7*(1+'Scenario Analysis (2D)'!$E8)-'Business Plan'!$K$8-'Business Plan'!$K$9)-'Business Plan'!$K$10))))/'Business Plan'!$C$13-1</f>
        <v>-6.6052105546784476</v>
      </c>
      <c r="AF8" s="47">
        <f>(NPV('Business Plan'!$B$3,(('Business Plan'!$C$6*(1+'Scenario Analysis (2D)'!AF$4)*('Business Plan'!$C$7*(1+'Scenario Analysis (2D)'!$E8)-'Business Plan'!$C$8-'Business Plan'!$C$9)-'Business Plan'!$C$10)),(('Business Plan'!$D$6*(1+'Scenario Analysis (2D)'!AF$4)*('Business Plan'!$D$7*(1+'Scenario Analysis (2D)'!$E8)-'Business Plan'!$D$8-'Business Plan'!$D$9)-'Business Plan'!$D$10)),(('Business Plan'!$E$6*(1+'Scenario Analysis (2D)'!AF$4)*('Business Plan'!$E$7*(1+'Scenario Analysis (2D)'!$E8)-'Business Plan'!$E$8-'Business Plan'!$E$9)-'Business Plan'!$E$10)),(('Business Plan'!$F$6*(1+'Scenario Analysis (2D)'!AF$4)*('Business Plan'!$F$7*(1+'Scenario Analysis (2D)'!$E8)-'Business Plan'!$F$8-'Business Plan'!$F$9)-'Business Plan'!$F$10)),(('Business Plan'!$G$6*(1+'Scenario Analysis (2D)'!AF$4)*('Business Plan'!$G$7*(1+'Scenario Analysis (2D)'!$E8)-'Business Plan'!$G$8-'Business Plan'!$G$9)-'Business Plan'!$G$10)),(('Business Plan'!$H$6*(1+'Scenario Analysis (2D)'!AF$4)*('Business Plan'!$H$7*(1+'Scenario Analysis (2D)'!$E8)-'Business Plan'!$H$8-'Business Plan'!$H$9)-'Business Plan'!$H$10)),(('Business Plan'!$I$6*(1+'Scenario Analysis (2D)'!AF$4)*('Business Plan'!$I$7*(1+'Scenario Analysis (2D)'!$E8)-'Business Plan'!$I$8-'Business Plan'!$I$9)-'Business Plan'!$I$10)),(('Business Plan'!$J$6*(1+'Scenario Analysis (2D)'!AF$4)*('Business Plan'!$J$7*(1+'Scenario Analysis (2D)'!$E8)-'Business Plan'!$J$8-'Business Plan'!$J$9)-'Business Plan'!$J$10)),(('Business Plan'!$K$6*(1+'Scenario Analysis (2D)'!AF$4)*('Business Plan'!$K$7*(1+'Scenario Analysis (2D)'!$E8)-'Business Plan'!$K$8-'Business Plan'!$K$9)-'Business Plan'!$K$10))))/'Business Plan'!$C$13-1</f>
        <v>-6.310132981579172</v>
      </c>
      <c r="AG8" s="47">
        <f>(NPV('Business Plan'!$B$3,(('Business Plan'!$C$6*(1+'Scenario Analysis (2D)'!AG$4)*('Business Plan'!$C$7*(1+'Scenario Analysis (2D)'!$E8)-'Business Plan'!$C$8-'Business Plan'!$C$9)-'Business Plan'!$C$10)),(('Business Plan'!$D$6*(1+'Scenario Analysis (2D)'!AG$4)*('Business Plan'!$D$7*(1+'Scenario Analysis (2D)'!$E8)-'Business Plan'!$D$8-'Business Plan'!$D$9)-'Business Plan'!$D$10)),(('Business Plan'!$E$6*(1+'Scenario Analysis (2D)'!AG$4)*('Business Plan'!$E$7*(1+'Scenario Analysis (2D)'!$E8)-'Business Plan'!$E$8-'Business Plan'!$E$9)-'Business Plan'!$E$10)),(('Business Plan'!$F$6*(1+'Scenario Analysis (2D)'!AG$4)*('Business Plan'!$F$7*(1+'Scenario Analysis (2D)'!$E8)-'Business Plan'!$F$8-'Business Plan'!$F$9)-'Business Plan'!$F$10)),(('Business Plan'!$G$6*(1+'Scenario Analysis (2D)'!AG$4)*('Business Plan'!$G$7*(1+'Scenario Analysis (2D)'!$E8)-'Business Plan'!$G$8-'Business Plan'!$G$9)-'Business Plan'!$G$10)),(('Business Plan'!$H$6*(1+'Scenario Analysis (2D)'!AG$4)*('Business Plan'!$H$7*(1+'Scenario Analysis (2D)'!$E8)-'Business Plan'!$H$8-'Business Plan'!$H$9)-'Business Plan'!$H$10)),(('Business Plan'!$I$6*(1+'Scenario Analysis (2D)'!AG$4)*('Business Plan'!$I$7*(1+'Scenario Analysis (2D)'!$E8)-'Business Plan'!$I$8-'Business Plan'!$I$9)-'Business Plan'!$I$10)),(('Business Plan'!$J$6*(1+'Scenario Analysis (2D)'!AG$4)*('Business Plan'!$J$7*(1+'Scenario Analysis (2D)'!$E8)-'Business Plan'!$J$8-'Business Plan'!$J$9)-'Business Plan'!$J$10)),(('Business Plan'!$K$6*(1+'Scenario Analysis (2D)'!AG$4)*('Business Plan'!$K$7*(1+'Scenario Analysis (2D)'!$E8)-'Business Plan'!$K$8-'Business Plan'!$K$9)-'Business Plan'!$K$10))))/'Business Plan'!$C$13-1</f>
        <v>-6.0150554084798955</v>
      </c>
      <c r="AH8" s="47">
        <f>(NPV('Business Plan'!$B$3,(('Business Plan'!$C$6*(1+'Scenario Analysis (2D)'!AH$4)*('Business Plan'!$C$7*(1+'Scenario Analysis (2D)'!$E8)-'Business Plan'!$C$8-'Business Plan'!$C$9)-'Business Plan'!$C$10)),(('Business Plan'!$D$6*(1+'Scenario Analysis (2D)'!AH$4)*('Business Plan'!$D$7*(1+'Scenario Analysis (2D)'!$E8)-'Business Plan'!$D$8-'Business Plan'!$D$9)-'Business Plan'!$D$10)),(('Business Plan'!$E$6*(1+'Scenario Analysis (2D)'!AH$4)*('Business Plan'!$E$7*(1+'Scenario Analysis (2D)'!$E8)-'Business Plan'!$E$8-'Business Plan'!$E$9)-'Business Plan'!$E$10)),(('Business Plan'!$F$6*(1+'Scenario Analysis (2D)'!AH$4)*('Business Plan'!$F$7*(1+'Scenario Analysis (2D)'!$E8)-'Business Plan'!$F$8-'Business Plan'!$F$9)-'Business Plan'!$F$10)),(('Business Plan'!$G$6*(1+'Scenario Analysis (2D)'!AH$4)*('Business Plan'!$G$7*(1+'Scenario Analysis (2D)'!$E8)-'Business Plan'!$G$8-'Business Plan'!$G$9)-'Business Plan'!$G$10)),(('Business Plan'!$H$6*(1+'Scenario Analysis (2D)'!AH$4)*('Business Plan'!$H$7*(1+'Scenario Analysis (2D)'!$E8)-'Business Plan'!$H$8-'Business Plan'!$H$9)-'Business Plan'!$H$10)),(('Business Plan'!$I$6*(1+'Scenario Analysis (2D)'!AH$4)*('Business Plan'!$I$7*(1+'Scenario Analysis (2D)'!$E8)-'Business Plan'!$I$8-'Business Plan'!$I$9)-'Business Plan'!$I$10)),(('Business Plan'!$J$6*(1+'Scenario Analysis (2D)'!AH$4)*('Business Plan'!$J$7*(1+'Scenario Analysis (2D)'!$E8)-'Business Plan'!$J$8-'Business Plan'!$J$9)-'Business Plan'!$J$10)),(('Business Plan'!$K$6*(1+'Scenario Analysis (2D)'!AH$4)*('Business Plan'!$K$7*(1+'Scenario Analysis (2D)'!$E8)-'Business Plan'!$K$8-'Business Plan'!$K$9)-'Business Plan'!$K$10))))/'Business Plan'!$C$13-1</f>
        <v>-5.719977835380619</v>
      </c>
    </row>
    <row r="9" spans="1:34" ht="18.95" customHeight="1" x14ac:dyDescent="0.25">
      <c r="D9" s="78"/>
      <c r="E9" s="50">
        <v>-0.1</v>
      </c>
      <c r="F9" s="46">
        <f>NPV('Business Plan'!$B$3,(('Business Plan'!$C$6*(1+'Scenario Analysis (2D)'!F$4)*('Business Plan'!$C$7*(1+'Scenario Analysis (2D)'!$E9)-'Business Plan'!$C$8-'Business Plan'!$C$9)-'Business Plan'!$C$10)),(('Business Plan'!$D$6*(1+'Scenario Analysis (2D)'!F$4)*('Business Plan'!$D$7*(1+'Scenario Analysis (2D)'!$E9)-'Business Plan'!$D$8-'Business Plan'!$D$9)-'Business Plan'!$D$10)),(('Business Plan'!$E$6*(1+'Scenario Analysis (2D)'!F$4)*('Business Plan'!$E$7*(1+'Scenario Analysis (2D)'!$E9)-'Business Plan'!$E$8-'Business Plan'!$E$9)-'Business Plan'!$E$10)),(('Business Plan'!$F$6*(1+'Scenario Analysis (2D)'!F$4)*('Business Plan'!$F$7*(1+'Scenario Analysis (2D)'!$E9)-'Business Plan'!$F$8-'Business Plan'!$F$9)-'Business Plan'!$F$10)),(('Business Plan'!$G$6*(1+'Scenario Analysis (2D)'!F$4)*('Business Plan'!$G$7*(1+'Scenario Analysis (2D)'!$E9)-'Business Plan'!$G$8-'Business Plan'!$G$9)-'Business Plan'!$G$10)),(('Business Plan'!$H$6*(1+'Scenario Analysis (2D)'!F$4)*('Business Plan'!$H$7*(1+'Scenario Analysis (2D)'!$E9)-'Business Plan'!$H$8-'Business Plan'!$H$9)-'Business Plan'!$H$10)),(('Business Plan'!$I$6*(1+'Scenario Analysis (2D)'!F$4)*('Business Plan'!$I$7*(1+'Scenario Analysis (2D)'!$E9)-'Business Plan'!$I$8-'Business Plan'!$I$9)-'Business Plan'!$I$10)),(('Business Plan'!$J$6*(1+'Scenario Analysis (2D)'!F$4)*('Business Plan'!$J$7*(1+'Scenario Analysis (2D)'!$E9)-'Business Plan'!$J$8-'Business Plan'!$J$9)-'Business Plan'!$J$10)),(('Business Plan'!$K$6*(1+'Scenario Analysis (2D)'!F$4)*('Business Plan'!$K$7*(1+'Scenario Analysis (2D)'!$E9)-'Business Plan'!$K$8-'Business Plan'!$K$9)-'Business Plan'!$K$10)))</f>
        <v>-523449.5482111788</v>
      </c>
      <c r="G9" s="46">
        <f>NPV('Business Plan'!$B$3,(('Business Plan'!$C$6*(1+'Scenario Analysis (2D)'!G$4)*('Business Plan'!$C$7*(1+'Scenario Analysis (2D)'!$E9)-'Business Plan'!$C$8-'Business Plan'!$C$9)-'Business Plan'!$C$10)),(('Business Plan'!$D$6*(1+'Scenario Analysis (2D)'!G$4)*('Business Plan'!$D$7*(1+'Scenario Analysis (2D)'!$E9)-'Business Plan'!$D$8-'Business Plan'!$D$9)-'Business Plan'!$D$10)),(('Business Plan'!$E$6*(1+'Scenario Analysis (2D)'!G$4)*('Business Plan'!$E$7*(1+'Scenario Analysis (2D)'!$E9)-'Business Plan'!$E$8-'Business Plan'!$E$9)-'Business Plan'!$E$10)),(('Business Plan'!$F$6*(1+'Scenario Analysis (2D)'!G$4)*('Business Plan'!$F$7*(1+'Scenario Analysis (2D)'!$E9)-'Business Plan'!$F$8-'Business Plan'!$F$9)-'Business Plan'!$F$10)),(('Business Plan'!$G$6*(1+'Scenario Analysis (2D)'!G$4)*('Business Plan'!$G$7*(1+'Scenario Analysis (2D)'!$E9)-'Business Plan'!$G$8-'Business Plan'!$G$9)-'Business Plan'!$G$10)),(('Business Plan'!$H$6*(1+'Scenario Analysis (2D)'!G$4)*('Business Plan'!$H$7*(1+'Scenario Analysis (2D)'!$E9)-'Business Plan'!$H$8-'Business Plan'!$H$9)-'Business Plan'!$H$10)),(('Business Plan'!$I$6*(1+'Scenario Analysis (2D)'!G$4)*('Business Plan'!$I$7*(1+'Scenario Analysis (2D)'!$E9)-'Business Plan'!$I$8-'Business Plan'!$I$9)-'Business Plan'!$I$10)),(('Business Plan'!$J$6*(1+'Scenario Analysis (2D)'!G$4)*('Business Plan'!$J$7*(1+'Scenario Analysis (2D)'!$E9)-'Business Plan'!$J$8-'Business Plan'!$J$9)-'Business Plan'!$J$10)),(('Business Plan'!$K$6*(1+'Scenario Analysis (2D)'!G$4)*('Business Plan'!$K$7*(1+'Scenario Analysis (2D)'!$E9)-'Business Plan'!$K$8-'Business Plan'!$K$9)-'Business Plan'!$K$10)))</f>
        <v>-489701.45003051125</v>
      </c>
      <c r="H9" s="46">
        <f>NPV('Business Plan'!$B$3,(('Business Plan'!$C$6*(1+'Scenario Analysis (2D)'!H$4)*('Business Plan'!$C$7*(1+'Scenario Analysis (2D)'!$E9)-'Business Plan'!$C$8-'Business Plan'!$C$9)-'Business Plan'!$C$10)),(('Business Plan'!$D$6*(1+'Scenario Analysis (2D)'!H$4)*('Business Plan'!$D$7*(1+'Scenario Analysis (2D)'!$E9)-'Business Plan'!$D$8-'Business Plan'!$D$9)-'Business Plan'!$D$10)),(('Business Plan'!$E$6*(1+'Scenario Analysis (2D)'!H$4)*('Business Plan'!$E$7*(1+'Scenario Analysis (2D)'!$E9)-'Business Plan'!$E$8-'Business Plan'!$E$9)-'Business Plan'!$E$10)),(('Business Plan'!$F$6*(1+'Scenario Analysis (2D)'!H$4)*('Business Plan'!$F$7*(1+'Scenario Analysis (2D)'!$E9)-'Business Plan'!$F$8-'Business Plan'!$F$9)-'Business Plan'!$F$10)),(('Business Plan'!$G$6*(1+'Scenario Analysis (2D)'!H$4)*('Business Plan'!$G$7*(1+'Scenario Analysis (2D)'!$E9)-'Business Plan'!$G$8-'Business Plan'!$G$9)-'Business Plan'!$G$10)),(('Business Plan'!$H$6*(1+'Scenario Analysis (2D)'!H$4)*('Business Plan'!$H$7*(1+'Scenario Analysis (2D)'!$E9)-'Business Plan'!$H$8-'Business Plan'!$H$9)-'Business Plan'!$H$10)),(('Business Plan'!$I$6*(1+'Scenario Analysis (2D)'!H$4)*('Business Plan'!$I$7*(1+'Scenario Analysis (2D)'!$E9)-'Business Plan'!$I$8-'Business Plan'!$I$9)-'Business Plan'!$I$10)),(('Business Plan'!$J$6*(1+'Scenario Analysis (2D)'!H$4)*('Business Plan'!$J$7*(1+'Scenario Analysis (2D)'!$E9)-'Business Plan'!$J$8-'Business Plan'!$J$9)-'Business Plan'!$J$10)),(('Business Plan'!$K$6*(1+'Scenario Analysis (2D)'!H$4)*('Business Plan'!$K$7*(1+'Scenario Analysis (2D)'!$E9)-'Business Plan'!$K$8-'Business Plan'!$K$9)-'Business Plan'!$K$10)))</f>
        <v>-455953.35184984369</v>
      </c>
      <c r="I9" s="46">
        <f>NPV('Business Plan'!$B$3,(('Business Plan'!$C$6*(1+'Scenario Analysis (2D)'!I$4)*('Business Plan'!$C$7*(1+'Scenario Analysis (2D)'!$E9)-'Business Plan'!$C$8-'Business Plan'!$C$9)-'Business Plan'!$C$10)),(('Business Plan'!$D$6*(1+'Scenario Analysis (2D)'!I$4)*('Business Plan'!$D$7*(1+'Scenario Analysis (2D)'!$E9)-'Business Plan'!$D$8-'Business Plan'!$D$9)-'Business Plan'!$D$10)),(('Business Plan'!$E$6*(1+'Scenario Analysis (2D)'!I$4)*('Business Plan'!$E$7*(1+'Scenario Analysis (2D)'!$E9)-'Business Plan'!$E$8-'Business Plan'!$E$9)-'Business Plan'!$E$10)),(('Business Plan'!$F$6*(1+'Scenario Analysis (2D)'!I$4)*('Business Plan'!$F$7*(1+'Scenario Analysis (2D)'!$E9)-'Business Plan'!$F$8-'Business Plan'!$F$9)-'Business Plan'!$F$10)),(('Business Plan'!$G$6*(1+'Scenario Analysis (2D)'!I$4)*('Business Plan'!$G$7*(1+'Scenario Analysis (2D)'!$E9)-'Business Plan'!$G$8-'Business Plan'!$G$9)-'Business Plan'!$G$10)),(('Business Plan'!$H$6*(1+'Scenario Analysis (2D)'!I$4)*('Business Plan'!$H$7*(1+'Scenario Analysis (2D)'!$E9)-'Business Plan'!$H$8-'Business Plan'!$H$9)-'Business Plan'!$H$10)),(('Business Plan'!$I$6*(1+'Scenario Analysis (2D)'!I$4)*('Business Plan'!$I$7*(1+'Scenario Analysis (2D)'!$E9)-'Business Plan'!$I$8-'Business Plan'!$I$9)-'Business Plan'!$I$10)),(('Business Plan'!$J$6*(1+'Scenario Analysis (2D)'!I$4)*('Business Plan'!$J$7*(1+'Scenario Analysis (2D)'!$E9)-'Business Plan'!$J$8-'Business Plan'!$J$9)-'Business Plan'!$J$10)),(('Business Plan'!$K$6*(1+'Scenario Analysis (2D)'!I$4)*('Business Plan'!$K$7*(1+'Scenario Analysis (2D)'!$E9)-'Business Plan'!$K$8-'Business Plan'!$K$9)-'Business Plan'!$K$10)))</f>
        <v>-422205.25366917619</v>
      </c>
      <c r="J9" s="46">
        <f>NPV('Business Plan'!$B$3,(('Business Plan'!$C$6*(1+'Scenario Analysis (2D)'!J$4)*('Business Plan'!$C$7*(1+'Scenario Analysis (2D)'!$E9)-'Business Plan'!$C$8-'Business Plan'!$C$9)-'Business Plan'!$C$10)),(('Business Plan'!$D$6*(1+'Scenario Analysis (2D)'!J$4)*('Business Plan'!$D$7*(1+'Scenario Analysis (2D)'!$E9)-'Business Plan'!$D$8-'Business Plan'!$D$9)-'Business Plan'!$D$10)),(('Business Plan'!$E$6*(1+'Scenario Analysis (2D)'!J$4)*('Business Plan'!$E$7*(1+'Scenario Analysis (2D)'!$E9)-'Business Plan'!$E$8-'Business Plan'!$E$9)-'Business Plan'!$E$10)),(('Business Plan'!$F$6*(1+'Scenario Analysis (2D)'!J$4)*('Business Plan'!$F$7*(1+'Scenario Analysis (2D)'!$E9)-'Business Plan'!$F$8-'Business Plan'!$F$9)-'Business Plan'!$F$10)),(('Business Plan'!$G$6*(1+'Scenario Analysis (2D)'!J$4)*('Business Plan'!$G$7*(1+'Scenario Analysis (2D)'!$E9)-'Business Plan'!$G$8-'Business Plan'!$G$9)-'Business Plan'!$G$10)),(('Business Plan'!$H$6*(1+'Scenario Analysis (2D)'!J$4)*('Business Plan'!$H$7*(1+'Scenario Analysis (2D)'!$E9)-'Business Plan'!$H$8-'Business Plan'!$H$9)-'Business Plan'!$H$10)),(('Business Plan'!$I$6*(1+'Scenario Analysis (2D)'!J$4)*('Business Plan'!$I$7*(1+'Scenario Analysis (2D)'!$E9)-'Business Plan'!$I$8-'Business Plan'!$I$9)-'Business Plan'!$I$10)),(('Business Plan'!$J$6*(1+'Scenario Analysis (2D)'!J$4)*('Business Plan'!$J$7*(1+'Scenario Analysis (2D)'!$E9)-'Business Plan'!$J$8-'Business Plan'!$J$9)-'Business Plan'!$J$10)),(('Business Plan'!$K$6*(1+'Scenario Analysis (2D)'!J$4)*('Business Plan'!$K$7*(1+'Scenario Analysis (2D)'!$E9)-'Business Plan'!$K$8-'Business Plan'!$K$9)-'Business Plan'!$K$10)))</f>
        <v>-388457.15548850846</v>
      </c>
      <c r="K9" s="46">
        <f>NPV('Business Plan'!$B$3,(('Business Plan'!$C$6*(1+'Scenario Analysis (2D)'!K$4)*('Business Plan'!$C$7*(1+'Scenario Analysis (2D)'!$E9)-'Business Plan'!$C$8-'Business Plan'!$C$9)-'Business Plan'!$C$10)),(('Business Plan'!$D$6*(1+'Scenario Analysis (2D)'!K$4)*('Business Plan'!$D$7*(1+'Scenario Analysis (2D)'!$E9)-'Business Plan'!$D$8-'Business Plan'!$D$9)-'Business Plan'!$D$10)),(('Business Plan'!$E$6*(1+'Scenario Analysis (2D)'!K$4)*('Business Plan'!$E$7*(1+'Scenario Analysis (2D)'!$E9)-'Business Plan'!$E$8-'Business Plan'!$E$9)-'Business Plan'!$E$10)),(('Business Plan'!$F$6*(1+'Scenario Analysis (2D)'!K$4)*('Business Plan'!$F$7*(1+'Scenario Analysis (2D)'!$E9)-'Business Plan'!$F$8-'Business Plan'!$F$9)-'Business Plan'!$F$10)),(('Business Plan'!$G$6*(1+'Scenario Analysis (2D)'!K$4)*('Business Plan'!$G$7*(1+'Scenario Analysis (2D)'!$E9)-'Business Plan'!$G$8-'Business Plan'!$G$9)-'Business Plan'!$G$10)),(('Business Plan'!$H$6*(1+'Scenario Analysis (2D)'!K$4)*('Business Plan'!$H$7*(1+'Scenario Analysis (2D)'!$E9)-'Business Plan'!$H$8-'Business Plan'!$H$9)-'Business Plan'!$H$10)),(('Business Plan'!$I$6*(1+'Scenario Analysis (2D)'!K$4)*('Business Plan'!$I$7*(1+'Scenario Analysis (2D)'!$E9)-'Business Plan'!$I$8-'Business Plan'!$I$9)-'Business Plan'!$I$10)),(('Business Plan'!$J$6*(1+'Scenario Analysis (2D)'!K$4)*('Business Plan'!$J$7*(1+'Scenario Analysis (2D)'!$E9)-'Business Plan'!$J$8-'Business Plan'!$J$9)-'Business Plan'!$J$10)),(('Business Plan'!$K$6*(1+'Scenario Analysis (2D)'!K$4)*('Business Plan'!$K$7*(1+'Scenario Analysis (2D)'!$E9)-'Business Plan'!$K$8-'Business Plan'!$K$9)-'Business Plan'!$K$10)))</f>
        <v>-354709.05730784097</v>
      </c>
      <c r="L9" s="46">
        <f>NPV('Business Plan'!$B$3,(('Business Plan'!$C$6*(1+'Scenario Analysis (2D)'!L$4)*('Business Plan'!$C$7*(1+'Scenario Analysis (2D)'!$E9)-'Business Plan'!$C$8-'Business Plan'!$C$9)-'Business Plan'!$C$10)),(('Business Plan'!$D$6*(1+'Scenario Analysis (2D)'!L$4)*('Business Plan'!$D$7*(1+'Scenario Analysis (2D)'!$E9)-'Business Plan'!$D$8-'Business Plan'!$D$9)-'Business Plan'!$D$10)),(('Business Plan'!$E$6*(1+'Scenario Analysis (2D)'!L$4)*('Business Plan'!$E$7*(1+'Scenario Analysis (2D)'!$E9)-'Business Plan'!$E$8-'Business Plan'!$E$9)-'Business Plan'!$E$10)),(('Business Plan'!$F$6*(1+'Scenario Analysis (2D)'!L$4)*('Business Plan'!$F$7*(1+'Scenario Analysis (2D)'!$E9)-'Business Plan'!$F$8-'Business Plan'!$F$9)-'Business Plan'!$F$10)),(('Business Plan'!$G$6*(1+'Scenario Analysis (2D)'!L$4)*('Business Plan'!$G$7*(1+'Scenario Analysis (2D)'!$E9)-'Business Plan'!$G$8-'Business Plan'!$G$9)-'Business Plan'!$G$10)),(('Business Plan'!$H$6*(1+'Scenario Analysis (2D)'!L$4)*('Business Plan'!$H$7*(1+'Scenario Analysis (2D)'!$E9)-'Business Plan'!$H$8-'Business Plan'!$H$9)-'Business Plan'!$H$10)),(('Business Plan'!$I$6*(1+'Scenario Analysis (2D)'!L$4)*('Business Plan'!$I$7*(1+'Scenario Analysis (2D)'!$E9)-'Business Plan'!$I$8-'Business Plan'!$I$9)-'Business Plan'!$I$10)),(('Business Plan'!$J$6*(1+'Scenario Analysis (2D)'!L$4)*('Business Plan'!$J$7*(1+'Scenario Analysis (2D)'!$E9)-'Business Plan'!$J$8-'Business Plan'!$J$9)-'Business Plan'!$J$10)),(('Business Plan'!$K$6*(1+'Scenario Analysis (2D)'!L$4)*('Business Plan'!$K$7*(1+'Scenario Analysis (2D)'!$E9)-'Business Plan'!$K$8-'Business Plan'!$K$9)-'Business Plan'!$K$10)))</f>
        <v>-320960.95912717347</v>
      </c>
      <c r="M9" s="46">
        <f>NPV('Business Plan'!$B$3,(('Business Plan'!$C$6*(1+'Scenario Analysis (2D)'!M$4)*('Business Plan'!$C$7*(1+'Scenario Analysis (2D)'!$E9)-'Business Plan'!$C$8-'Business Plan'!$C$9)-'Business Plan'!$C$10)),(('Business Plan'!$D$6*(1+'Scenario Analysis (2D)'!M$4)*('Business Plan'!$D$7*(1+'Scenario Analysis (2D)'!$E9)-'Business Plan'!$D$8-'Business Plan'!$D$9)-'Business Plan'!$D$10)),(('Business Plan'!$E$6*(1+'Scenario Analysis (2D)'!M$4)*('Business Plan'!$E$7*(1+'Scenario Analysis (2D)'!$E9)-'Business Plan'!$E$8-'Business Plan'!$E$9)-'Business Plan'!$E$10)),(('Business Plan'!$F$6*(1+'Scenario Analysis (2D)'!M$4)*('Business Plan'!$F$7*(1+'Scenario Analysis (2D)'!$E9)-'Business Plan'!$F$8-'Business Plan'!$F$9)-'Business Plan'!$F$10)),(('Business Plan'!$G$6*(1+'Scenario Analysis (2D)'!M$4)*('Business Plan'!$G$7*(1+'Scenario Analysis (2D)'!$E9)-'Business Plan'!$G$8-'Business Plan'!$G$9)-'Business Plan'!$G$10)),(('Business Plan'!$H$6*(1+'Scenario Analysis (2D)'!M$4)*('Business Plan'!$H$7*(1+'Scenario Analysis (2D)'!$E9)-'Business Plan'!$H$8-'Business Plan'!$H$9)-'Business Plan'!$H$10)),(('Business Plan'!$I$6*(1+'Scenario Analysis (2D)'!M$4)*('Business Plan'!$I$7*(1+'Scenario Analysis (2D)'!$E9)-'Business Plan'!$I$8-'Business Plan'!$I$9)-'Business Plan'!$I$10)),(('Business Plan'!$J$6*(1+'Scenario Analysis (2D)'!M$4)*('Business Plan'!$J$7*(1+'Scenario Analysis (2D)'!$E9)-'Business Plan'!$J$8-'Business Plan'!$J$9)-'Business Plan'!$J$10)),(('Business Plan'!$K$6*(1+'Scenario Analysis (2D)'!M$4)*('Business Plan'!$K$7*(1+'Scenario Analysis (2D)'!$E9)-'Business Plan'!$K$8-'Business Plan'!$K$9)-'Business Plan'!$K$10)))</f>
        <v>-287212.86094650585</v>
      </c>
      <c r="N9" s="46">
        <f>NPV('Business Plan'!$B$3,(('Business Plan'!$C$6*(1+'Scenario Analysis (2D)'!N$4)*('Business Plan'!$C$7*(1+'Scenario Analysis (2D)'!$E9)-'Business Plan'!$C$8-'Business Plan'!$C$9)-'Business Plan'!$C$10)),(('Business Plan'!$D$6*(1+'Scenario Analysis (2D)'!N$4)*('Business Plan'!$D$7*(1+'Scenario Analysis (2D)'!$E9)-'Business Plan'!$D$8-'Business Plan'!$D$9)-'Business Plan'!$D$10)),(('Business Plan'!$E$6*(1+'Scenario Analysis (2D)'!N$4)*('Business Plan'!$E$7*(1+'Scenario Analysis (2D)'!$E9)-'Business Plan'!$E$8-'Business Plan'!$E$9)-'Business Plan'!$E$10)),(('Business Plan'!$F$6*(1+'Scenario Analysis (2D)'!N$4)*('Business Plan'!$F$7*(1+'Scenario Analysis (2D)'!$E9)-'Business Plan'!$F$8-'Business Plan'!$F$9)-'Business Plan'!$F$10)),(('Business Plan'!$G$6*(1+'Scenario Analysis (2D)'!N$4)*('Business Plan'!$G$7*(1+'Scenario Analysis (2D)'!$E9)-'Business Plan'!$G$8-'Business Plan'!$G$9)-'Business Plan'!$G$10)),(('Business Plan'!$H$6*(1+'Scenario Analysis (2D)'!N$4)*('Business Plan'!$H$7*(1+'Scenario Analysis (2D)'!$E9)-'Business Plan'!$H$8-'Business Plan'!$H$9)-'Business Plan'!$H$10)),(('Business Plan'!$I$6*(1+'Scenario Analysis (2D)'!N$4)*('Business Plan'!$I$7*(1+'Scenario Analysis (2D)'!$E9)-'Business Plan'!$I$8-'Business Plan'!$I$9)-'Business Plan'!$I$10)),(('Business Plan'!$J$6*(1+'Scenario Analysis (2D)'!N$4)*('Business Plan'!$J$7*(1+'Scenario Analysis (2D)'!$E9)-'Business Plan'!$J$8-'Business Plan'!$J$9)-'Business Plan'!$J$10)),(('Business Plan'!$K$6*(1+'Scenario Analysis (2D)'!N$4)*('Business Plan'!$K$7*(1+'Scenario Analysis (2D)'!$E9)-'Business Plan'!$K$8-'Business Plan'!$K$9)-'Business Plan'!$K$10)))</f>
        <v>-253464.76276583824</v>
      </c>
      <c r="O9" s="46">
        <f>NPV('Business Plan'!$B$3,(('Business Plan'!$C$6*(1+'Scenario Analysis (2D)'!O$4)*('Business Plan'!$C$7*(1+'Scenario Analysis (2D)'!$E9)-'Business Plan'!$C$8-'Business Plan'!$C$9)-'Business Plan'!$C$10)),(('Business Plan'!$D$6*(1+'Scenario Analysis (2D)'!O$4)*('Business Plan'!$D$7*(1+'Scenario Analysis (2D)'!$E9)-'Business Plan'!$D$8-'Business Plan'!$D$9)-'Business Plan'!$D$10)),(('Business Plan'!$E$6*(1+'Scenario Analysis (2D)'!O$4)*('Business Plan'!$E$7*(1+'Scenario Analysis (2D)'!$E9)-'Business Plan'!$E$8-'Business Plan'!$E$9)-'Business Plan'!$E$10)),(('Business Plan'!$F$6*(1+'Scenario Analysis (2D)'!O$4)*('Business Plan'!$F$7*(1+'Scenario Analysis (2D)'!$E9)-'Business Plan'!$F$8-'Business Plan'!$F$9)-'Business Plan'!$F$10)),(('Business Plan'!$G$6*(1+'Scenario Analysis (2D)'!O$4)*('Business Plan'!$G$7*(1+'Scenario Analysis (2D)'!$E9)-'Business Plan'!$G$8-'Business Plan'!$G$9)-'Business Plan'!$G$10)),(('Business Plan'!$H$6*(1+'Scenario Analysis (2D)'!O$4)*('Business Plan'!$H$7*(1+'Scenario Analysis (2D)'!$E9)-'Business Plan'!$H$8-'Business Plan'!$H$9)-'Business Plan'!$H$10)),(('Business Plan'!$I$6*(1+'Scenario Analysis (2D)'!O$4)*('Business Plan'!$I$7*(1+'Scenario Analysis (2D)'!$E9)-'Business Plan'!$I$8-'Business Plan'!$I$9)-'Business Plan'!$I$10)),(('Business Plan'!$J$6*(1+'Scenario Analysis (2D)'!O$4)*('Business Plan'!$J$7*(1+'Scenario Analysis (2D)'!$E9)-'Business Plan'!$J$8-'Business Plan'!$J$9)-'Business Plan'!$J$10)),(('Business Plan'!$K$6*(1+'Scenario Analysis (2D)'!O$4)*('Business Plan'!$K$7*(1+'Scenario Analysis (2D)'!$E9)-'Business Plan'!$K$8-'Business Plan'!$K$9)-'Business Plan'!$K$10)))</f>
        <v>-219716.66458517066</v>
      </c>
      <c r="P9" s="46">
        <f>NPV('Business Plan'!$B$3,(('Business Plan'!$C$6*(1+'Scenario Analysis (2D)'!P$4)*('Business Plan'!$C$7*(1+'Scenario Analysis (2D)'!$E9)-'Business Plan'!$C$8-'Business Plan'!$C$9)-'Business Plan'!$C$10)),(('Business Plan'!$D$6*(1+'Scenario Analysis (2D)'!P$4)*('Business Plan'!$D$7*(1+'Scenario Analysis (2D)'!$E9)-'Business Plan'!$D$8-'Business Plan'!$D$9)-'Business Plan'!$D$10)),(('Business Plan'!$E$6*(1+'Scenario Analysis (2D)'!P$4)*('Business Plan'!$E$7*(1+'Scenario Analysis (2D)'!$E9)-'Business Plan'!$E$8-'Business Plan'!$E$9)-'Business Plan'!$E$10)),(('Business Plan'!$F$6*(1+'Scenario Analysis (2D)'!P$4)*('Business Plan'!$F$7*(1+'Scenario Analysis (2D)'!$E9)-'Business Plan'!$F$8-'Business Plan'!$F$9)-'Business Plan'!$F$10)),(('Business Plan'!$G$6*(1+'Scenario Analysis (2D)'!P$4)*('Business Plan'!$G$7*(1+'Scenario Analysis (2D)'!$E9)-'Business Plan'!$G$8-'Business Plan'!$G$9)-'Business Plan'!$G$10)),(('Business Plan'!$H$6*(1+'Scenario Analysis (2D)'!P$4)*('Business Plan'!$H$7*(1+'Scenario Analysis (2D)'!$E9)-'Business Plan'!$H$8-'Business Plan'!$H$9)-'Business Plan'!$H$10)),(('Business Plan'!$I$6*(1+'Scenario Analysis (2D)'!P$4)*('Business Plan'!$I$7*(1+'Scenario Analysis (2D)'!$E9)-'Business Plan'!$I$8-'Business Plan'!$I$9)-'Business Plan'!$I$10)),(('Business Plan'!$J$6*(1+'Scenario Analysis (2D)'!P$4)*('Business Plan'!$J$7*(1+'Scenario Analysis (2D)'!$E9)-'Business Plan'!$J$8-'Business Plan'!$J$9)-'Business Plan'!$J$10)),(('Business Plan'!$K$6*(1+'Scenario Analysis (2D)'!P$4)*('Business Plan'!$K$7*(1+'Scenario Analysis (2D)'!$E9)-'Business Plan'!$K$8-'Business Plan'!$K$9)-'Business Plan'!$K$10)))</f>
        <v>-185968.56640450319</v>
      </c>
      <c r="Q9" s="46">
        <f>NPV('Business Plan'!$B$3,(('Business Plan'!$C$6*(1+'Scenario Analysis (2D)'!Q$4)*('Business Plan'!$C$7*(1+'Scenario Analysis (2D)'!$E9)-'Business Plan'!$C$8-'Business Plan'!$C$9)-'Business Plan'!$C$10)),(('Business Plan'!$D$6*(1+'Scenario Analysis (2D)'!Q$4)*('Business Plan'!$D$7*(1+'Scenario Analysis (2D)'!$E9)-'Business Plan'!$D$8-'Business Plan'!$D$9)-'Business Plan'!$D$10)),(('Business Plan'!$E$6*(1+'Scenario Analysis (2D)'!Q$4)*('Business Plan'!$E$7*(1+'Scenario Analysis (2D)'!$E9)-'Business Plan'!$E$8-'Business Plan'!$E$9)-'Business Plan'!$E$10)),(('Business Plan'!$F$6*(1+'Scenario Analysis (2D)'!Q$4)*('Business Plan'!$F$7*(1+'Scenario Analysis (2D)'!$E9)-'Business Plan'!$F$8-'Business Plan'!$F$9)-'Business Plan'!$F$10)),(('Business Plan'!$G$6*(1+'Scenario Analysis (2D)'!Q$4)*('Business Plan'!$G$7*(1+'Scenario Analysis (2D)'!$E9)-'Business Plan'!$G$8-'Business Plan'!$G$9)-'Business Plan'!$G$10)),(('Business Plan'!$H$6*(1+'Scenario Analysis (2D)'!Q$4)*('Business Plan'!$H$7*(1+'Scenario Analysis (2D)'!$E9)-'Business Plan'!$H$8-'Business Plan'!$H$9)-'Business Plan'!$H$10)),(('Business Plan'!$I$6*(1+'Scenario Analysis (2D)'!Q$4)*('Business Plan'!$I$7*(1+'Scenario Analysis (2D)'!$E9)-'Business Plan'!$I$8-'Business Plan'!$I$9)-'Business Plan'!$I$10)),(('Business Plan'!$J$6*(1+'Scenario Analysis (2D)'!Q$4)*('Business Plan'!$J$7*(1+'Scenario Analysis (2D)'!$E9)-'Business Plan'!$J$8-'Business Plan'!$J$9)-'Business Plan'!$J$10)),(('Business Plan'!$K$6*(1+'Scenario Analysis (2D)'!Q$4)*('Business Plan'!$K$7*(1+'Scenario Analysis (2D)'!$E9)-'Business Plan'!$K$8-'Business Plan'!$K$9)-'Business Plan'!$K$10)))</f>
        <v>-152220.46822383552</v>
      </c>
      <c r="R9" s="46">
        <f>NPV('Business Plan'!$B$3,(('Business Plan'!$C$6*(1+'Scenario Analysis (2D)'!R$4)*('Business Plan'!$C$7*(1+'Scenario Analysis (2D)'!$E9)-'Business Plan'!$C$8-'Business Plan'!$C$9)-'Business Plan'!$C$10)),(('Business Plan'!$D$6*(1+'Scenario Analysis (2D)'!R$4)*('Business Plan'!$D$7*(1+'Scenario Analysis (2D)'!$E9)-'Business Plan'!$D$8-'Business Plan'!$D$9)-'Business Plan'!$D$10)),(('Business Plan'!$E$6*(1+'Scenario Analysis (2D)'!R$4)*('Business Plan'!$E$7*(1+'Scenario Analysis (2D)'!$E9)-'Business Plan'!$E$8-'Business Plan'!$E$9)-'Business Plan'!$E$10)),(('Business Plan'!$F$6*(1+'Scenario Analysis (2D)'!R$4)*('Business Plan'!$F$7*(1+'Scenario Analysis (2D)'!$E9)-'Business Plan'!$F$8-'Business Plan'!$F$9)-'Business Plan'!$F$10)),(('Business Plan'!$G$6*(1+'Scenario Analysis (2D)'!R$4)*('Business Plan'!$G$7*(1+'Scenario Analysis (2D)'!$E9)-'Business Plan'!$G$8-'Business Plan'!$G$9)-'Business Plan'!$G$10)),(('Business Plan'!$H$6*(1+'Scenario Analysis (2D)'!R$4)*('Business Plan'!$H$7*(1+'Scenario Analysis (2D)'!$E9)-'Business Plan'!$H$8-'Business Plan'!$H$9)-'Business Plan'!$H$10)),(('Business Plan'!$I$6*(1+'Scenario Analysis (2D)'!R$4)*('Business Plan'!$I$7*(1+'Scenario Analysis (2D)'!$E9)-'Business Plan'!$I$8-'Business Plan'!$I$9)-'Business Plan'!$I$10)),(('Business Plan'!$J$6*(1+'Scenario Analysis (2D)'!R$4)*('Business Plan'!$J$7*(1+'Scenario Analysis (2D)'!$E9)-'Business Plan'!$J$8-'Business Plan'!$J$9)-'Business Plan'!$J$10)),(('Business Plan'!$K$6*(1+'Scenario Analysis (2D)'!R$4)*('Business Plan'!$K$7*(1+'Scenario Analysis (2D)'!$E9)-'Business Plan'!$K$8-'Business Plan'!$K$9)-'Business Plan'!$K$10)))</f>
        <v>-118472.37004316806</v>
      </c>
      <c r="T9" s="78"/>
      <c r="U9" s="50">
        <v>-0.1</v>
      </c>
      <c r="V9" s="47">
        <f>(NPV('Business Plan'!$B$3,(('Business Plan'!$C$6*(1+'Scenario Analysis (2D)'!V$4)*('Business Plan'!$C$7*(1+'Scenario Analysis (2D)'!$E9)-'Business Plan'!$C$8-'Business Plan'!$C$9)-'Business Plan'!$C$10)),(('Business Plan'!$D$6*(1+'Scenario Analysis (2D)'!V$4)*('Business Plan'!$D$7*(1+'Scenario Analysis (2D)'!$E9)-'Business Plan'!$D$8-'Business Plan'!$D$9)-'Business Plan'!$D$10)),(('Business Plan'!$E$6*(1+'Scenario Analysis (2D)'!V$4)*('Business Plan'!$E$7*(1+'Scenario Analysis (2D)'!$E9)-'Business Plan'!$E$8-'Business Plan'!$E$9)-'Business Plan'!$E$10)),(('Business Plan'!$F$6*(1+'Scenario Analysis (2D)'!V$4)*('Business Plan'!$F$7*(1+'Scenario Analysis (2D)'!$E9)-'Business Plan'!$F$8-'Business Plan'!$F$9)-'Business Plan'!$F$10)),(('Business Plan'!$G$6*(1+'Scenario Analysis (2D)'!V$4)*('Business Plan'!$G$7*(1+'Scenario Analysis (2D)'!$E9)-'Business Plan'!$G$8-'Business Plan'!$G$9)-'Business Plan'!$G$10)),(('Business Plan'!$H$6*(1+'Scenario Analysis (2D)'!V$4)*('Business Plan'!$H$7*(1+'Scenario Analysis (2D)'!$E9)-'Business Plan'!$H$8-'Business Plan'!$H$9)-'Business Plan'!$H$10)),(('Business Plan'!$I$6*(1+'Scenario Analysis (2D)'!V$4)*('Business Plan'!$I$7*(1+'Scenario Analysis (2D)'!$E9)-'Business Plan'!$I$8-'Business Plan'!$I$9)-'Business Plan'!$I$10)),(('Business Plan'!$J$6*(1+'Scenario Analysis (2D)'!V$4)*('Business Plan'!$J$7*(1+'Scenario Analysis (2D)'!$E9)-'Business Plan'!$J$8-'Business Plan'!$J$9)-'Business Plan'!$J$10)),(('Business Plan'!$K$6*(1+'Scenario Analysis (2D)'!V$4)*('Business Plan'!$K$7*(1+'Scenario Analysis (2D)'!$E9)-'Business Plan'!$K$8-'Business Plan'!$K$9)-'Business Plan'!$K$10))))/'Business Plan'!$C$13-1</f>
        <v>-7.5131386153107957</v>
      </c>
      <c r="W9" s="47">
        <f>(NPV('Business Plan'!$B$3,(('Business Plan'!$C$6*(1+'Scenario Analysis (2D)'!W$4)*('Business Plan'!$C$7*(1+'Scenario Analysis (2D)'!$E9)-'Business Plan'!$C$8-'Business Plan'!$C$9)-'Business Plan'!$C$10)),(('Business Plan'!$D$6*(1+'Scenario Analysis (2D)'!W$4)*('Business Plan'!$D$7*(1+'Scenario Analysis (2D)'!$E9)-'Business Plan'!$D$8-'Business Plan'!$D$9)-'Business Plan'!$D$10)),(('Business Plan'!$E$6*(1+'Scenario Analysis (2D)'!W$4)*('Business Plan'!$E$7*(1+'Scenario Analysis (2D)'!$E9)-'Business Plan'!$E$8-'Business Plan'!$E$9)-'Business Plan'!$E$10)),(('Business Plan'!$F$6*(1+'Scenario Analysis (2D)'!W$4)*('Business Plan'!$F$7*(1+'Scenario Analysis (2D)'!$E9)-'Business Plan'!$F$8-'Business Plan'!$F$9)-'Business Plan'!$F$10)),(('Business Plan'!$G$6*(1+'Scenario Analysis (2D)'!W$4)*('Business Plan'!$G$7*(1+'Scenario Analysis (2D)'!$E9)-'Business Plan'!$G$8-'Business Plan'!$G$9)-'Business Plan'!$G$10)),(('Business Plan'!$H$6*(1+'Scenario Analysis (2D)'!W$4)*('Business Plan'!$H$7*(1+'Scenario Analysis (2D)'!$E9)-'Business Plan'!$H$8-'Business Plan'!$H$9)-'Business Plan'!$H$10)),(('Business Plan'!$I$6*(1+'Scenario Analysis (2D)'!W$4)*('Business Plan'!$I$7*(1+'Scenario Analysis (2D)'!$E9)-'Business Plan'!$I$8-'Business Plan'!$I$9)-'Business Plan'!$I$10)),(('Business Plan'!$J$6*(1+'Scenario Analysis (2D)'!W$4)*('Business Plan'!$J$7*(1+'Scenario Analysis (2D)'!$E9)-'Business Plan'!$J$8-'Business Plan'!$J$9)-'Business Plan'!$J$10)),(('Business Plan'!$K$6*(1+'Scenario Analysis (2D)'!W$4)*('Business Plan'!$K$7*(1+'Scenario Analysis (2D)'!$E9)-'Business Plan'!$K$8-'Business Plan'!$K$9)-'Business Plan'!$K$10))))/'Business Plan'!$C$13-1</f>
        <v>-7.093220320978582</v>
      </c>
      <c r="X9" s="47">
        <f>(NPV('Business Plan'!$B$3,(('Business Plan'!$C$6*(1+'Scenario Analysis (2D)'!X$4)*('Business Plan'!$C$7*(1+'Scenario Analysis (2D)'!$E9)-'Business Plan'!$C$8-'Business Plan'!$C$9)-'Business Plan'!$C$10)),(('Business Plan'!$D$6*(1+'Scenario Analysis (2D)'!X$4)*('Business Plan'!$D$7*(1+'Scenario Analysis (2D)'!$E9)-'Business Plan'!$D$8-'Business Plan'!$D$9)-'Business Plan'!$D$10)),(('Business Plan'!$E$6*(1+'Scenario Analysis (2D)'!X$4)*('Business Plan'!$E$7*(1+'Scenario Analysis (2D)'!$E9)-'Business Plan'!$E$8-'Business Plan'!$E$9)-'Business Plan'!$E$10)),(('Business Plan'!$F$6*(1+'Scenario Analysis (2D)'!X$4)*('Business Plan'!$F$7*(1+'Scenario Analysis (2D)'!$E9)-'Business Plan'!$F$8-'Business Plan'!$F$9)-'Business Plan'!$F$10)),(('Business Plan'!$G$6*(1+'Scenario Analysis (2D)'!X$4)*('Business Plan'!$G$7*(1+'Scenario Analysis (2D)'!$E9)-'Business Plan'!$G$8-'Business Plan'!$G$9)-'Business Plan'!$G$10)),(('Business Plan'!$H$6*(1+'Scenario Analysis (2D)'!X$4)*('Business Plan'!$H$7*(1+'Scenario Analysis (2D)'!$E9)-'Business Plan'!$H$8-'Business Plan'!$H$9)-'Business Plan'!$H$10)),(('Business Plan'!$I$6*(1+'Scenario Analysis (2D)'!X$4)*('Business Plan'!$I$7*(1+'Scenario Analysis (2D)'!$E9)-'Business Plan'!$I$8-'Business Plan'!$I$9)-'Business Plan'!$I$10)),(('Business Plan'!$J$6*(1+'Scenario Analysis (2D)'!X$4)*('Business Plan'!$J$7*(1+'Scenario Analysis (2D)'!$E9)-'Business Plan'!$J$8-'Business Plan'!$J$9)-'Business Plan'!$J$10)),(('Business Plan'!$K$6*(1+'Scenario Analysis (2D)'!X$4)*('Business Plan'!$K$7*(1+'Scenario Analysis (2D)'!$E9)-'Business Plan'!$K$8-'Business Plan'!$K$9)-'Business Plan'!$K$10))))/'Business Plan'!$C$13-1</f>
        <v>-6.6733020266463692</v>
      </c>
      <c r="Y9" s="47">
        <f>(NPV('Business Plan'!$B$3,(('Business Plan'!$C$6*(1+'Scenario Analysis (2D)'!Y$4)*('Business Plan'!$C$7*(1+'Scenario Analysis (2D)'!$E9)-'Business Plan'!$C$8-'Business Plan'!$C$9)-'Business Plan'!$C$10)),(('Business Plan'!$D$6*(1+'Scenario Analysis (2D)'!Y$4)*('Business Plan'!$D$7*(1+'Scenario Analysis (2D)'!$E9)-'Business Plan'!$D$8-'Business Plan'!$D$9)-'Business Plan'!$D$10)),(('Business Plan'!$E$6*(1+'Scenario Analysis (2D)'!Y$4)*('Business Plan'!$E$7*(1+'Scenario Analysis (2D)'!$E9)-'Business Plan'!$E$8-'Business Plan'!$E$9)-'Business Plan'!$E$10)),(('Business Plan'!$F$6*(1+'Scenario Analysis (2D)'!Y$4)*('Business Plan'!$F$7*(1+'Scenario Analysis (2D)'!$E9)-'Business Plan'!$F$8-'Business Plan'!$F$9)-'Business Plan'!$F$10)),(('Business Plan'!$G$6*(1+'Scenario Analysis (2D)'!Y$4)*('Business Plan'!$G$7*(1+'Scenario Analysis (2D)'!$E9)-'Business Plan'!$G$8-'Business Plan'!$G$9)-'Business Plan'!$G$10)),(('Business Plan'!$H$6*(1+'Scenario Analysis (2D)'!Y$4)*('Business Plan'!$H$7*(1+'Scenario Analysis (2D)'!$E9)-'Business Plan'!$H$8-'Business Plan'!$H$9)-'Business Plan'!$H$10)),(('Business Plan'!$I$6*(1+'Scenario Analysis (2D)'!Y$4)*('Business Plan'!$I$7*(1+'Scenario Analysis (2D)'!$E9)-'Business Plan'!$I$8-'Business Plan'!$I$9)-'Business Plan'!$I$10)),(('Business Plan'!$J$6*(1+'Scenario Analysis (2D)'!Y$4)*('Business Plan'!$J$7*(1+'Scenario Analysis (2D)'!$E9)-'Business Plan'!$J$8-'Business Plan'!$J$9)-'Business Plan'!$J$10)),(('Business Plan'!$K$6*(1+'Scenario Analysis (2D)'!Y$4)*('Business Plan'!$K$7*(1+'Scenario Analysis (2D)'!$E9)-'Business Plan'!$K$8-'Business Plan'!$K$9)-'Business Plan'!$K$10))))/'Business Plan'!$C$13-1</f>
        <v>-6.2533837323141563</v>
      </c>
      <c r="Z9" s="47">
        <f>(NPV('Business Plan'!$B$3,(('Business Plan'!$C$6*(1+'Scenario Analysis (2D)'!Z$4)*('Business Plan'!$C$7*(1+'Scenario Analysis (2D)'!$E9)-'Business Plan'!$C$8-'Business Plan'!$C$9)-'Business Plan'!$C$10)),(('Business Plan'!$D$6*(1+'Scenario Analysis (2D)'!Z$4)*('Business Plan'!$D$7*(1+'Scenario Analysis (2D)'!$E9)-'Business Plan'!$D$8-'Business Plan'!$D$9)-'Business Plan'!$D$10)),(('Business Plan'!$E$6*(1+'Scenario Analysis (2D)'!Z$4)*('Business Plan'!$E$7*(1+'Scenario Analysis (2D)'!$E9)-'Business Plan'!$E$8-'Business Plan'!$E$9)-'Business Plan'!$E$10)),(('Business Plan'!$F$6*(1+'Scenario Analysis (2D)'!Z$4)*('Business Plan'!$F$7*(1+'Scenario Analysis (2D)'!$E9)-'Business Plan'!$F$8-'Business Plan'!$F$9)-'Business Plan'!$F$10)),(('Business Plan'!$G$6*(1+'Scenario Analysis (2D)'!Z$4)*('Business Plan'!$G$7*(1+'Scenario Analysis (2D)'!$E9)-'Business Plan'!$G$8-'Business Plan'!$G$9)-'Business Plan'!$G$10)),(('Business Plan'!$H$6*(1+'Scenario Analysis (2D)'!Z$4)*('Business Plan'!$H$7*(1+'Scenario Analysis (2D)'!$E9)-'Business Plan'!$H$8-'Business Plan'!$H$9)-'Business Plan'!$H$10)),(('Business Plan'!$I$6*(1+'Scenario Analysis (2D)'!Z$4)*('Business Plan'!$I$7*(1+'Scenario Analysis (2D)'!$E9)-'Business Plan'!$I$8-'Business Plan'!$I$9)-'Business Plan'!$I$10)),(('Business Plan'!$J$6*(1+'Scenario Analysis (2D)'!Z$4)*('Business Plan'!$J$7*(1+'Scenario Analysis (2D)'!$E9)-'Business Plan'!$J$8-'Business Plan'!$J$9)-'Business Plan'!$J$10)),(('Business Plan'!$K$6*(1+'Scenario Analysis (2D)'!Z$4)*('Business Plan'!$K$7*(1+'Scenario Analysis (2D)'!$E9)-'Business Plan'!$K$8-'Business Plan'!$K$9)-'Business Plan'!$K$10))))/'Business Plan'!$C$13-1</f>
        <v>-5.8334654379819408</v>
      </c>
      <c r="AA9" s="47">
        <f>(NPV('Business Plan'!$B$3,(('Business Plan'!$C$6*(1+'Scenario Analysis (2D)'!AA$4)*('Business Plan'!$C$7*(1+'Scenario Analysis (2D)'!$E9)-'Business Plan'!$C$8-'Business Plan'!$C$9)-'Business Plan'!$C$10)),(('Business Plan'!$D$6*(1+'Scenario Analysis (2D)'!AA$4)*('Business Plan'!$D$7*(1+'Scenario Analysis (2D)'!$E9)-'Business Plan'!$D$8-'Business Plan'!$D$9)-'Business Plan'!$D$10)),(('Business Plan'!$E$6*(1+'Scenario Analysis (2D)'!AA$4)*('Business Plan'!$E$7*(1+'Scenario Analysis (2D)'!$E9)-'Business Plan'!$E$8-'Business Plan'!$E$9)-'Business Plan'!$E$10)),(('Business Plan'!$F$6*(1+'Scenario Analysis (2D)'!AA$4)*('Business Plan'!$F$7*(1+'Scenario Analysis (2D)'!$E9)-'Business Plan'!$F$8-'Business Plan'!$F$9)-'Business Plan'!$F$10)),(('Business Plan'!$G$6*(1+'Scenario Analysis (2D)'!AA$4)*('Business Plan'!$G$7*(1+'Scenario Analysis (2D)'!$E9)-'Business Plan'!$G$8-'Business Plan'!$G$9)-'Business Plan'!$G$10)),(('Business Plan'!$H$6*(1+'Scenario Analysis (2D)'!AA$4)*('Business Plan'!$H$7*(1+'Scenario Analysis (2D)'!$E9)-'Business Plan'!$H$8-'Business Plan'!$H$9)-'Business Plan'!$H$10)),(('Business Plan'!$I$6*(1+'Scenario Analysis (2D)'!AA$4)*('Business Plan'!$I$7*(1+'Scenario Analysis (2D)'!$E9)-'Business Plan'!$I$8-'Business Plan'!$I$9)-'Business Plan'!$I$10)),(('Business Plan'!$J$6*(1+'Scenario Analysis (2D)'!AA$4)*('Business Plan'!$J$7*(1+'Scenario Analysis (2D)'!$E9)-'Business Plan'!$J$8-'Business Plan'!$J$9)-'Business Plan'!$J$10)),(('Business Plan'!$K$6*(1+'Scenario Analysis (2D)'!AA$4)*('Business Plan'!$K$7*(1+'Scenario Analysis (2D)'!$E9)-'Business Plan'!$K$8-'Business Plan'!$K$9)-'Business Plan'!$K$10))))/'Business Plan'!$C$13-1</f>
        <v>-5.413547143649728</v>
      </c>
      <c r="AB9" s="47">
        <f>(NPV('Business Plan'!$B$3,(('Business Plan'!$C$6*(1+'Scenario Analysis (2D)'!AB$4)*('Business Plan'!$C$7*(1+'Scenario Analysis (2D)'!$E9)-'Business Plan'!$C$8-'Business Plan'!$C$9)-'Business Plan'!$C$10)),(('Business Plan'!$D$6*(1+'Scenario Analysis (2D)'!AB$4)*('Business Plan'!$D$7*(1+'Scenario Analysis (2D)'!$E9)-'Business Plan'!$D$8-'Business Plan'!$D$9)-'Business Plan'!$D$10)),(('Business Plan'!$E$6*(1+'Scenario Analysis (2D)'!AB$4)*('Business Plan'!$E$7*(1+'Scenario Analysis (2D)'!$E9)-'Business Plan'!$E$8-'Business Plan'!$E$9)-'Business Plan'!$E$10)),(('Business Plan'!$F$6*(1+'Scenario Analysis (2D)'!AB$4)*('Business Plan'!$F$7*(1+'Scenario Analysis (2D)'!$E9)-'Business Plan'!$F$8-'Business Plan'!$F$9)-'Business Plan'!$F$10)),(('Business Plan'!$G$6*(1+'Scenario Analysis (2D)'!AB$4)*('Business Plan'!$G$7*(1+'Scenario Analysis (2D)'!$E9)-'Business Plan'!$G$8-'Business Plan'!$G$9)-'Business Plan'!$G$10)),(('Business Plan'!$H$6*(1+'Scenario Analysis (2D)'!AB$4)*('Business Plan'!$H$7*(1+'Scenario Analysis (2D)'!$E9)-'Business Plan'!$H$8-'Business Plan'!$H$9)-'Business Plan'!$H$10)),(('Business Plan'!$I$6*(1+'Scenario Analysis (2D)'!AB$4)*('Business Plan'!$I$7*(1+'Scenario Analysis (2D)'!$E9)-'Business Plan'!$I$8-'Business Plan'!$I$9)-'Business Plan'!$I$10)),(('Business Plan'!$J$6*(1+'Scenario Analysis (2D)'!AB$4)*('Business Plan'!$J$7*(1+'Scenario Analysis (2D)'!$E9)-'Business Plan'!$J$8-'Business Plan'!$J$9)-'Business Plan'!$J$10)),(('Business Plan'!$K$6*(1+'Scenario Analysis (2D)'!AB$4)*('Business Plan'!$K$7*(1+'Scenario Analysis (2D)'!$E9)-'Business Plan'!$K$8-'Business Plan'!$K$9)-'Business Plan'!$K$10))))/'Business Plan'!$C$13-1</f>
        <v>-4.9936288493175152</v>
      </c>
      <c r="AC9" s="47">
        <f>(NPV('Business Plan'!$B$3,(('Business Plan'!$C$6*(1+'Scenario Analysis (2D)'!AC$4)*('Business Plan'!$C$7*(1+'Scenario Analysis (2D)'!$E9)-'Business Plan'!$C$8-'Business Plan'!$C$9)-'Business Plan'!$C$10)),(('Business Plan'!$D$6*(1+'Scenario Analysis (2D)'!AC$4)*('Business Plan'!$D$7*(1+'Scenario Analysis (2D)'!$E9)-'Business Plan'!$D$8-'Business Plan'!$D$9)-'Business Plan'!$D$10)),(('Business Plan'!$E$6*(1+'Scenario Analysis (2D)'!AC$4)*('Business Plan'!$E$7*(1+'Scenario Analysis (2D)'!$E9)-'Business Plan'!$E$8-'Business Plan'!$E$9)-'Business Plan'!$E$10)),(('Business Plan'!$F$6*(1+'Scenario Analysis (2D)'!AC$4)*('Business Plan'!$F$7*(1+'Scenario Analysis (2D)'!$E9)-'Business Plan'!$F$8-'Business Plan'!$F$9)-'Business Plan'!$F$10)),(('Business Plan'!$G$6*(1+'Scenario Analysis (2D)'!AC$4)*('Business Plan'!$G$7*(1+'Scenario Analysis (2D)'!$E9)-'Business Plan'!$G$8-'Business Plan'!$G$9)-'Business Plan'!$G$10)),(('Business Plan'!$H$6*(1+'Scenario Analysis (2D)'!AC$4)*('Business Plan'!$H$7*(1+'Scenario Analysis (2D)'!$E9)-'Business Plan'!$H$8-'Business Plan'!$H$9)-'Business Plan'!$H$10)),(('Business Plan'!$I$6*(1+'Scenario Analysis (2D)'!AC$4)*('Business Plan'!$I$7*(1+'Scenario Analysis (2D)'!$E9)-'Business Plan'!$I$8-'Business Plan'!$I$9)-'Business Plan'!$I$10)),(('Business Plan'!$J$6*(1+'Scenario Analysis (2D)'!AC$4)*('Business Plan'!$J$7*(1+'Scenario Analysis (2D)'!$E9)-'Business Plan'!$J$8-'Business Plan'!$J$9)-'Business Plan'!$J$10)),(('Business Plan'!$K$6*(1+'Scenario Analysis (2D)'!AC$4)*('Business Plan'!$K$7*(1+'Scenario Analysis (2D)'!$E9)-'Business Plan'!$K$8-'Business Plan'!$K$9)-'Business Plan'!$K$10))))/'Business Plan'!$C$13-1</f>
        <v>-4.5737105549853014</v>
      </c>
      <c r="AD9" s="47">
        <f>(NPV('Business Plan'!$B$3,(('Business Plan'!$C$6*(1+'Scenario Analysis (2D)'!AD$4)*('Business Plan'!$C$7*(1+'Scenario Analysis (2D)'!$E9)-'Business Plan'!$C$8-'Business Plan'!$C$9)-'Business Plan'!$C$10)),(('Business Plan'!$D$6*(1+'Scenario Analysis (2D)'!AD$4)*('Business Plan'!$D$7*(1+'Scenario Analysis (2D)'!$E9)-'Business Plan'!$D$8-'Business Plan'!$D$9)-'Business Plan'!$D$10)),(('Business Plan'!$E$6*(1+'Scenario Analysis (2D)'!AD$4)*('Business Plan'!$E$7*(1+'Scenario Analysis (2D)'!$E9)-'Business Plan'!$E$8-'Business Plan'!$E$9)-'Business Plan'!$E$10)),(('Business Plan'!$F$6*(1+'Scenario Analysis (2D)'!AD$4)*('Business Plan'!$F$7*(1+'Scenario Analysis (2D)'!$E9)-'Business Plan'!$F$8-'Business Plan'!$F$9)-'Business Plan'!$F$10)),(('Business Plan'!$G$6*(1+'Scenario Analysis (2D)'!AD$4)*('Business Plan'!$G$7*(1+'Scenario Analysis (2D)'!$E9)-'Business Plan'!$G$8-'Business Plan'!$G$9)-'Business Plan'!$G$10)),(('Business Plan'!$H$6*(1+'Scenario Analysis (2D)'!AD$4)*('Business Plan'!$H$7*(1+'Scenario Analysis (2D)'!$E9)-'Business Plan'!$H$8-'Business Plan'!$H$9)-'Business Plan'!$H$10)),(('Business Plan'!$I$6*(1+'Scenario Analysis (2D)'!AD$4)*('Business Plan'!$I$7*(1+'Scenario Analysis (2D)'!$E9)-'Business Plan'!$I$8-'Business Plan'!$I$9)-'Business Plan'!$I$10)),(('Business Plan'!$J$6*(1+'Scenario Analysis (2D)'!AD$4)*('Business Plan'!$J$7*(1+'Scenario Analysis (2D)'!$E9)-'Business Plan'!$J$8-'Business Plan'!$J$9)-'Business Plan'!$J$10)),(('Business Plan'!$K$6*(1+'Scenario Analysis (2D)'!AD$4)*('Business Plan'!$K$7*(1+'Scenario Analysis (2D)'!$E9)-'Business Plan'!$K$8-'Business Plan'!$K$9)-'Business Plan'!$K$10))))/'Business Plan'!$C$13-1</f>
        <v>-4.1537922606530877</v>
      </c>
      <c r="AE9" s="47">
        <f>(NPV('Business Plan'!$B$3,(('Business Plan'!$C$6*(1+'Scenario Analysis (2D)'!AE$4)*('Business Plan'!$C$7*(1+'Scenario Analysis (2D)'!$E9)-'Business Plan'!$C$8-'Business Plan'!$C$9)-'Business Plan'!$C$10)),(('Business Plan'!$D$6*(1+'Scenario Analysis (2D)'!AE$4)*('Business Plan'!$D$7*(1+'Scenario Analysis (2D)'!$E9)-'Business Plan'!$D$8-'Business Plan'!$D$9)-'Business Plan'!$D$10)),(('Business Plan'!$E$6*(1+'Scenario Analysis (2D)'!AE$4)*('Business Plan'!$E$7*(1+'Scenario Analysis (2D)'!$E9)-'Business Plan'!$E$8-'Business Plan'!$E$9)-'Business Plan'!$E$10)),(('Business Plan'!$F$6*(1+'Scenario Analysis (2D)'!AE$4)*('Business Plan'!$F$7*(1+'Scenario Analysis (2D)'!$E9)-'Business Plan'!$F$8-'Business Plan'!$F$9)-'Business Plan'!$F$10)),(('Business Plan'!$G$6*(1+'Scenario Analysis (2D)'!AE$4)*('Business Plan'!$G$7*(1+'Scenario Analysis (2D)'!$E9)-'Business Plan'!$G$8-'Business Plan'!$G$9)-'Business Plan'!$G$10)),(('Business Plan'!$H$6*(1+'Scenario Analysis (2D)'!AE$4)*('Business Plan'!$H$7*(1+'Scenario Analysis (2D)'!$E9)-'Business Plan'!$H$8-'Business Plan'!$H$9)-'Business Plan'!$H$10)),(('Business Plan'!$I$6*(1+'Scenario Analysis (2D)'!AE$4)*('Business Plan'!$I$7*(1+'Scenario Analysis (2D)'!$E9)-'Business Plan'!$I$8-'Business Plan'!$I$9)-'Business Plan'!$I$10)),(('Business Plan'!$J$6*(1+'Scenario Analysis (2D)'!AE$4)*('Business Plan'!$J$7*(1+'Scenario Analysis (2D)'!$E9)-'Business Plan'!$J$8-'Business Plan'!$J$9)-'Business Plan'!$J$10)),(('Business Plan'!$K$6*(1+'Scenario Analysis (2D)'!AE$4)*('Business Plan'!$K$7*(1+'Scenario Analysis (2D)'!$E9)-'Business Plan'!$K$8-'Business Plan'!$K$9)-'Business Plan'!$K$10))))/'Business Plan'!$C$13-1</f>
        <v>-3.733873966320874</v>
      </c>
      <c r="AF9" s="47">
        <f>(NPV('Business Plan'!$B$3,(('Business Plan'!$C$6*(1+'Scenario Analysis (2D)'!AF$4)*('Business Plan'!$C$7*(1+'Scenario Analysis (2D)'!$E9)-'Business Plan'!$C$8-'Business Plan'!$C$9)-'Business Plan'!$C$10)),(('Business Plan'!$D$6*(1+'Scenario Analysis (2D)'!AF$4)*('Business Plan'!$D$7*(1+'Scenario Analysis (2D)'!$E9)-'Business Plan'!$D$8-'Business Plan'!$D$9)-'Business Plan'!$D$10)),(('Business Plan'!$E$6*(1+'Scenario Analysis (2D)'!AF$4)*('Business Plan'!$E$7*(1+'Scenario Analysis (2D)'!$E9)-'Business Plan'!$E$8-'Business Plan'!$E$9)-'Business Plan'!$E$10)),(('Business Plan'!$F$6*(1+'Scenario Analysis (2D)'!AF$4)*('Business Plan'!$F$7*(1+'Scenario Analysis (2D)'!$E9)-'Business Plan'!$F$8-'Business Plan'!$F$9)-'Business Plan'!$F$10)),(('Business Plan'!$G$6*(1+'Scenario Analysis (2D)'!AF$4)*('Business Plan'!$G$7*(1+'Scenario Analysis (2D)'!$E9)-'Business Plan'!$G$8-'Business Plan'!$G$9)-'Business Plan'!$G$10)),(('Business Plan'!$H$6*(1+'Scenario Analysis (2D)'!AF$4)*('Business Plan'!$H$7*(1+'Scenario Analysis (2D)'!$E9)-'Business Plan'!$H$8-'Business Plan'!$H$9)-'Business Plan'!$H$10)),(('Business Plan'!$I$6*(1+'Scenario Analysis (2D)'!AF$4)*('Business Plan'!$I$7*(1+'Scenario Analysis (2D)'!$E9)-'Business Plan'!$I$8-'Business Plan'!$I$9)-'Business Plan'!$I$10)),(('Business Plan'!$J$6*(1+'Scenario Analysis (2D)'!AF$4)*('Business Plan'!$J$7*(1+'Scenario Analysis (2D)'!$E9)-'Business Plan'!$J$8-'Business Plan'!$J$9)-'Business Plan'!$J$10)),(('Business Plan'!$K$6*(1+'Scenario Analysis (2D)'!AF$4)*('Business Plan'!$K$7*(1+'Scenario Analysis (2D)'!$E9)-'Business Plan'!$K$8-'Business Plan'!$K$9)-'Business Plan'!$K$10))))/'Business Plan'!$C$13-1</f>
        <v>-3.3139556719886616</v>
      </c>
      <c r="AG9" s="47">
        <f>(NPV('Business Plan'!$B$3,(('Business Plan'!$C$6*(1+'Scenario Analysis (2D)'!AG$4)*('Business Plan'!$C$7*(1+'Scenario Analysis (2D)'!$E9)-'Business Plan'!$C$8-'Business Plan'!$C$9)-'Business Plan'!$C$10)),(('Business Plan'!$D$6*(1+'Scenario Analysis (2D)'!AG$4)*('Business Plan'!$D$7*(1+'Scenario Analysis (2D)'!$E9)-'Business Plan'!$D$8-'Business Plan'!$D$9)-'Business Plan'!$D$10)),(('Business Plan'!$E$6*(1+'Scenario Analysis (2D)'!AG$4)*('Business Plan'!$E$7*(1+'Scenario Analysis (2D)'!$E9)-'Business Plan'!$E$8-'Business Plan'!$E$9)-'Business Plan'!$E$10)),(('Business Plan'!$F$6*(1+'Scenario Analysis (2D)'!AG$4)*('Business Plan'!$F$7*(1+'Scenario Analysis (2D)'!$E9)-'Business Plan'!$F$8-'Business Plan'!$F$9)-'Business Plan'!$F$10)),(('Business Plan'!$G$6*(1+'Scenario Analysis (2D)'!AG$4)*('Business Plan'!$G$7*(1+'Scenario Analysis (2D)'!$E9)-'Business Plan'!$G$8-'Business Plan'!$G$9)-'Business Plan'!$G$10)),(('Business Plan'!$H$6*(1+'Scenario Analysis (2D)'!AG$4)*('Business Plan'!$H$7*(1+'Scenario Analysis (2D)'!$E9)-'Business Plan'!$H$8-'Business Plan'!$H$9)-'Business Plan'!$H$10)),(('Business Plan'!$I$6*(1+'Scenario Analysis (2D)'!AG$4)*('Business Plan'!$I$7*(1+'Scenario Analysis (2D)'!$E9)-'Business Plan'!$I$8-'Business Plan'!$I$9)-'Business Plan'!$I$10)),(('Business Plan'!$J$6*(1+'Scenario Analysis (2D)'!AG$4)*('Business Plan'!$J$7*(1+'Scenario Analysis (2D)'!$E9)-'Business Plan'!$J$8-'Business Plan'!$J$9)-'Business Plan'!$J$10)),(('Business Plan'!$K$6*(1+'Scenario Analysis (2D)'!AG$4)*('Business Plan'!$K$7*(1+'Scenario Analysis (2D)'!$E9)-'Business Plan'!$K$8-'Business Plan'!$K$9)-'Business Plan'!$K$10))))/'Business Plan'!$C$13-1</f>
        <v>-2.894037377656447</v>
      </c>
      <c r="AH9" s="47">
        <f>(NPV('Business Plan'!$B$3,(('Business Plan'!$C$6*(1+'Scenario Analysis (2D)'!AH$4)*('Business Plan'!$C$7*(1+'Scenario Analysis (2D)'!$E9)-'Business Plan'!$C$8-'Business Plan'!$C$9)-'Business Plan'!$C$10)),(('Business Plan'!$D$6*(1+'Scenario Analysis (2D)'!AH$4)*('Business Plan'!$D$7*(1+'Scenario Analysis (2D)'!$E9)-'Business Plan'!$D$8-'Business Plan'!$D$9)-'Business Plan'!$D$10)),(('Business Plan'!$E$6*(1+'Scenario Analysis (2D)'!AH$4)*('Business Plan'!$E$7*(1+'Scenario Analysis (2D)'!$E9)-'Business Plan'!$E$8-'Business Plan'!$E$9)-'Business Plan'!$E$10)),(('Business Plan'!$F$6*(1+'Scenario Analysis (2D)'!AH$4)*('Business Plan'!$F$7*(1+'Scenario Analysis (2D)'!$E9)-'Business Plan'!$F$8-'Business Plan'!$F$9)-'Business Plan'!$F$10)),(('Business Plan'!$G$6*(1+'Scenario Analysis (2D)'!AH$4)*('Business Plan'!$G$7*(1+'Scenario Analysis (2D)'!$E9)-'Business Plan'!$G$8-'Business Plan'!$G$9)-'Business Plan'!$G$10)),(('Business Plan'!$H$6*(1+'Scenario Analysis (2D)'!AH$4)*('Business Plan'!$H$7*(1+'Scenario Analysis (2D)'!$E9)-'Business Plan'!$H$8-'Business Plan'!$H$9)-'Business Plan'!$H$10)),(('Business Plan'!$I$6*(1+'Scenario Analysis (2D)'!AH$4)*('Business Plan'!$I$7*(1+'Scenario Analysis (2D)'!$E9)-'Business Plan'!$I$8-'Business Plan'!$I$9)-'Business Plan'!$I$10)),(('Business Plan'!$J$6*(1+'Scenario Analysis (2D)'!AH$4)*('Business Plan'!$J$7*(1+'Scenario Analysis (2D)'!$E9)-'Business Plan'!$J$8-'Business Plan'!$J$9)-'Business Plan'!$J$10)),(('Business Plan'!$K$6*(1+'Scenario Analysis (2D)'!AH$4)*('Business Plan'!$K$7*(1+'Scenario Analysis (2D)'!$E9)-'Business Plan'!$K$8-'Business Plan'!$K$9)-'Business Plan'!$K$10))))/'Business Plan'!$C$13-1</f>
        <v>-2.4741190833242346</v>
      </c>
    </row>
    <row r="10" spans="1:34" ht="18.95" customHeight="1" x14ac:dyDescent="0.25">
      <c r="D10" s="78"/>
      <c r="E10" s="50">
        <v>-0.05</v>
      </c>
      <c r="F10" s="46">
        <f>NPV('Business Plan'!$B$3,(('Business Plan'!$C$6*(1+'Scenario Analysis (2D)'!F$4)*('Business Plan'!$C$7*(1+'Scenario Analysis (2D)'!$E10)-'Business Plan'!$C$8-'Business Plan'!$C$9)-'Business Plan'!$C$10)),(('Business Plan'!$D$6*(1+'Scenario Analysis (2D)'!F$4)*('Business Plan'!$D$7*(1+'Scenario Analysis (2D)'!$E10)-'Business Plan'!$D$8-'Business Plan'!$D$9)-'Business Plan'!$D$10)),(('Business Plan'!$E$6*(1+'Scenario Analysis (2D)'!F$4)*('Business Plan'!$E$7*(1+'Scenario Analysis (2D)'!$E10)-'Business Plan'!$E$8-'Business Plan'!$E$9)-'Business Plan'!$E$10)),(('Business Plan'!$F$6*(1+'Scenario Analysis (2D)'!F$4)*('Business Plan'!$F$7*(1+'Scenario Analysis (2D)'!$E10)-'Business Plan'!$F$8-'Business Plan'!$F$9)-'Business Plan'!$F$10)),(('Business Plan'!$G$6*(1+'Scenario Analysis (2D)'!F$4)*('Business Plan'!$G$7*(1+'Scenario Analysis (2D)'!$E10)-'Business Plan'!$G$8-'Business Plan'!$G$9)-'Business Plan'!$G$10)),(('Business Plan'!$H$6*(1+'Scenario Analysis (2D)'!F$4)*('Business Plan'!$H$7*(1+'Scenario Analysis (2D)'!$E10)-'Business Plan'!$H$8-'Business Plan'!$H$9)-'Business Plan'!$H$10)),(('Business Plan'!$I$6*(1+'Scenario Analysis (2D)'!F$4)*('Business Plan'!$I$7*(1+'Scenario Analysis (2D)'!$E10)-'Business Plan'!$I$8-'Business Plan'!$I$9)-'Business Plan'!$I$10)),(('Business Plan'!$J$6*(1+'Scenario Analysis (2D)'!F$4)*('Business Plan'!$J$7*(1+'Scenario Analysis (2D)'!$E10)-'Business Plan'!$J$8-'Business Plan'!$J$9)-'Business Plan'!$J$10)),(('Business Plan'!$K$6*(1+'Scenario Analysis (2D)'!F$4)*('Business Plan'!$K$7*(1+'Scenario Analysis (2D)'!$E10)-'Business Plan'!$K$8-'Business Plan'!$K$9)-'Business Plan'!$K$10)))</f>
        <v>-382984.32524821081</v>
      </c>
      <c r="G10" s="46">
        <f>NPV('Business Plan'!$B$3,(('Business Plan'!$C$6*(1+'Scenario Analysis (2D)'!G$4)*('Business Plan'!$C$7*(1+'Scenario Analysis (2D)'!$E10)-'Business Plan'!$C$8-'Business Plan'!$C$9)-'Business Plan'!$C$10)),(('Business Plan'!$D$6*(1+'Scenario Analysis (2D)'!G$4)*('Business Plan'!$D$7*(1+'Scenario Analysis (2D)'!$E10)-'Business Plan'!$D$8-'Business Plan'!$D$9)-'Business Plan'!$D$10)),(('Business Plan'!$E$6*(1+'Scenario Analysis (2D)'!G$4)*('Business Plan'!$E$7*(1+'Scenario Analysis (2D)'!$E10)-'Business Plan'!$E$8-'Business Plan'!$E$9)-'Business Plan'!$E$10)),(('Business Plan'!$F$6*(1+'Scenario Analysis (2D)'!G$4)*('Business Plan'!$F$7*(1+'Scenario Analysis (2D)'!$E10)-'Business Plan'!$F$8-'Business Plan'!$F$9)-'Business Plan'!$F$10)),(('Business Plan'!$G$6*(1+'Scenario Analysis (2D)'!G$4)*('Business Plan'!$G$7*(1+'Scenario Analysis (2D)'!$E10)-'Business Plan'!$G$8-'Business Plan'!$G$9)-'Business Plan'!$G$10)),(('Business Plan'!$H$6*(1+'Scenario Analysis (2D)'!G$4)*('Business Plan'!$H$7*(1+'Scenario Analysis (2D)'!$E10)-'Business Plan'!$H$8-'Business Plan'!$H$9)-'Business Plan'!$H$10)),(('Business Plan'!$I$6*(1+'Scenario Analysis (2D)'!G$4)*('Business Plan'!$I$7*(1+'Scenario Analysis (2D)'!$E10)-'Business Plan'!$I$8-'Business Plan'!$I$9)-'Business Plan'!$I$10)),(('Business Plan'!$J$6*(1+'Scenario Analysis (2D)'!G$4)*('Business Plan'!$J$7*(1+'Scenario Analysis (2D)'!$E10)-'Business Plan'!$J$8-'Business Plan'!$J$9)-'Business Plan'!$J$10)),(('Business Plan'!$K$6*(1+'Scenario Analysis (2D)'!G$4)*('Business Plan'!$K$7*(1+'Scenario Analysis (2D)'!$E10)-'Business Plan'!$K$8-'Business Plan'!$K$9)-'Business Plan'!$K$10)))</f>
        <v>-339202.99685590283</v>
      </c>
      <c r="H10" s="46">
        <f>NPV('Business Plan'!$B$3,(('Business Plan'!$C$6*(1+'Scenario Analysis (2D)'!H$4)*('Business Plan'!$C$7*(1+'Scenario Analysis (2D)'!$E10)-'Business Plan'!$C$8-'Business Plan'!$C$9)-'Business Plan'!$C$10)),(('Business Plan'!$D$6*(1+'Scenario Analysis (2D)'!H$4)*('Business Plan'!$D$7*(1+'Scenario Analysis (2D)'!$E10)-'Business Plan'!$D$8-'Business Plan'!$D$9)-'Business Plan'!$D$10)),(('Business Plan'!$E$6*(1+'Scenario Analysis (2D)'!H$4)*('Business Plan'!$E$7*(1+'Scenario Analysis (2D)'!$E10)-'Business Plan'!$E$8-'Business Plan'!$E$9)-'Business Plan'!$E$10)),(('Business Plan'!$F$6*(1+'Scenario Analysis (2D)'!H$4)*('Business Plan'!$F$7*(1+'Scenario Analysis (2D)'!$E10)-'Business Plan'!$F$8-'Business Plan'!$F$9)-'Business Plan'!$F$10)),(('Business Plan'!$G$6*(1+'Scenario Analysis (2D)'!H$4)*('Business Plan'!$G$7*(1+'Scenario Analysis (2D)'!$E10)-'Business Plan'!$G$8-'Business Plan'!$G$9)-'Business Plan'!$G$10)),(('Business Plan'!$H$6*(1+'Scenario Analysis (2D)'!H$4)*('Business Plan'!$H$7*(1+'Scenario Analysis (2D)'!$E10)-'Business Plan'!$H$8-'Business Plan'!$H$9)-'Business Plan'!$H$10)),(('Business Plan'!$I$6*(1+'Scenario Analysis (2D)'!H$4)*('Business Plan'!$I$7*(1+'Scenario Analysis (2D)'!$E10)-'Business Plan'!$I$8-'Business Plan'!$I$9)-'Business Plan'!$I$10)),(('Business Plan'!$J$6*(1+'Scenario Analysis (2D)'!H$4)*('Business Plan'!$J$7*(1+'Scenario Analysis (2D)'!$E10)-'Business Plan'!$J$8-'Business Plan'!$J$9)-'Business Plan'!$J$10)),(('Business Plan'!$K$6*(1+'Scenario Analysis (2D)'!H$4)*('Business Plan'!$K$7*(1+'Scenario Analysis (2D)'!$E10)-'Business Plan'!$K$8-'Business Plan'!$K$9)-'Business Plan'!$K$10)))</f>
        <v>-295421.66846359457</v>
      </c>
      <c r="I10" s="46">
        <f>NPV('Business Plan'!$B$3,(('Business Plan'!$C$6*(1+'Scenario Analysis (2D)'!I$4)*('Business Plan'!$C$7*(1+'Scenario Analysis (2D)'!$E10)-'Business Plan'!$C$8-'Business Plan'!$C$9)-'Business Plan'!$C$10)),(('Business Plan'!$D$6*(1+'Scenario Analysis (2D)'!I$4)*('Business Plan'!$D$7*(1+'Scenario Analysis (2D)'!$E10)-'Business Plan'!$D$8-'Business Plan'!$D$9)-'Business Plan'!$D$10)),(('Business Plan'!$E$6*(1+'Scenario Analysis (2D)'!I$4)*('Business Plan'!$E$7*(1+'Scenario Analysis (2D)'!$E10)-'Business Plan'!$E$8-'Business Plan'!$E$9)-'Business Plan'!$E$10)),(('Business Plan'!$F$6*(1+'Scenario Analysis (2D)'!I$4)*('Business Plan'!$F$7*(1+'Scenario Analysis (2D)'!$E10)-'Business Plan'!$F$8-'Business Plan'!$F$9)-'Business Plan'!$F$10)),(('Business Plan'!$G$6*(1+'Scenario Analysis (2D)'!I$4)*('Business Plan'!$G$7*(1+'Scenario Analysis (2D)'!$E10)-'Business Plan'!$G$8-'Business Plan'!$G$9)-'Business Plan'!$G$10)),(('Business Plan'!$H$6*(1+'Scenario Analysis (2D)'!I$4)*('Business Plan'!$H$7*(1+'Scenario Analysis (2D)'!$E10)-'Business Plan'!$H$8-'Business Plan'!$H$9)-'Business Plan'!$H$10)),(('Business Plan'!$I$6*(1+'Scenario Analysis (2D)'!I$4)*('Business Plan'!$I$7*(1+'Scenario Analysis (2D)'!$E10)-'Business Plan'!$I$8-'Business Plan'!$I$9)-'Business Plan'!$I$10)),(('Business Plan'!$J$6*(1+'Scenario Analysis (2D)'!I$4)*('Business Plan'!$J$7*(1+'Scenario Analysis (2D)'!$E10)-'Business Plan'!$J$8-'Business Plan'!$J$9)-'Business Plan'!$J$10)),(('Business Plan'!$K$6*(1+'Scenario Analysis (2D)'!I$4)*('Business Plan'!$K$7*(1+'Scenario Analysis (2D)'!$E10)-'Business Plan'!$K$8-'Business Plan'!$K$9)-'Business Plan'!$K$10)))</f>
        <v>-251640.34007128645</v>
      </c>
      <c r="J10" s="46">
        <f>NPV('Business Plan'!$B$3,(('Business Plan'!$C$6*(1+'Scenario Analysis (2D)'!J$4)*('Business Plan'!$C$7*(1+'Scenario Analysis (2D)'!$E10)-'Business Plan'!$C$8-'Business Plan'!$C$9)-'Business Plan'!$C$10)),(('Business Plan'!$D$6*(1+'Scenario Analysis (2D)'!J$4)*('Business Plan'!$D$7*(1+'Scenario Analysis (2D)'!$E10)-'Business Plan'!$D$8-'Business Plan'!$D$9)-'Business Plan'!$D$10)),(('Business Plan'!$E$6*(1+'Scenario Analysis (2D)'!J$4)*('Business Plan'!$E$7*(1+'Scenario Analysis (2D)'!$E10)-'Business Plan'!$E$8-'Business Plan'!$E$9)-'Business Plan'!$E$10)),(('Business Plan'!$F$6*(1+'Scenario Analysis (2D)'!J$4)*('Business Plan'!$F$7*(1+'Scenario Analysis (2D)'!$E10)-'Business Plan'!$F$8-'Business Plan'!$F$9)-'Business Plan'!$F$10)),(('Business Plan'!$G$6*(1+'Scenario Analysis (2D)'!J$4)*('Business Plan'!$G$7*(1+'Scenario Analysis (2D)'!$E10)-'Business Plan'!$G$8-'Business Plan'!$G$9)-'Business Plan'!$G$10)),(('Business Plan'!$H$6*(1+'Scenario Analysis (2D)'!J$4)*('Business Plan'!$H$7*(1+'Scenario Analysis (2D)'!$E10)-'Business Plan'!$H$8-'Business Plan'!$H$9)-'Business Plan'!$H$10)),(('Business Plan'!$I$6*(1+'Scenario Analysis (2D)'!J$4)*('Business Plan'!$I$7*(1+'Scenario Analysis (2D)'!$E10)-'Business Plan'!$I$8-'Business Plan'!$I$9)-'Business Plan'!$I$10)),(('Business Plan'!$J$6*(1+'Scenario Analysis (2D)'!J$4)*('Business Plan'!$J$7*(1+'Scenario Analysis (2D)'!$E10)-'Business Plan'!$J$8-'Business Plan'!$J$9)-'Business Plan'!$J$10)),(('Business Plan'!$K$6*(1+'Scenario Analysis (2D)'!J$4)*('Business Plan'!$K$7*(1+'Scenario Analysis (2D)'!$E10)-'Business Plan'!$K$8-'Business Plan'!$K$9)-'Business Plan'!$K$10)))</f>
        <v>-207859.01167897845</v>
      </c>
      <c r="K10" s="46">
        <f>NPV('Business Plan'!$B$3,(('Business Plan'!$C$6*(1+'Scenario Analysis (2D)'!K$4)*('Business Plan'!$C$7*(1+'Scenario Analysis (2D)'!$E10)-'Business Plan'!$C$8-'Business Plan'!$C$9)-'Business Plan'!$C$10)),(('Business Plan'!$D$6*(1+'Scenario Analysis (2D)'!K$4)*('Business Plan'!$D$7*(1+'Scenario Analysis (2D)'!$E10)-'Business Plan'!$D$8-'Business Plan'!$D$9)-'Business Plan'!$D$10)),(('Business Plan'!$E$6*(1+'Scenario Analysis (2D)'!K$4)*('Business Plan'!$E$7*(1+'Scenario Analysis (2D)'!$E10)-'Business Plan'!$E$8-'Business Plan'!$E$9)-'Business Plan'!$E$10)),(('Business Plan'!$F$6*(1+'Scenario Analysis (2D)'!K$4)*('Business Plan'!$F$7*(1+'Scenario Analysis (2D)'!$E10)-'Business Plan'!$F$8-'Business Plan'!$F$9)-'Business Plan'!$F$10)),(('Business Plan'!$G$6*(1+'Scenario Analysis (2D)'!K$4)*('Business Plan'!$G$7*(1+'Scenario Analysis (2D)'!$E10)-'Business Plan'!$G$8-'Business Plan'!$G$9)-'Business Plan'!$G$10)),(('Business Plan'!$H$6*(1+'Scenario Analysis (2D)'!K$4)*('Business Plan'!$H$7*(1+'Scenario Analysis (2D)'!$E10)-'Business Plan'!$H$8-'Business Plan'!$H$9)-'Business Plan'!$H$10)),(('Business Plan'!$I$6*(1+'Scenario Analysis (2D)'!K$4)*('Business Plan'!$I$7*(1+'Scenario Analysis (2D)'!$E10)-'Business Plan'!$I$8-'Business Plan'!$I$9)-'Business Plan'!$I$10)),(('Business Plan'!$J$6*(1+'Scenario Analysis (2D)'!K$4)*('Business Plan'!$J$7*(1+'Scenario Analysis (2D)'!$E10)-'Business Plan'!$J$8-'Business Plan'!$J$9)-'Business Plan'!$J$10)),(('Business Plan'!$K$6*(1+'Scenario Analysis (2D)'!K$4)*('Business Plan'!$K$7*(1+'Scenario Analysis (2D)'!$E10)-'Business Plan'!$K$8-'Business Plan'!$K$9)-'Business Plan'!$K$10)))</f>
        <v>-164077.68328667028</v>
      </c>
      <c r="L10" s="46">
        <f>NPV('Business Plan'!$B$3,(('Business Plan'!$C$6*(1+'Scenario Analysis (2D)'!L$4)*('Business Plan'!$C$7*(1+'Scenario Analysis (2D)'!$E10)-'Business Plan'!$C$8-'Business Plan'!$C$9)-'Business Plan'!$C$10)),(('Business Plan'!$D$6*(1+'Scenario Analysis (2D)'!L$4)*('Business Plan'!$D$7*(1+'Scenario Analysis (2D)'!$E10)-'Business Plan'!$D$8-'Business Plan'!$D$9)-'Business Plan'!$D$10)),(('Business Plan'!$E$6*(1+'Scenario Analysis (2D)'!L$4)*('Business Plan'!$E$7*(1+'Scenario Analysis (2D)'!$E10)-'Business Plan'!$E$8-'Business Plan'!$E$9)-'Business Plan'!$E$10)),(('Business Plan'!$F$6*(1+'Scenario Analysis (2D)'!L$4)*('Business Plan'!$F$7*(1+'Scenario Analysis (2D)'!$E10)-'Business Plan'!$F$8-'Business Plan'!$F$9)-'Business Plan'!$F$10)),(('Business Plan'!$G$6*(1+'Scenario Analysis (2D)'!L$4)*('Business Plan'!$G$7*(1+'Scenario Analysis (2D)'!$E10)-'Business Plan'!$G$8-'Business Plan'!$G$9)-'Business Plan'!$G$10)),(('Business Plan'!$H$6*(1+'Scenario Analysis (2D)'!L$4)*('Business Plan'!$H$7*(1+'Scenario Analysis (2D)'!$E10)-'Business Plan'!$H$8-'Business Plan'!$H$9)-'Business Plan'!$H$10)),(('Business Plan'!$I$6*(1+'Scenario Analysis (2D)'!L$4)*('Business Plan'!$I$7*(1+'Scenario Analysis (2D)'!$E10)-'Business Plan'!$I$8-'Business Plan'!$I$9)-'Business Plan'!$I$10)),(('Business Plan'!$J$6*(1+'Scenario Analysis (2D)'!L$4)*('Business Plan'!$J$7*(1+'Scenario Analysis (2D)'!$E10)-'Business Plan'!$J$8-'Business Plan'!$J$9)-'Business Plan'!$J$10)),(('Business Plan'!$K$6*(1+'Scenario Analysis (2D)'!L$4)*('Business Plan'!$K$7*(1+'Scenario Analysis (2D)'!$E10)-'Business Plan'!$K$8-'Business Plan'!$K$9)-'Business Plan'!$K$10)))</f>
        <v>-120296.35489436222</v>
      </c>
      <c r="M10" s="46">
        <f>NPV('Business Plan'!$B$3,(('Business Plan'!$C$6*(1+'Scenario Analysis (2D)'!M$4)*('Business Plan'!$C$7*(1+'Scenario Analysis (2D)'!$E10)-'Business Plan'!$C$8-'Business Plan'!$C$9)-'Business Plan'!$C$10)),(('Business Plan'!$D$6*(1+'Scenario Analysis (2D)'!M$4)*('Business Plan'!$D$7*(1+'Scenario Analysis (2D)'!$E10)-'Business Plan'!$D$8-'Business Plan'!$D$9)-'Business Plan'!$D$10)),(('Business Plan'!$E$6*(1+'Scenario Analysis (2D)'!M$4)*('Business Plan'!$E$7*(1+'Scenario Analysis (2D)'!$E10)-'Business Plan'!$E$8-'Business Plan'!$E$9)-'Business Plan'!$E$10)),(('Business Plan'!$F$6*(1+'Scenario Analysis (2D)'!M$4)*('Business Plan'!$F$7*(1+'Scenario Analysis (2D)'!$E10)-'Business Plan'!$F$8-'Business Plan'!$F$9)-'Business Plan'!$F$10)),(('Business Plan'!$G$6*(1+'Scenario Analysis (2D)'!M$4)*('Business Plan'!$G$7*(1+'Scenario Analysis (2D)'!$E10)-'Business Plan'!$G$8-'Business Plan'!$G$9)-'Business Plan'!$G$10)),(('Business Plan'!$H$6*(1+'Scenario Analysis (2D)'!M$4)*('Business Plan'!$H$7*(1+'Scenario Analysis (2D)'!$E10)-'Business Plan'!$H$8-'Business Plan'!$H$9)-'Business Plan'!$H$10)),(('Business Plan'!$I$6*(1+'Scenario Analysis (2D)'!M$4)*('Business Plan'!$I$7*(1+'Scenario Analysis (2D)'!$E10)-'Business Plan'!$I$8-'Business Plan'!$I$9)-'Business Plan'!$I$10)),(('Business Plan'!$J$6*(1+'Scenario Analysis (2D)'!M$4)*('Business Plan'!$J$7*(1+'Scenario Analysis (2D)'!$E10)-'Business Plan'!$J$8-'Business Plan'!$J$9)-'Business Plan'!$J$10)),(('Business Plan'!$K$6*(1+'Scenario Analysis (2D)'!M$4)*('Business Plan'!$K$7*(1+'Scenario Analysis (2D)'!$E10)-'Business Plan'!$K$8-'Business Plan'!$K$9)-'Business Plan'!$K$10)))</f>
        <v>-76515.026502053908</v>
      </c>
      <c r="N10" s="46">
        <f>NPV('Business Plan'!$B$3,(('Business Plan'!$C$6*(1+'Scenario Analysis (2D)'!N$4)*('Business Plan'!$C$7*(1+'Scenario Analysis (2D)'!$E10)-'Business Plan'!$C$8-'Business Plan'!$C$9)-'Business Plan'!$C$10)),(('Business Plan'!$D$6*(1+'Scenario Analysis (2D)'!N$4)*('Business Plan'!$D$7*(1+'Scenario Analysis (2D)'!$E10)-'Business Plan'!$D$8-'Business Plan'!$D$9)-'Business Plan'!$D$10)),(('Business Plan'!$E$6*(1+'Scenario Analysis (2D)'!N$4)*('Business Plan'!$E$7*(1+'Scenario Analysis (2D)'!$E10)-'Business Plan'!$E$8-'Business Plan'!$E$9)-'Business Plan'!$E$10)),(('Business Plan'!$F$6*(1+'Scenario Analysis (2D)'!N$4)*('Business Plan'!$F$7*(1+'Scenario Analysis (2D)'!$E10)-'Business Plan'!$F$8-'Business Plan'!$F$9)-'Business Plan'!$F$10)),(('Business Plan'!$G$6*(1+'Scenario Analysis (2D)'!N$4)*('Business Plan'!$G$7*(1+'Scenario Analysis (2D)'!$E10)-'Business Plan'!$G$8-'Business Plan'!$G$9)-'Business Plan'!$G$10)),(('Business Plan'!$H$6*(1+'Scenario Analysis (2D)'!N$4)*('Business Plan'!$H$7*(1+'Scenario Analysis (2D)'!$E10)-'Business Plan'!$H$8-'Business Plan'!$H$9)-'Business Plan'!$H$10)),(('Business Plan'!$I$6*(1+'Scenario Analysis (2D)'!N$4)*('Business Plan'!$I$7*(1+'Scenario Analysis (2D)'!$E10)-'Business Plan'!$I$8-'Business Plan'!$I$9)-'Business Plan'!$I$10)),(('Business Plan'!$J$6*(1+'Scenario Analysis (2D)'!N$4)*('Business Plan'!$J$7*(1+'Scenario Analysis (2D)'!$E10)-'Business Plan'!$J$8-'Business Plan'!$J$9)-'Business Plan'!$J$10)),(('Business Plan'!$K$6*(1+'Scenario Analysis (2D)'!N$4)*('Business Plan'!$K$7*(1+'Scenario Analysis (2D)'!$E10)-'Business Plan'!$K$8-'Business Plan'!$K$9)-'Business Plan'!$K$10)))</f>
        <v>-32733.698109745714</v>
      </c>
      <c r="O10" s="46">
        <f>NPV('Business Plan'!$B$3,(('Business Plan'!$C$6*(1+'Scenario Analysis (2D)'!O$4)*('Business Plan'!$C$7*(1+'Scenario Analysis (2D)'!$E10)-'Business Plan'!$C$8-'Business Plan'!$C$9)-'Business Plan'!$C$10)),(('Business Plan'!$D$6*(1+'Scenario Analysis (2D)'!O$4)*('Business Plan'!$D$7*(1+'Scenario Analysis (2D)'!$E10)-'Business Plan'!$D$8-'Business Plan'!$D$9)-'Business Plan'!$D$10)),(('Business Plan'!$E$6*(1+'Scenario Analysis (2D)'!O$4)*('Business Plan'!$E$7*(1+'Scenario Analysis (2D)'!$E10)-'Business Plan'!$E$8-'Business Plan'!$E$9)-'Business Plan'!$E$10)),(('Business Plan'!$F$6*(1+'Scenario Analysis (2D)'!O$4)*('Business Plan'!$F$7*(1+'Scenario Analysis (2D)'!$E10)-'Business Plan'!$F$8-'Business Plan'!$F$9)-'Business Plan'!$F$10)),(('Business Plan'!$G$6*(1+'Scenario Analysis (2D)'!O$4)*('Business Plan'!$G$7*(1+'Scenario Analysis (2D)'!$E10)-'Business Plan'!$G$8-'Business Plan'!$G$9)-'Business Plan'!$G$10)),(('Business Plan'!$H$6*(1+'Scenario Analysis (2D)'!O$4)*('Business Plan'!$H$7*(1+'Scenario Analysis (2D)'!$E10)-'Business Plan'!$H$8-'Business Plan'!$H$9)-'Business Plan'!$H$10)),(('Business Plan'!$I$6*(1+'Scenario Analysis (2D)'!O$4)*('Business Plan'!$I$7*(1+'Scenario Analysis (2D)'!$E10)-'Business Plan'!$I$8-'Business Plan'!$I$9)-'Business Plan'!$I$10)),(('Business Plan'!$J$6*(1+'Scenario Analysis (2D)'!O$4)*('Business Plan'!$J$7*(1+'Scenario Analysis (2D)'!$E10)-'Business Plan'!$J$8-'Business Plan'!$J$9)-'Business Plan'!$J$10)),(('Business Plan'!$K$6*(1+'Scenario Analysis (2D)'!O$4)*('Business Plan'!$K$7*(1+'Scenario Analysis (2D)'!$E10)-'Business Plan'!$K$8-'Business Plan'!$K$9)-'Business Plan'!$K$10)))</f>
        <v>11047.630282562202</v>
      </c>
      <c r="P10" s="46">
        <f>NPV('Business Plan'!$B$3,(('Business Plan'!$C$6*(1+'Scenario Analysis (2D)'!P$4)*('Business Plan'!$C$7*(1+'Scenario Analysis (2D)'!$E10)-'Business Plan'!$C$8-'Business Plan'!$C$9)-'Business Plan'!$C$10)),(('Business Plan'!$D$6*(1+'Scenario Analysis (2D)'!P$4)*('Business Plan'!$D$7*(1+'Scenario Analysis (2D)'!$E10)-'Business Plan'!$D$8-'Business Plan'!$D$9)-'Business Plan'!$D$10)),(('Business Plan'!$E$6*(1+'Scenario Analysis (2D)'!P$4)*('Business Plan'!$E$7*(1+'Scenario Analysis (2D)'!$E10)-'Business Plan'!$E$8-'Business Plan'!$E$9)-'Business Plan'!$E$10)),(('Business Plan'!$F$6*(1+'Scenario Analysis (2D)'!P$4)*('Business Plan'!$F$7*(1+'Scenario Analysis (2D)'!$E10)-'Business Plan'!$F$8-'Business Plan'!$F$9)-'Business Plan'!$F$10)),(('Business Plan'!$G$6*(1+'Scenario Analysis (2D)'!P$4)*('Business Plan'!$G$7*(1+'Scenario Analysis (2D)'!$E10)-'Business Plan'!$G$8-'Business Plan'!$G$9)-'Business Plan'!$G$10)),(('Business Plan'!$H$6*(1+'Scenario Analysis (2D)'!P$4)*('Business Plan'!$H$7*(1+'Scenario Analysis (2D)'!$E10)-'Business Plan'!$H$8-'Business Plan'!$H$9)-'Business Plan'!$H$10)),(('Business Plan'!$I$6*(1+'Scenario Analysis (2D)'!P$4)*('Business Plan'!$I$7*(1+'Scenario Analysis (2D)'!$E10)-'Business Plan'!$I$8-'Business Plan'!$I$9)-'Business Plan'!$I$10)),(('Business Plan'!$J$6*(1+'Scenario Analysis (2D)'!P$4)*('Business Plan'!$J$7*(1+'Scenario Analysis (2D)'!$E10)-'Business Plan'!$J$8-'Business Plan'!$J$9)-'Business Plan'!$J$10)),(('Business Plan'!$K$6*(1+'Scenario Analysis (2D)'!P$4)*('Business Plan'!$K$7*(1+'Scenario Analysis (2D)'!$E10)-'Business Plan'!$K$8-'Business Plan'!$K$9)-'Business Plan'!$K$10)))</f>
        <v>54828.95867487038</v>
      </c>
      <c r="Q10" s="46">
        <f>NPV('Business Plan'!$B$3,(('Business Plan'!$C$6*(1+'Scenario Analysis (2D)'!Q$4)*('Business Plan'!$C$7*(1+'Scenario Analysis (2D)'!$E10)-'Business Plan'!$C$8-'Business Plan'!$C$9)-'Business Plan'!$C$10)),(('Business Plan'!$D$6*(1+'Scenario Analysis (2D)'!Q$4)*('Business Plan'!$D$7*(1+'Scenario Analysis (2D)'!$E10)-'Business Plan'!$D$8-'Business Plan'!$D$9)-'Business Plan'!$D$10)),(('Business Plan'!$E$6*(1+'Scenario Analysis (2D)'!Q$4)*('Business Plan'!$E$7*(1+'Scenario Analysis (2D)'!$E10)-'Business Plan'!$E$8-'Business Plan'!$E$9)-'Business Plan'!$E$10)),(('Business Plan'!$F$6*(1+'Scenario Analysis (2D)'!Q$4)*('Business Plan'!$F$7*(1+'Scenario Analysis (2D)'!$E10)-'Business Plan'!$F$8-'Business Plan'!$F$9)-'Business Plan'!$F$10)),(('Business Plan'!$G$6*(1+'Scenario Analysis (2D)'!Q$4)*('Business Plan'!$G$7*(1+'Scenario Analysis (2D)'!$E10)-'Business Plan'!$G$8-'Business Plan'!$G$9)-'Business Plan'!$G$10)),(('Business Plan'!$H$6*(1+'Scenario Analysis (2D)'!Q$4)*('Business Plan'!$H$7*(1+'Scenario Analysis (2D)'!$E10)-'Business Plan'!$H$8-'Business Plan'!$H$9)-'Business Plan'!$H$10)),(('Business Plan'!$I$6*(1+'Scenario Analysis (2D)'!Q$4)*('Business Plan'!$I$7*(1+'Scenario Analysis (2D)'!$E10)-'Business Plan'!$I$8-'Business Plan'!$I$9)-'Business Plan'!$I$10)),(('Business Plan'!$J$6*(1+'Scenario Analysis (2D)'!Q$4)*('Business Plan'!$J$7*(1+'Scenario Analysis (2D)'!$E10)-'Business Plan'!$J$8-'Business Plan'!$J$9)-'Business Plan'!$J$10)),(('Business Plan'!$K$6*(1+'Scenario Analysis (2D)'!Q$4)*('Business Plan'!$K$7*(1+'Scenario Analysis (2D)'!$E10)-'Business Plan'!$K$8-'Business Plan'!$K$9)-'Business Plan'!$K$10)))</f>
        <v>98610.287067178549</v>
      </c>
      <c r="R10" s="46">
        <f>NPV('Business Plan'!$B$3,(('Business Plan'!$C$6*(1+'Scenario Analysis (2D)'!R$4)*('Business Plan'!$C$7*(1+'Scenario Analysis (2D)'!$E10)-'Business Plan'!$C$8-'Business Plan'!$C$9)-'Business Plan'!$C$10)),(('Business Plan'!$D$6*(1+'Scenario Analysis (2D)'!R$4)*('Business Plan'!$D$7*(1+'Scenario Analysis (2D)'!$E10)-'Business Plan'!$D$8-'Business Plan'!$D$9)-'Business Plan'!$D$10)),(('Business Plan'!$E$6*(1+'Scenario Analysis (2D)'!R$4)*('Business Plan'!$E$7*(1+'Scenario Analysis (2D)'!$E10)-'Business Plan'!$E$8-'Business Plan'!$E$9)-'Business Plan'!$E$10)),(('Business Plan'!$F$6*(1+'Scenario Analysis (2D)'!R$4)*('Business Plan'!$F$7*(1+'Scenario Analysis (2D)'!$E10)-'Business Plan'!$F$8-'Business Plan'!$F$9)-'Business Plan'!$F$10)),(('Business Plan'!$G$6*(1+'Scenario Analysis (2D)'!R$4)*('Business Plan'!$G$7*(1+'Scenario Analysis (2D)'!$E10)-'Business Plan'!$G$8-'Business Plan'!$G$9)-'Business Plan'!$G$10)),(('Business Plan'!$H$6*(1+'Scenario Analysis (2D)'!R$4)*('Business Plan'!$H$7*(1+'Scenario Analysis (2D)'!$E10)-'Business Plan'!$H$8-'Business Plan'!$H$9)-'Business Plan'!$H$10)),(('Business Plan'!$I$6*(1+'Scenario Analysis (2D)'!R$4)*('Business Plan'!$I$7*(1+'Scenario Analysis (2D)'!$E10)-'Business Plan'!$I$8-'Business Plan'!$I$9)-'Business Plan'!$I$10)),(('Business Plan'!$J$6*(1+'Scenario Analysis (2D)'!R$4)*('Business Plan'!$J$7*(1+'Scenario Analysis (2D)'!$E10)-'Business Plan'!$J$8-'Business Plan'!$J$9)-'Business Plan'!$J$10)),(('Business Plan'!$K$6*(1+'Scenario Analysis (2D)'!R$4)*('Business Plan'!$K$7*(1+'Scenario Analysis (2D)'!$E10)-'Business Plan'!$K$8-'Business Plan'!$K$9)-'Business Plan'!$K$10)))</f>
        <v>142391.61545948664</v>
      </c>
      <c r="T10" s="78"/>
      <c r="U10" s="50">
        <v>-0.05</v>
      </c>
      <c r="V10" s="47">
        <f>(NPV('Business Plan'!$B$3,(('Business Plan'!$C$6*(1+'Scenario Analysis (2D)'!V$4)*('Business Plan'!$C$7*(1+'Scenario Analysis (2D)'!$E10)-'Business Plan'!$C$8-'Business Plan'!$C$9)-'Business Plan'!$C$10)),(('Business Plan'!$D$6*(1+'Scenario Analysis (2D)'!V$4)*('Business Plan'!$D$7*(1+'Scenario Analysis (2D)'!$E10)-'Business Plan'!$D$8-'Business Plan'!$D$9)-'Business Plan'!$D$10)),(('Business Plan'!$E$6*(1+'Scenario Analysis (2D)'!V$4)*('Business Plan'!$E$7*(1+'Scenario Analysis (2D)'!$E10)-'Business Plan'!$E$8-'Business Plan'!$E$9)-'Business Plan'!$E$10)),(('Business Plan'!$F$6*(1+'Scenario Analysis (2D)'!V$4)*('Business Plan'!$F$7*(1+'Scenario Analysis (2D)'!$E10)-'Business Plan'!$F$8-'Business Plan'!$F$9)-'Business Plan'!$F$10)),(('Business Plan'!$G$6*(1+'Scenario Analysis (2D)'!V$4)*('Business Plan'!$G$7*(1+'Scenario Analysis (2D)'!$E10)-'Business Plan'!$G$8-'Business Plan'!$G$9)-'Business Plan'!$G$10)),(('Business Plan'!$H$6*(1+'Scenario Analysis (2D)'!V$4)*('Business Plan'!$H$7*(1+'Scenario Analysis (2D)'!$E10)-'Business Plan'!$H$8-'Business Plan'!$H$9)-'Business Plan'!$H$10)),(('Business Plan'!$I$6*(1+'Scenario Analysis (2D)'!V$4)*('Business Plan'!$I$7*(1+'Scenario Analysis (2D)'!$E10)-'Business Plan'!$I$8-'Business Plan'!$I$9)-'Business Plan'!$I$10)),(('Business Plan'!$J$6*(1+'Scenario Analysis (2D)'!V$4)*('Business Plan'!$J$7*(1+'Scenario Analysis (2D)'!$E10)-'Business Plan'!$J$8-'Business Plan'!$J$9)-'Business Plan'!$J$10)),(('Business Plan'!$K$6*(1+'Scenario Analysis (2D)'!V$4)*('Business Plan'!$K$7*(1+'Scenario Analysis (2D)'!$E10)-'Business Plan'!$K$8-'Business Plan'!$K$9)-'Business Plan'!$K$10))))/'Business Plan'!$C$13-1</f>
        <v>-5.7653685180496632</v>
      </c>
      <c r="W10" s="47">
        <f>(NPV('Business Plan'!$B$3,(('Business Plan'!$C$6*(1+'Scenario Analysis (2D)'!W$4)*('Business Plan'!$C$7*(1+'Scenario Analysis (2D)'!$E10)-'Business Plan'!$C$8-'Business Plan'!$C$9)-'Business Plan'!$C$10)),(('Business Plan'!$D$6*(1+'Scenario Analysis (2D)'!W$4)*('Business Plan'!$D$7*(1+'Scenario Analysis (2D)'!$E10)-'Business Plan'!$D$8-'Business Plan'!$D$9)-'Business Plan'!$D$10)),(('Business Plan'!$E$6*(1+'Scenario Analysis (2D)'!W$4)*('Business Plan'!$E$7*(1+'Scenario Analysis (2D)'!$E10)-'Business Plan'!$E$8-'Business Plan'!$E$9)-'Business Plan'!$E$10)),(('Business Plan'!$F$6*(1+'Scenario Analysis (2D)'!W$4)*('Business Plan'!$F$7*(1+'Scenario Analysis (2D)'!$E10)-'Business Plan'!$F$8-'Business Plan'!$F$9)-'Business Plan'!$F$10)),(('Business Plan'!$G$6*(1+'Scenario Analysis (2D)'!W$4)*('Business Plan'!$G$7*(1+'Scenario Analysis (2D)'!$E10)-'Business Plan'!$G$8-'Business Plan'!$G$9)-'Business Plan'!$G$10)),(('Business Plan'!$H$6*(1+'Scenario Analysis (2D)'!W$4)*('Business Plan'!$H$7*(1+'Scenario Analysis (2D)'!$E10)-'Business Plan'!$H$8-'Business Plan'!$H$9)-'Business Plan'!$H$10)),(('Business Plan'!$I$6*(1+'Scenario Analysis (2D)'!W$4)*('Business Plan'!$I$7*(1+'Scenario Analysis (2D)'!$E10)-'Business Plan'!$I$8-'Business Plan'!$I$9)-'Business Plan'!$I$10)),(('Business Plan'!$J$6*(1+'Scenario Analysis (2D)'!W$4)*('Business Plan'!$J$7*(1+'Scenario Analysis (2D)'!$E10)-'Business Plan'!$J$8-'Business Plan'!$J$9)-'Business Plan'!$J$10)),(('Business Plan'!$K$6*(1+'Scenario Analysis (2D)'!W$4)*('Business Plan'!$K$7*(1+'Scenario Analysis (2D)'!$E10)-'Business Plan'!$K$8-'Business Plan'!$K$9)-'Business Plan'!$K$10))))/'Business Plan'!$C$13-1</f>
        <v>-5.2206095024845141</v>
      </c>
      <c r="X10" s="47">
        <f>(NPV('Business Plan'!$B$3,(('Business Plan'!$C$6*(1+'Scenario Analysis (2D)'!X$4)*('Business Plan'!$C$7*(1+'Scenario Analysis (2D)'!$E10)-'Business Plan'!$C$8-'Business Plan'!$C$9)-'Business Plan'!$C$10)),(('Business Plan'!$D$6*(1+'Scenario Analysis (2D)'!X$4)*('Business Plan'!$D$7*(1+'Scenario Analysis (2D)'!$E10)-'Business Plan'!$D$8-'Business Plan'!$D$9)-'Business Plan'!$D$10)),(('Business Plan'!$E$6*(1+'Scenario Analysis (2D)'!X$4)*('Business Plan'!$E$7*(1+'Scenario Analysis (2D)'!$E10)-'Business Plan'!$E$8-'Business Plan'!$E$9)-'Business Plan'!$E$10)),(('Business Plan'!$F$6*(1+'Scenario Analysis (2D)'!X$4)*('Business Plan'!$F$7*(1+'Scenario Analysis (2D)'!$E10)-'Business Plan'!$F$8-'Business Plan'!$F$9)-'Business Plan'!$F$10)),(('Business Plan'!$G$6*(1+'Scenario Analysis (2D)'!X$4)*('Business Plan'!$G$7*(1+'Scenario Analysis (2D)'!$E10)-'Business Plan'!$G$8-'Business Plan'!$G$9)-'Business Plan'!$G$10)),(('Business Plan'!$H$6*(1+'Scenario Analysis (2D)'!X$4)*('Business Plan'!$H$7*(1+'Scenario Analysis (2D)'!$E10)-'Business Plan'!$H$8-'Business Plan'!$H$9)-'Business Plan'!$H$10)),(('Business Plan'!$I$6*(1+'Scenario Analysis (2D)'!X$4)*('Business Plan'!$I$7*(1+'Scenario Analysis (2D)'!$E10)-'Business Plan'!$I$8-'Business Plan'!$I$9)-'Business Plan'!$I$10)),(('Business Plan'!$J$6*(1+'Scenario Analysis (2D)'!X$4)*('Business Plan'!$J$7*(1+'Scenario Analysis (2D)'!$E10)-'Business Plan'!$J$8-'Business Plan'!$J$9)-'Business Plan'!$J$10)),(('Business Plan'!$K$6*(1+'Scenario Analysis (2D)'!X$4)*('Business Plan'!$K$7*(1+'Scenario Analysis (2D)'!$E10)-'Business Plan'!$K$8-'Business Plan'!$K$9)-'Business Plan'!$K$10))))/'Business Plan'!$C$13-1</f>
        <v>-4.6758504869193613</v>
      </c>
      <c r="Y10" s="47">
        <f>(NPV('Business Plan'!$B$3,(('Business Plan'!$C$6*(1+'Scenario Analysis (2D)'!Y$4)*('Business Plan'!$C$7*(1+'Scenario Analysis (2D)'!$E10)-'Business Plan'!$C$8-'Business Plan'!$C$9)-'Business Plan'!$C$10)),(('Business Plan'!$D$6*(1+'Scenario Analysis (2D)'!Y$4)*('Business Plan'!$D$7*(1+'Scenario Analysis (2D)'!$E10)-'Business Plan'!$D$8-'Business Plan'!$D$9)-'Business Plan'!$D$10)),(('Business Plan'!$E$6*(1+'Scenario Analysis (2D)'!Y$4)*('Business Plan'!$E$7*(1+'Scenario Analysis (2D)'!$E10)-'Business Plan'!$E$8-'Business Plan'!$E$9)-'Business Plan'!$E$10)),(('Business Plan'!$F$6*(1+'Scenario Analysis (2D)'!Y$4)*('Business Plan'!$F$7*(1+'Scenario Analysis (2D)'!$E10)-'Business Plan'!$F$8-'Business Plan'!$F$9)-'Business Plan'!$F$10)),(('Business Plan'!$G$6*(1+'Scenario Analysis (2D)'!Y$4)*('Business Plan'!$G$7*(1+'Scenario Analysis (2D)'!$E10)-'Business Plan'!$G$8-'Business Plan'!$G$9)-'Business Plan'!$G$10)),(('Business Plan'!$H$6*(1+'Scenario Analysis (2D)'!Y$4)*('Business Plan'!$H$7*(1+'Scenario Analysis (2D)'!$E10)-'Business Plan'!$H$8-'Business Plan'!$H$9)-'Business Plan'!$H$10)),(('Business Plan'!$I$6*(1+'Scenario Analysis (2D)'!Y$4)*('Business Plan'!$I$7*(1+'Scenario Analysis (2D)'!$E10)-'Business Plan'!$I$8-'Business Plan'!$I$9)-'Business Plan'!$I$10)),(('Business Plan'!$J$6*(1+'Scenario Analysis (2D)'!Y$4)*('Business Plan'!$J$7*(1+'Scenario Analysis (2D)'!$E10)-'Business Plan'!$J$8-'Business Plan'!$J$9)-'Business Plan'!$J$10)),(('Business Plan'!$K$6*(1+'Scenario Analysis (2D)'!Y$4)*('Business Plan'!$K$7*(1+'Scenario Analysis (2D)'!$E10)-'Business Plan'!$K$8-'Business Plan'!$K$9)-'Business Plan'!$K$10))))/'Business Plan'!$C$13-1</f>
        <v>-4.1310914713542104</v>
      </c>
      <c r="Z10" s="47">
        <f>(NPV('Business Plan'!$B$3,(('Business Plan'!$C$6*(1+'Scenario Analysis (2D)'!Z$4)*('Business Plan'!$C$7*(1+'Scenario Analysis (2D)'!$E10)-'Business Plan'!$C$8-'Business Plan'!$C$9)-'Business Plan'!$C$10)),(('Business Plan'!$D$6*(1+'Scenario Analysis (2D)'!Z$4)*('Business Plan'!$D$7*(1+'Scenario Analysis (2D)'!$E10)-'Business Plan'!$D$8-'Business Plan'!$D$9)-'Business Plan'!$D$10)),(('Business Plan'!$E$6*(1+'Scenario Analysis (2D)'!Z$4)*('Business Plan'!$E$7*(1+'Scenario Analysis (2D)'!$E10)-'Business Plan'!$E$8-'Business Plan'!$E$9)-'Business Plan'!$E$10)),(('Business Plan'!$F$6*(1+'Scenario Analysis (2D)'!Z$4)*('Business Plan'!$F$7*(1+'Scenario Analysis (2D)'!$E10)-'Business Plan'!$F$8-'Business Plan'!$F$9)-'Business Plan'!$F$10)),(('Business Plan'!$G$6*(1+'Scenario Analysis (2D)'!Z$4)*('Business Plan'!$G$7*(1+'Scenario Analysis (2D)'!$E10)-'Business Plan'!$G$8-'Business Plan'!$G$9)-'Business Plan'!$G$10)),(('Business Plan'!$H$6*(1+'Scenario Analysis (2D)'!Z$4)*('Business Plan'!$H$7*(1+'Scenario Analysis (2D)'!$E10)-'Business Plan'!$H$8-'Business Plan'!$H$9)-'Business Plan'!$H$10)),(('Business Plan'!$I$6*(1+'Scenario Analysis (2D)'!Z$4)*('Business Plan'!$I$7*(1+'Scenario Analysis (2D)'!$E10)-'Business Plan'!$I$8-'Business Plan'!$I$9)-'Business Plan'!$I$10)),(('Business Plan'!$J$6*(1+'Scenario Analysis (2D)'!Z$4)*('Business Plan'!$J$7*(1+'Scenario Analysis (2D)'!$E10)-'Business Plan'!$J$8-'Business Plan'!$J$9)-'Business Plan'!$J$10)),(('Business Plan'!$K$6*(1+'Scenario Analysis (2D)'!Z$4)*('Business Plan'!$K$7*(1+'Scenario Analysis (2D)'!$E10)-'Business Plan'!$K$8-'Business Plan'!$K$9)-'Business Plan'!$K$10))))/'Business Plan'!$C$13-1</f>
        <v>-3.5863324557890603</v>
      </c>
      <c r="AA10" s="47">
        <f>(NPV('Business Plan'!$B$3,(('Business Plan'!$C$6*(1+'Scenario Analysis (2D)'!AA$4)*('Business Plan'!$C$7*(1+'Scenario Analysis (2D)'!$E10)-'Business Plan'!$C$8-'Business Plan'!$C$9)-'Business Plan'!$C$10)),(('Business Plan'!$D$6*(1+'Scenario Analysis (2D)'!AA$4)*('Business Plan'!$D$7*(1+'Scenario Analysis (2D)'!$E10)-'Business Plan'!$D$8-'Business Plan'!$D$9)-'Business Plan'!$D$10)),(('Business Plan'!$E$6*(1+'Scenario Analysis (2D)'!AA$4)*('Business Plan'!$E$7*(1+'Scenario Analysis (2D)'!$E10)-'Business Plan'!$E$8-'Business Plan'!$E$9)-'Business Plan'!$E$10)),(('Business Plan'!$F$6*(1+'Scenario Analysis (2D)'!AA$4)*('Business Plan'!$F$7*(1+'Scenario Analysis (2D)'!$E10)-'Business Plan'!$F$8-'Business Plan'!$F$9)-'Business Plan'!$F$10)),(('Business Plan'!$G$6*(1+'Scenario Analysis (2D)'!AA$4)*('Business Plan'!$G$7*(1+'Scenario Analysis (2D)'!$E10)-'Business Plan'!$G$8-'Business Plan'!$G$9)-'Business Plan'!$G$10)),(('Business Plan'!$H$6*(1+'Scenario Analysis (2D)'!AA$4)*('Business Plan'!$H$7*(1+'Scenario Analysis (2D)'!$E10)-'Business Plan'!$H$8-'Business Plan'!$H$9)-'Business Plan'!$H$10)),(('Business Plan'!$I$6*(1+'Scenario Analysis (2D)'!AA$4)*('Business Plan'!$I$7*(1+'Scenario Analysis (2D)'!$E10)-'Business Plan'!$I$8-'Business Plan'!$I$9)-'Business Plan'!$I$10)),(('Business Plan'!$J$6*(1+'Scenario Analysis (2D)'!AA$4)*('Business Plan'!$J$7*(1+'Scenario Analysis (2D)'!$E10)-'Business Plan'!$J$8-'Business Plan'!$J$9)-'Business Plan'!$J$10)),(('Business Plan'!$K$6*(1+'Scenario Analysis (2D)'!AA$4)*('Business Plan'!$K$7*(1+'Scenario Analysis (2D)'!$E10)-'Business Plan'!$K$8-'Business Plan'!$K$9)-'Business Plan'!$K$10))))/'Business Plan'!$C$13-1</f>
        <v>-3.0415734402239085</v>
      </c>
      <c r="AB10" s="47">
        <f>(NPV('Business Plan'!$B$3,(('Business Plan'!$C$6*(1+'Scenario Analysis (2D)'!AB$4)*('Business Plan'!$C$7*(1+'Scenario Analysis (2D)'!$E10)-'Business Plan'!$C$8-'Business Plan'!$C$9)-'Business Plan'!$C$10)),(('Business Plan'!$D$6*(1+'Scenario Analysis (2D)'!AB$4)*('Business Plan'!$D$7*(1+'Scenario Analysis (2D)'!$E10)-'Business Plan'!$D$8-'Business Plan'!$D$9)-'Business Plan'!$D$10)),(('Business Plan'!$E$6*(1+'Scenario Analysis (2D)'!AB$4)*('Business Plan'!$E$7*(1+'Scenario Analysis (2D)'!$E10)-'Business Plan'!$E$8-'Business Plan'!$E$9)-'Business Plan'!$E$10)),(('Business Plan'!$F$6*(1+'Scenario Analysis (2D)'!AB$4)*('Business Plan'!$F$7*(1+'Scenario Analysis (2D)'!$E10)-'Business Plan'!$F$8-'Business Plan'!$F$9)-'Business Plan'!$F$10)),(('Business Plan'!$G$6*(1+'Scenario Analysis (2D)'!AB$4)*('Business Plan'!$G$7*(1+'Scenario Analysis (2D)'!$E10)-'Business Plan'!$G$8-'Business Plan'!$G$9)-'Business Plan'!$G$10)),(('Business Plan'!$H$6*(1+'Scenario Analysis (2D)'!AB$4)*('Business Plan'!$H$7*(1+'Scenario Analysis (2D)'!$E10)-'Business Plan'!$H$8-'Business Plan'!$H$9)-'Business Plan'!$H$10)),(('Business Plan'!$I$6*(1+'Scenario Analysis (2D)'!AB$4)*('Business Plan'!$I$7*(1+'Scenario Analysis (2D)'!$E10)-'Business Plan'!$I$8-'Business Plan'!$I$9)-'Business Plan'!$I$10)),(('Business Plan'!$J$6*(1+'Scenario Analysis (2D)'!AB$4)*('Business Plan'!$J$7*(1+'Scenario Analysis (2D)'!$E10)-'Business Plan'!$J$8-'Business Plan'!$J$9)-'Business Plan'!$J$10)),(('Business Plan'!$K$6*(1+'Scenario Analysis (2D)'!AB$4)*('Business Plan'!$K$7*(1+'Scenario Analysis (2D)'!$E10)-'Business Plan'!$K$8-'Business Plan'!$K$9)-'Business Plan'!$K$10))))/'Business Plan'!$C$13-1</f>
        <v>-2.4968144246587576</v>
      </c>
      <c r="AC10" s="47">
        <f>(NPV('Business Plan'!$B$3,(('Business Plan'!$C$6*(1+'Scenario Analysis (2D)'!AC$4)*('Business Plan'!$C$7*(1+'Scenario Analysis (2D)'!$E10)-'Business Plan'!$C$8-'Business Plan'!$C$9)-'Business Plan'!$C$10)),(('Business Plan'!$D$6*(1+'Scenario Analysis (2D)'!AC$4)*('Business Plan'!$D$7*(1+'Scenario Analysis (2D)'!$E10)-'Business Plan'!$D$8-'Business Plan'!$D$9)-'Business Plan'!$D$10)),(('Business Plan'!$E$6*(1+'Scenario Analysis (2D)'!AC$4)*('Business Plan'!$E$7*(1+'Scenario Analysis (2D)'!$E10)-'Business Plan'!$E$8-'Business Plan'!$E$9)-'Business Plan'!$E$10)),(('Business Plan'!$F$6*(1+'Scenario Analysis (2D)'!AC$4)*('Business Plan'!$F$7*(1+'Scenario Analysis (2D)'!$E10)-'Business Plan'!$F$8-'Business Plan'!$F$9)-'Business Plan'!$F$10)),(('Business Plan'!$G$6*(1+'Scenario Analysis (2D)'!AC$4)*('Business Plan'!$G$7*(1+'Scenario Analysis (2D)'!$E10)-'Business Plan'!$G$8-'Business Plan'!$G$9)-'Business Plan'!$G$10)),(('Business Plan'!$H$6*(1+'Scenario Analysis (2D)'!AC$4)*('Business Plan'!$H$7*(1+'Scenario Analysis (2D)'!$E10)-'Business Plan'!$H$8-'Business Plan'!$H$9)-'Business Plan'!$H$10)),(('Business Plan'!$I$6*(1+'Scenario Analysis (2D)'!AC$4)*('Business Plan'!$I$7*(1+'Scenario Analysis (2D)'!$E10)-'Business Plan'!$I$8-'Business Plan'!$I$9)-'Business Plan'!$I$10)),(('Business Plan'!$J$6*(1+'Scenario Analysis (2D)'!AC$4)*('Business Plan'!$J$7*(1+'Scenario Analysis (2D)'!$E10)-'Business Plan'!$J$8-'Business Plan'!$J$9)-'Business Plan'!$J$10)),(('Business Plan'!$K$6*(1+'Scenario Analysis (2D)'!AC$4)*('Business Plan'!$K$7*(1+'Scenario Analysis (2D)'!$E10)-'Business Plan'!$K$8-'Business Plan'!$K$9)-'Business Plan'!$K$10))))/'Business Plan'!$C$13-1</f>
        <v>-1.9520554090936044</v>
      </c>
      <c r="AD10" s="47">
        <f>(NPV('Business Plan'!$B$3,(('Business Plan'!$C$6*(1+'Scenario Analysis (2D)'!AD$4)*('Business Plan'!$C$7*(1+'Scenario Analysis (2D)'!$E10)-'Business Plan'!$C$8-'Business Plan'!$C$9)-'Business Plan'!$C$10)),(('Business Plan'!$D$6*(1+'Scenario Analysis (2D)'!AD$4)*('Business Plan'!$D$7*(1+'Scenario Analysis (2D)'!$E10)-'Business Plan'!$D$8-'Business Plan'!$D$9)-'Business Plan'!$D$10)),(('Business Plan'!$E$6*(1+'Scenario Analysis (2D)'!AD$4)*('Business Plan'!$E$7*(1+'Scenario Analysis (2D)'!$E10)-'Business Plan'!$E$8-'Business Plan'!$E$9)-'Business Plan'!$E$10)),(('Business Plan'!$F$6*(1+'Scenario Analysis (2D)'!AD$4)*('Business Plan'!$F$7*(1+'Scenario Analysis (2D)'!$E10)-'Business Plan'!$F$8-'Business Plan'!$F$9)-'Business Plan'!$F$10)),(('Business Plan'!$G$6*(1+'Scenario Analysis (2D)'!AD$4)*('Business Plan'!$G$7*(1+'Scenario Analysis (2D)'!$E10)-'Business Plan'!$G$8-'Business Plan'!$G$9)-'Business Plan'!$G$10)),(('Business Plan'!$H$6*(1+'Scenario Analysis (2D)'!AD$4)*('Business Plan'!$H$7*(1+'Scenario Analysis (2D)'!$E10)-'Business Plan'!$H$8-'Business Plan'!$H$9)-'Business Plan'!$H$10)),(('Business Plan'!$I$6*(1+'Scenario Analysis (2D)'!AD$4)*('Business Plan'!$I$7*(1+'Scenario Analysis (2D)'!$E10)-'Business Plan'!$I$8-'Business Plan'!$I$9)-'Business Plan'!$I$10)),(('Business Plan'!$J$6*(1+'Scenario Analysis (2D)'!AD$4)*('Business Plan'!$J$7*(1+'Scenario Analysis (2D)'!$E10)-'Business Plan'!$J$8-'Business Plan'!$J$9)-'Business Plan'!$J$10)),(('Business Plan'!$K$6*(1+'Scenario Analysis (2D)'!AD$4)*('Business Plan'!$K$7*(1+'Scenario Analysis (2D)'!$E10)-'Business Plan'!$K$8-'Business Plan'!$K$9)-'Business Plan'!$K$10))))/'Business Plan'!$C$13-1</f>
        <v>-1.4072963935284521</v>
      </c>
      <c r="AE10" s="47">
        <f>(NPV('Business Plan'!$B$3,(('Business Plan'!$C$6*(1+'Scenario Analysis (2D)'!AE$4)*('Business Plan'!$C$7*(1+'Scenario Analysis (2D)'!$E10)-'Business Plan'!$C$8-'Business Plan'!$C$9)-'Business Plan'!$C$10)),(('Business Plan'!$D$6*(1+'Scenario Analysis (2D)'!AE$4)*('Business Plan'!$D$7*(1+'Scenario Analysis (2D)'!$E10)-'Business Plan'!$D$8-'Business Plan'!$D$9)-'Business Plan'!$D$10)),(('Business Plan'!$E$6*(1+'Scenario Analysis (2D)'!AE$4)*('Business Plan'!$E$7*(1+'Scenario Analysis (2D)'!$E10)-'Business Plan'!$E$8-'Business Plan'!$E$9)-'Business Plan'!$E$10)),(('Business Plan'!$F$6*(1+'Scenario Analysis (2D)'!AE$4)*('Business Plan'!$F$7*(1+'Scenario Analysis (2D)'!$E10)-'Business Plan'!$F$8-'Business Plan'!$F$9)-'Business Plan'!$F$10)),(('Business Plan'!$G$6*(1+'Scenario Analysis (2D)'!AE$4)*('Business Plan'!$G$7*(1+'Scenario Analysis (2D)'!$E10)-'Business Plan'!$G$8-'Business Plan'!$G$9)-'Business Plan'!$G$10)),(('Business Plan'!$H$6*(1+'Scenario Analysis (2D)'!AE$4)*('Business Plan'!$H$7*(1+'Scenario Analysis (2D)'!$E10)-'Business Plan'!$H$8-'Business Plan'!$H$9)-'Business Plan'!$H$10)),(('Business Plan'!$I$6*(1+'Scenario Analysis (2D)'!AE$4)*('Business Plan'!$I$7*(1+'Scenario Analysis (2D)'!$E10)-'Business Plan'!$I$8-'Business Plan'!$I$9)-'Business Plan'!$I$10)),(('Business Plan'!$J$6*(1+'Scenario Analysis (2D)'!AE$4)*('Business Plan'!$J$7*(1+'Scenario Analysis (2D)'!$E10)-'Business Plan'!$J$8-'Business Plan'!$J$9)-'Business Plan'!$J$10)),(('Business Plan'!$K$6*(1+'Scenario Analysis (2D)'!AE$4)*('Business Plan'!$K$7*(1+'Scenario Analysis (2D)'!$E10)-'Business Plan'!$K$8-'Business Plan'!$K$9)-'Business Plan'!$K$10))))/'Business Plan'!$C$13-1</f>
        <v>-0.86253737796330354</v>
      </c>
      <c r="AF10" s="47">
        <f>(NPV('Business Plan'!$B$3,(('Business Plan'!$C$6*(1+'Scenario Analysis (2D)'!AF$4)*('Business Plan'!$C$7*(1+'Scenario Analysis (2D)'!$E10)-'Business Plan'!$C$8-'Business Plan'!$C$9)-'Business Plan'!$C$10)),(('Business Plan'!$D$6*(1+'Scenario Analysis (2D)'!AF$4)*('Business Plan'!$D$7*(1+'Scenario Analysis (2D)'!$E10)-'Business Plan'!$D$8-'Business Plan'!$D$9)-'Business Plan'!$D$10)),(('Business Plan'!$E$6*(1+'Scenario Analysis (2D)'!AF$4)*('Business Plan'!$E$7*(1+'Scenario Analysis (2D)'!$E10)-'Business Plan'!$E$8-'Business Plan'!$E$9)-'Business Plan'!$E$10)),(('Business Plan'!$F$6*(1+'Scenario Analysis (2D)'!AF$4)*('Business Plan'!$F$7*(1+'Scenario Analysis (2D)'!$E10)-'Business Plan'!$F$8-'Business Plan'!$F$9)-'Business Plan'!$F$10)),(('Business Plan'!$G$6*(1+'Scenario Analysis (2D)'!AF$4)*('Business Plan'!$G$7*(1+'Scenario Analysis (2D)'!$E10)-'Business Plan'!$G$8-'Business Plan'!$G$9)-'Business Plan'!$G$10)),(('Business Plan'!$H$6*(1+'Scenario Analysis (2D)'!AF$4)*('Business Plan'!$H$7*(1+'Scenario Analysis (2D)'!$E10)-'Business Plan'!$H$8-'Business Plan'!$H$9)-'Business Plan'!$H$10)),(('Business Plan'!$I$6*(1+'Scenario Analysis (2D)'!AF$4)*('Business Plan'!$I$7*(1+'Scenario Analysis (2D)'!$E10)-'Business Plan'!$I$8-'Business Plan'!$I$9)-'Business Plan'!$I$10)),(('Business Plan'!$J$6*(1+'Scenario Analysis (2D)'!AF$4)*('Business Plan'!$J$7*(1+'Scenario Analysis (2D)'!$E10)-'Business Plan'!$J$8-'Business Plan'!$J$9)-'Business Plan'!$J$10)),(('Business Plan'!$K$6*(1+'Scenario Analysis (2D)'!AF$4)*('Business Plan'!$K$7*(1+'Scenario Analysis (2D)'!$E10)-'Business Plan'!$K$8-'Business Plan'!$K$9)-'Business Plan'!$K$10))))/'Business Plan'!$C$13-1</f>
        <v>-0.3177783623981516</v>
      </c>
      <c r="AG10" s="47">
        <f>(NPV('Business Plan'!$B$3,(('Business Plan'!$C$6*(1+'Scenario Analysis (2D)'!AG$4)*('Business Plan'!$C$7*(1+'Scenario Analysis (2D)'!$E10)-'Business Plan'!$C$8-'Business Plan'!$C$9)-'Business Plan'!$C$10)),(('Business Plan'!$D$6*(1+'Scenario Analysis (2D)'!AG$4)*('Business Plan'!$D$7*(1+'Scenario Analysis (2D)'!$E10)-'Business Plan'!$D$8-'Business Plan'!$D$9)-'Business Plan'!$D$10)),(('Business Plan'!$E$6*(1+'Scenario Analysis (2D)'!AG$4)*('Business Plan'!$E$7*(1+'Scenario Analysis (2D)'!$E10)-'Business Plan'!$E$8-'Business Plan'!$E$9)-'Business Plan'!$E$10)),(('Business Plan'!$F$6*(1+'Scenario Analysis (2D)'!AG$4)*('Business Plan'!$F$7*(1+'Scenario Analysis (2D)'!$E10)-'Business Plan'!$F$8-'Business Plan'!$F$9)-'Business Plan'!$F$10)),(('Business Plan'!$G$6*(1+'Scenario Analysis (2D)'!AG$4)*('Business Plan'!$G$7*(1+'Scenario Analysis (2D)'!$E10)-'Business Plan'!$G$8-'Business Plan'!$G$9)-'Business Plan'!$G$10)),(('Business Plan'!$H$6*(1+'Scenario Analysis (2D)'!AG$4)*('Business Plan'!$H$7*(1+'Scenario Analysis (2D)'!$E10)-'Business Plan'!$H$8-'Business Plan'!$H$9)-'Business Plan'!$H$10)),(('Business Plan'!$I$6*(1+'Scenario Analysis (2D)'!AG$4)*('Business Plan'!$I$7*(1+'Scenario Analysis (2D)'!$E10)-'Business Plan'!$I$8-'Business Plan'!$I$9)-'Business Plan'!$I$10)),(('Business Plan'!$J$6*(1+'Scenario Analysis (2D)'!AG$4)*('Business Plan'!$J$7*(1+'Scenario Analysis (2D)'!$E10)-'Business Plan'!$J$8-'Business Plan'!$J$9)-'Business Plan'!$J$10)),(('Business Plan'!$K$6*(1+'Scenario Analysis (2D)'!AG$4)*('Business Plan'!$K$7*(1+'Scenario Analysis (2D)'!$E10)-'Business Plan'!$K$8-'Business Plan'!$K$9)-'Business Plan'!$K$10))))/'Business Plan'!$C$13-1</f>
        <v>0.22698065316700022</v>
      </c>
      <c r="AH10" s="47">
        <f>(NPV('Business Plan'!$B$3,(('Business Plan'!$C$6*(1+'Scenario Analysis (2D)'!AH$4)*('Business Plan'!$C$7*(1+'Scenario Analysis (2D)'!$E10)-'Business Plan'!$C$8-'Business Plan'!$C$9)-'Business Plan'!$C$10)),(('Business Plan'!$D$6*(1+'Scenario Analysis (2D)'!AH$4)*('Business Plan'!$D$7*(1+'Scenario Analysis (2D)'!$E10)-'Business Plan'!$D$8-'Business Plan'!$D$9)-'Business Plan'!$D$10)),(('Business Plan'!$E$6*(1+'Scenario Analysis (2D)'!AH$4)*('Business Plan'!$E$7*(1+'Scenario Analysis (2D)'!$E10)-'Business Plan'!$E$8-'Business Plan'!$E$9)-'Business Plan'!$E$10)),(('Business Plan'!$F$6*(1+'Scenario Analysis (2D)'!AH$4)*('Business Plan'!$F$7*(1+'Scenario Analysis (2D)'!$E10)-'Business Plan'!$F$8-'Business Plan'!$F$9)-'Business Plan'!$F$10)),(('Business Plan'!$G$6*(1+'Scenario Analysis (2D)'!AH$4)*('Business Plan'!$G$7*(1+'Scenario Analysis (2D)'!$E10)-'Business Plan'!$G$8-'Business Plan'!$G$9)-'Business Plan'!$G$10)),(('Business Plan'!$H$6*(1+'Scenario Analysis (2D)'!AH$4)*('Business Plan'!$H$7*(1+'Scenario Analysis (2D)'!$E10)-'Business Plan'!$H$8-'Business Plan'!$H$9)-'Business Plan'!$H$10)),(('Business Plan'!$I$6*(1+'Scenario Analysis (2D)'!AH$4)*('Business Plan'!$I$7*(1+'Scenario Analysis (2D)'!$E10)-'Business Plan'!$I$8-'Business Plan'!$I$9)-'Business Plan'!$I$10)),(('Business Plan'!$J$6*(1+'Scenario Analysis (2D)'!AH$4)*('Business Plan'!$J$7*(1+'Scenario Analysis (2D)'!$E10)-'Business Plan'!$J$8-'Business Plan'!$J$9)-'Business Plan'!$J$10)),(('Business Plan'!$K$6*(1+'Scenario Analysis (2D)'!AH$4)*('Business Plan'!$K$7*(1+'Scenario Analysis (2D)'!$E10)-'Business Plan'!$K$8-'Business Plan'!$K$9)-'Business Plan'!$K$10))))/'Business Plan'!$C$13-1</f>
        <v>0.77173966873215094</v>
      </c>
    </row>
    <row r="11" spans="1:34" ht="18.95" customHeight="1" x14ac:dyDescent="0.25">
      <c r="D11" s="78"/>
      <c r="E11" s="45">
        <v>0</v>
      </c>
      <c r="F11" s="46">
        <f>NPV('Business Plan'!$B$3,(('Business Plan'!$C$6*(1+'Scenario Analysis (2D)'!F$4)*('Business Plan'!$C$7*(1+'Scenario Analysis (2D)'!$E11)-'Business Plan'!$C$8-'Business Plan'!$C$9)-'Business Plan'!$C$10)),(('Business Plan'!$D$6*(1+'Scenario Analysis (2D)'!F$4)*('Business Plan'!$D$7*(1+'Scenario Analysis (2D)'!$E11)-'Business Plan'!$D$8-'Business Plan'!$D$9)-'Business Plan'!$D$10)),(('Business Plan'!$E$6*(1+'Scenario Analysis (2D)'!F$4)*('Business Plan'!$E$7*(1+'Scenario Analysis (2D)'!$E11)-'Business Plan'!$E$8-'Business Plan'!$E$9)-'Business Plan'!$E$10)),(('Business Plan'!$F$6*(1+'Scenario Analysis (2D)'!F$4)*('Business Plan'!$F$7*(1+'Scenario Analysis (2D)'!$E11)-'Business Plan'!$F$8-'Business Plan'!$F$9)-'Business Plan'!$F$10)),(('Business Plan'!$G$6*(1+'Scenario Analysis (2D)'!F$4)*('Business Plan'!$G$7*(1+'Scenario Analysis (2D)'!$E11)-'Business Plan'!$G$8-'Business Plan'!$G$9)-'Business Plan'!$G$10)),(('Business Plan'!$H$6*(1+'Scenario Analysis (2D)'!F$4)*('Business Plan'!$H$7*(1+'Scenario Analysis (2D)'!$E11)-'Business Plan'!$H$8-'Business Plan'!$H$9)-'Business Plan'!$H$10)),(('Business Plan'!$I$6*(1+'Scenario Analysis (2D)'!F$4)*('Business Plan'!$I$7*(1+'Scenario Analysis (2D)'!$E11)-'Business Plan'!$I$8-'Business Plan'!$I$9)-'Business Plan'!$I$10)),(('Business Plan'!$J$6*(1+'Scenario Analysis (2D)'!F$4)*('Business Plan'!$J$7*(1+'Scenario Analysis (2D)'!$E11)-'Business Plan'!$J$8-'Business Plan'!$J$9)-'Business Plan'!$J$10)),(('Business Plan'!$K$6*(1+'Scenario Analysis (2D)'!F$4)*('Business Plan'!$K$7*(1+'Scenario Analysis (2D)'!$E11)-'Business Plan'!$K$8-'Business Plan'!$K$9)-'Business Plan'!$K$10)))</f>
        <v>-242519.10228524293</v>
      </c>
      <c r="G11" s="46">
        <f>NPV('Business Plan'!$B$3,(('Business Plan'!$C$6*(1+'Scenario Analysis (2D)'!G$4)*('Business Plan'!$C$7*(1+'Scenario Analysis (2D)'!$E11)-'Business Plan'!$C$8-'Business Plan'!$C$9)-'Business Plan'!$C$10)),(('Business Plan'!$D$6*(1+'Scenario Analysis (2D)'!G$4)*('Business Plan'!$D$7*(1+'Scenario Analysis (2D)'!$E11)-'Business Plan'!$D$8-'Business Plan'!$D$9)-'Business Plan'!$D$10)),(('Business Plan'!$E$6*(1+'Scenario Analysis (2D)'!G$4)*('Business Plan'!$E$7*(1+'Scenario Analysis (2D)'!$E11)-'Business Plan'!$E$8-'Business Plan'!$E$9)-'Business Plan'!$E$10)),(('Business Plan'!$F$6*(1+'Scenario Analysis (2D)'!G$4)*('Business Plan'!$F$7*(1+'Scenario Analysis (2D)'!$E11)-'Business Plan'!$F$8-'Business Plan'!$F$9)-'Business Plan'!$F$10)),(('Business Plan'!$G$6*(1+'Scenario Analysis (2D)'!G$4)*('Business Plan'!$G$7*(1+'Scenario Analysis (2D)'!$E11)-'Business Plan'!$G$8-'Business Plan'!$G$9)-'Business Plan'!$G$10)),(('Business Plan'!$H$6*(1+'Scenario Analysis (2D)'!G$4)*('Business Plan'!$H$7*(1+'Scenario Analysis (2D)'!$E11)-'Business Plan'!$H$8-'Business Plan'!$H$9)-'Business Plan'!$H$10)),(('Business Plan'!$I$6*(1+'Scenario Analysis (2D)'!G$4)*('Business Plan'!$I$7*(1+'Scenario Analysis (2D)'!$E11)-'Business Plan'!$I$8-'Business Plan'!$I$9)-'Business Plan'!$I$10)),(('Business Plan'!$J$6*(1+'Scenario Analysis (2D)'!G$4)*('Business Plan'!$J$7*(1+'Scenario Analysis (2D)'!$E11)-'Business Plan'!$J$8-'Business Plan'!$J$9)-'Business Plan'!$J$10)),(('Business Plan'!$K$6*(1+'Scenario Analysis (2D)'!G$4)*('Business Plan'!$K$7*(1+'Scenario Analysis (2D)'!$E11)-'Business Plan'!$K$8-'Business Plan'!$K$9)-'Business Plan'!$K$10)))</f>
        <v>-188704.5436812944</v>
      </c>
      <c r="H11" s="46">
        <f>NPV('Business Plan'!$B$3,(('Business Plan'!$C$6*(1+'Scenario Analysis (2D)'!H$4)*('Business Plan'!$C$7*(1+'Scenario Analysis (2D)'!$E11)-'Business Plan'!$C$8-'Business Plan'!$C$9)-'Business Plan'!$C$10)),(('Business Plan'!$D$6*(1+'Scenario Analysis (2D)'!H$4)*('Business Plan'!$D$7*(1+'Scenario Analysis (2D)'!$E11)-'Business Plan'!$D$8-'Business Plan'!$D$9)-'Business Plan'!$D$10)),(('Business Plan'!$E$6*(1+'Scenario Analysis (2D)'!H$4)*('Business Plan'!$E$7*(1+'Scenario Analysis (2D)'!$E11)-'Business Plan'!$E$8-'Business Plan'!$E$9)-'Business Plan'!$E$10)),(('Business Plan'!$F$6*(1+'Scenario Analysis (2D)'!H$4)*('Business Plan'!$F$7*(1+'Scenario Analysis (2D)'!$E11)-'Business Plan'!$F$8-'Business Plan'!$F$9)-'Business Plan'!$F$10)),(('Business Plan'!$G$6*(1+'Scenario Analysis (2D)'!H$4)*('Business Plan'!$G$7*(1+'Scenario Analysis (2D)'!$E11)-'Business Plan'!$G$8-'Business Plan'!$G$9)-'Business Plan'!$G$10)),(('Business Plan'!$H$6*(1+'Scenario Analysis (2D)'!H$4)*('Business Plan'!$H$7*(1+'Scenario Analysis (2D)'!$E11)-'Business Plan'!$H$8-'Business Plan'!$H$9)-'Business Plan'!$H$10)),(('Business Plan'!$I$6*(1+'Scenario Analysis (2D)'!H$4)*('Business Plan'!$I$7*(1+'Scenario Analysis (2D)'!$E11)-'Business Plan'!$I$8-'Business Plan'!$I$9)-'Business Plan'!$I$10)),(('Business Plan'!$J$6*(1+'Scenario Analysis (2D)'!H$4)*('Business Plan'!$J$7*(1+'Scenario Analysis (2D)'!$E11)-'Business Plan'!$J$8-'Business Plan'!$J$9)-'Business Plan'!$J$10)),(('Business Plan'!$K$6*(1+'Scenario Analysis (2D)'!H$4)*('Business Plan'!$K$7*(1+'Scenario Analysis (2D)'!$E11)-'Business Plan'!$K$8-'Business Plan'!$K$9)-'Business Plan'!$K$10)))</f>
        <v>-134889.98507734557</v>
      </c>
      <c r="I11" s="46">
        <f>NPV('Business Plan'!$B$3,(('Business Plan'!$C$6*(1+'Scenario Analysis (2D)'!I$4)*('Business Plan'!$C$7*(1+'Scenario Analysis (2D)'!$E11)-'Business Plan'!$C$8-'Business Plan'!$C$9)-'Business Plan'!$C$10)),(('Business Plan'!$D$6*(1+'Scenario Analysis (2D)'!I$4)*('Business Plan'!$D$7*(1+'Scenario Analysis (2D)'!$E11)-'Business Plan'!$D$8-'Business Plan'!$D$9)-'Business Plan'!$D$10)),(('Business Plan'!$E$6*(1+'Scenario Analysis (2D)'!I$4)*('Business Plan'!$E$7*(1+'Scenario Analysis (2D)'!$E11)-'Business Plan'!$E$8-'Business Plan'!$E$9)-'Business Plan'!$E$10)),(('Business Plan'!$F$6*(1+'Scenario Analysis (2D)'!I$4)*('Business Plan'!$F$7*(1+'Scenario Analysis (2D)'!$E11)-'Business Plan'!$F$8-'Business Plan'!$F$9)-'Business Plan'!$F$10)),(('Business Plan'!$G$6*(1+'Scenario Analysis (2D)'!I$4)*('Business Plan'!$G$7*(1+'Scenario Analysis (2D)'!$E11)-'Business Plan'!$G$8-'Business Plan'!$G$9)-'Business Plan'!$G$10)),(('Business Plan'!$H$6*(1+'Scenario Analysis (2D)'!I$4)*('Business Plan'!$H$7*(1+'Scenario Analysis (2D)'!$E11)-'Business Plan'!$H$8-'Business Plan'!$H$9)-'Business Plan'!$H$10)),(('Business Plan'!$I$6*(1+'Scenario Analysis (2D)'!I$4)*('Business Plan'!$I$7*(1+'Scenario Analysis (2D)'!$E11)-'Business Plan'!$I$8-'Business Plan'!$I$9)-'Business Plan'!$I$10)),(('Business Plan'!$J$6*(1+'Scenario Analysis (2D)'!I$4)*('Business Plan'!$J$7*(1+'Scenario Analysis (2D)'!$E11)-'Business Plan'!$J$8-'Business Plan'!$J$9)-'Business Plan'!$J$10)),(('Business Plan'!$K$6*(1+'Scenario Analysis (2D)'!I$4)*('Business Plan'!$K$7*(1+'Scenario Analysis (2D)'!$E11)-'Business Plan'!$K$8-'Business Plan'!$K$9)-'Business Plan'!$K$10)))</f>
        <v>-81075.426473396947</v>
      </c>
      <c r="J11" s="46">
        <f>NPV('Business Plan'!$B$3,(('Business Plan'!$C$6*(1+'Scenario Analysis (2D)'!J$4)*('Business Plan'!$C$7*(1+'Scenario Analysis (2D)'!$E11)-'Business Plan'!$C$8-'Business Plan'!$C$9)-'Business Plan'!$C$10)),(('Business Plan'!$D$6*(1+'Scenario Analysis (2D)'!J$4)*('Business Plan'!$D$7*(1+'Scenario Analysis (2D)'!$E11)-'Business Plan'!$D$8-'Business Plan'!$D$9)-'Business Plan'!$D$10)),(('Business Plan'!$E$6*(1+'Scenario Analysis (2D)'!J$4)*('Business Plan'!$E$7*(1+'Scenario Analysis (2D)'!$E11)-'Business Plan'!$E$8-'Business Plan'!$E$9)-'Business Plan'!$E$10)),(('Business Plan'!$F$6*(1+'Scenario Analysis (2D)'!J$4)*('Business Plan'!$F$7*(1+'Scenario Analysis (2D)'!$E11)-'Business Plan'!$F$8-'Business Plan'!$F$9)-'Business Plan'!$F$10)),(('Business Plan'!$G$6*(1+'Scenario Analysis (2D)'!J$4)*('Business Plan'!$G$7*(1+'Scenario Analysis (2D)'!$E11)-'Business Plan'!$G$8-'Business Plan'!$G$9)-'Business Plan'!$G$10)),(('Business Plan'!$H$6*(1+'Scenario Analysis (2D)'!J$4)*('Business Plan'!$H$7*(1+'Scenario Analysis (2D)'!$E11)-'Business Plan'!$H$8-'Business Plan'!$H$9)-'Business Plan'!$H$10)),(('Business Plan'!$I$6*(1+'Scenario Analysis (2D)'!J$4)*('Business Plan'!$I$7*(1+'Scenario Analysis (2D)'!$E11)-'Business Plan'!$I$8-'Business Plan'!$I$9)-'Business Plan'!$I$10)),(('Business Plan'!$J$6*(1+'Scenario Analysis (2D)'!J$4)*('Business Plan'!$J$7*(1+'Scenario Analysis (2D)'!$E11)-'Business Plan'!$J$8-'Business Plan'!$J$9)-'Business Plan'!$J$10)),(('Business Plan'!$K$6*(1+'Scenario Analysis (2D)'!J$4)*('Business Plan'!$K$7*(1+'Scenario Analysis (2D)'!$E11)-'Business Plan'!$K$8-'Business Plan'!$K$9)-'Business Plan'!$K$10)))</f>
        <v>-27260.867869448059</v>
      </c>
      <c r="K11" s="46">
        <f>NPV('Business Plan'!$B$3,(('Business Plan'!$C$6*(1+'Scenario Analysis (2D)'!K$4)*('Business Plan'!$C$7*(1+'Scenario Analysis (2D)'!$E11)-'Business Plan'!$C$8-'Business Plan'!$C$9)-'Business Plan'!$C$10)),(('Business Plan'!$D$6*(1+'Scenario Analysis (2D)'!K$4)*('Business Plan'!$D$7*(1+'Scenario Analysis (2D)'!$E11)-'Business Plan'!$D$8-'Business Plan'!$D$9)-'Business Plan'!$D$10)),(('Business Plan'!$E$6*(1+'Scenario Analysis (2D)'!K$4)*('Business Plan'!$E$7*(1+'Scenario Analysis (2D)'!$E11)-'Business Plan'!$E$8-'Business Plan'!$E$9)-'Business Plan'!$E$10)),(('Business Plan'!$F$6*(1+'Scenario Analysis (2D)'!K$4)*('Business Plan'!$F$7*(1+'Scenario Analysis (2D)'!$E11)-'Business Plan'!$F$8-'Business Plan'!$F$9)-'Business Plan'!$F$10)),(('Business Plan'!$G$6*(1+'Scenario Analysis (2D)'!K$4)*('Business Plan'!$G$7*(1+'Scenario Analysis (2D)'!$E11)-'Business Plan'!$G$8-'Business Plan'!$G$9)-'Business Plan'!$G$10)),(('Business Plan'!$H$6*(1+'Scenario Analysis (2D)'!K$4)*('Business Plan'!$H$7*(1+'Scenario Analysis (2D)'!$E11)-'Business Plan'!$H$8-'Business Plan'!$H$9)-'Business Plan'!$H$10)),(('Business Plan'!$I$6*(1+'Scenario Analysis (2D)'!K$4)*('Business Plan'!$I$7*(1+'Scenario Analysis (2D)'!$E11)-'Business Plan'!$I$8-'Business Plan'!$I$9)-'Business Plan'!$I$10)),(('Business Plan'!$J$6*(1+'Scenario Analysis (2D)'!K$4)*('Business Plan'!$J$7*(1+'Scenario Analysis (2D)'!$E11)-'Business Plan'!$J$8-'Business Plan'!$J$9)-'Business Plan'!$J$10)),(('Business Plan'!$K$6*(1+'Scenario Analysis (2D)'!K$4)*('Business Plan'!$K$7*(1+'Scenario Analysis (2D)'!$E11)-'Business Plan'!$K$8-'Business Plan'!$K$9)-'Business Plan'!$K$10)))</f>
        <v>26553.690734500546</v>
      </c>
      <c r="L11" s="46">
        <f>NPV('Business Plan'!$B$3,(('Business Plan'!$C$6*(1+'Scenario Analysis (2D)'!L$4)*('Business Plan'!$C$7*(1+'Scenario Analysis (2D)'!$E11)-'Business Plan'!$C$8-'Business Plan'!$C$9)-'Business Plan'!$C$10)),(('Business Plan'!$D$6*(1+'Scenario Analysis (2D)'!L$4)*('Business Plan'!$D$7*(1+'Scenario Analysis (2D)'!$E11)-'Business Plan'!$D$8-'Business Plan'!$D$9)-'Business Plan'!$D$10)),(('Business Plan'!$E$6*(1+'Scenario Analysis (2D)'!L$4)*('Business Plan'!$E$7*(1+'Scenario Analysis (2D)'!$E11)-'Business Plan'!$E$8-'Business Plan'!$E$9)-'Business Plan'!$E$10)),(('Business Plan'!$F$6*(1+'Scenario Analysis (2D)'!L$4)*('Business Plan'!$F$7*(1+'Scenario Analysis (2D)'!$E11)-'Business Plan'!$F$8-'Business Plan'!$F$9)-'Business Plan'!$F$10)),(('Business Plan'!$G$6*(1+'Scenario Analysis (2D)'!L$4)*('Business Plan'!$G$7*(1+'Scenario Analysis (2D)'!$E11)-'Business Plan'!$G$8-'Business Plan'!$G$9)-'Business Plan'!$G$10)),(('Business Plan'!$H$6*(1+'Scenario Analysis (2D)'!L$4)*('Business Plan'!$H$7*(1+'Scenario Analysis (2D)'!$E11)-'Business Plan'!$H$8-'Business Plan'!$H$9)-'Business Plan'!$H$10)),(('Business Plan'!$I$6*(1+'Scenario Analysis (2D)'!L$4)*('Business Plan'!$I$7*(1+'Scenario Analysis (2D)'!$E11)-'Business Plan'!$I$8-'Business Plan'!$I$9)-'Business Plan'!$I$10)),(('Business Plan'!$J$6*(1+'Scenario Analysis (2D)'!L$4)*('Business Plan'!$J$7*(1+'Scenario Analysis (2D)'!$E11)-'Business Plan'!$J$8-'Business Plan'!$J$9)-'Business Plan'!$J$10)),(('Business Plan'!$K$6*(1+'Scenario Analysis (2D)'!L$4)*('Business Plan'!$K$7*(1+'Scenario Analysis (2D)'!$E11)-'Business Plan'!$K$8-'Business Plan'!$K$9)-'Business Plan'!$K$10)))</f>
        <v>80368.249338449052</v>
      </c>
      <c r="M11" s="46">
        <f>NPV('Business Plan'!$B$3,(('Business Plan'!$C$6*(1+'Scenario Analysis (2D)'!M$4)*('Business Plan'!$C$7*(1+'Scenario Analysis (2D)'!$E11)-'Business Plan'!$C$8-'Business Plan'!$C$9)-'Business Plan'!$C$10)),(('Business Plan'!$D$6*(1+'Scenario Analysis (2D)'!M$4)*('Business Plan'!$D$7*(1+'Scenario Analysis (2D)'!$E11)-'Business Plan'!$D$8-'Business Plan'!$D$9)-'Business Plan'!$D$10)),(('Business Plan'!$E$6*(1+'Scenario Analysis (2D)'!M$4)*('Business Plan'!$E$7*(1+'Scenario Analysis (2D)'!$E11)-'Business Plan'!$E$8-'Business Plan'!$E$9)-'Business Plan'!$E$10)),(('Business Plan'!$F$6*(1+'Scenario Analysis (2D)'!M$4)*('Business Plan'!$F$7*(1+'Scenario Analysis (2D)'!$E11)-'Business Plan'!$F$8-'Business Plan'!$F$9)-'Business Plan'!$F$10)),(('Business Plan'!$G$6*(1+'Scenario Analysis (2D)'!M$4)*('Business Plan'!$G$7*(1+'Scenario Analysis (2D)'!$E11)-'Business Plan'!$G$8-'Business Plan'!$G$9)-'Business Plan'!$G$10)),(('Business Plan'!$H$6*(1+'Scenario Analysis (2D)'!M$4)*('Business Plan'!$H$7*(1+'Scenario Analysis (2D)'!$E11)-'Business Plan'!$H$8-'Business Plan'!$H$9)-'Business Plan'!$H$10)),(('Business Plan'!$I$6*(1+'Scenario Analysis (2D)'!M$4)*('Business Plan'!$I$7*(1+'Scenario Analysis (2D)'!$E11)-'Business Plan'!$I$8-'Business Plan'!$I$9)-'Business Plan'!$I$10)),(('Business Plan'!$J$6*(1+'Scenario Analysis (2D)'!M$4)*('Business Plan'!$J$7*(1+'Scenario Analysis (2D)'!$E11)-'Business Plan'!$J$8-'Business Plan'!$J$9)-'Business Plan'!$J$10)),(('Business Plan'!$K$6*(1+'Scenario Analysis (2D)'!M$4)*('Business Plan'!$K$7*(1+'Scenario Analysis (2D)'!$E11)-'Business Plan'!$K$8-'Business Plan'!$K$9)-'Business Plan'!$K$10)))</f>
        <v>134182.80794239786</v>
      </c>
      <c r="N11" s="46">
        <f>NPV('Business Plan'!$B$3,(('Business Plan'!$C$6*(1+'Scenario Analysis (2D)'!N$4)*('Business Plan'!$C$7*(1+'Scenario Analysis (2D)'!$E11)-'Business Plan'!$C$8-'Business Plan'!$C$9)-'Business Plan'!$C$10)),(('Business Plan'!$D$6*(1+'Scenario Analysis (2D)'!N$4)*('Business Plan'!$D$7*(1+'Scenario Analysis (2D)'!$E11)-'Business Plan'!$D$8-'Business Plan'!$D$9)-'Business Plan'!$D$10)),(('Business Plan'!$E$6*(1+'Scenario Analysis (2D)'!N$4)*('Business Plan'!$E$7*(1+'Scenario Analysis (2D)'!$E11)-'Business Plan'!$E$8-'Business Plan'!$E$9)-'Business Plan'!$E$10)),(('Business Plan'!$F$6*(1+'Scenario Analysis (2D)'!N$4)*('Business Plan'!$F$7*(1+'Scenario Analysis (2D)'!$E11)-'Business Plan'!$F$8-'Business Plan'!$F$9)-'Business Plan'!$F$10)),(('Business Plan'!$G$6*(1+'Scenario Analysis (2D)'!N$4)*('Business Plan'!$G$7*(1+'Scenario Analysis (2D)'!$E11)-'Business Plan'!$G$8-'Business Plan'!$G$9)-'Business Plan'!$G$10)),(('Business Plan'!$H$6*(1+'Scenario Analysis (2D)'!N$4)*('Business Plan'!$H$7*(1+'Scenario Analysis (2D)'!$E11)-'Business Plan'!$H$8-'Business Plan'!$H$9)-'Business Plan'!$H$10)),(('Business Plan'!$I$6*(1+'Scenario Analysis (2D)'!N$4)*('Business Plan'!$I$7*(1+'Scenario Analysis (2D)'!$E11)-'Business Plan'!$I$8-'Business Plan'!$I$9)-'Business Plan'!$I$10)),(('Business Plan'!$J$6*(1+'Scenario Analysis (2D)'!N$4)*('Business Plan'!$J$7*(1+'Scenario Analysis (2D)'!$E11)-'Business Plan'!$J$8-'Business Plan'!$J$9)-'Business Plan'!$J$10)),(('Business Plan'!$K$6*(1+'Scenario Analysis (2D)'!N$4)*('Business Plan'!$K$7*(1+'Scenario Analysis (2D)'!$E11)-'Business Plan'!$K$8-'Business Plan'!$K$9)-'Business Plan'!$K$10)))</f>
        <v>187997.3665463466</v>
      </c>
      <c r="O11" s="46">
        <f>NPV('Business Plan'!$B$3,(('Business Plan'!$C$6*(1+'Scenario Analysis (2D)'!O$4)*('Business Plan'!$C$7*(1+'Scenario Analysis (2D)'!$E11)-'Business Plan'!$C$8-'Business Plan'!$C$9)-'Business Plan'!$C$10)),(('Business Plan'!$D$6*(1+'Scenario Analysis (2D)'!O$4)*('Business Plan'!$D$7*(1+'Scenario Analysis (2D)'!$E11)-'Business Plan'!$D$8-'Business Plan'!$D$9)-'Business Plan'!$D$10)),(('Business Plan'!$E$6*(1+'Scenario Analysis (2D)'!O$4)*('Business Plan'!$E$7*(1+'Scenario Analysis (2D)'!$E11)-'Business Plan'!$E$8-'Business Plan'!$E$9)-'Business Plan'!$E$10)),(('Business Plan'!$F$6*(1+'Scenario Analysis (2D)'!O$4)*('Business Plan'!$F$7*(1+'Scenario Analysis (2D)'!$E11)-'Business Plan'!$F$8-'Business Plan'!$F$9)-'Business Plan'!$F$10)),(('Business Plan'!$G$6*(1+'Scenario Analysis (2D)'!O$4)*('Business Plan'!$G$7*(1+'Scenario Analysis (2D)'!$E11)-'Business Plan'!$G$8-'Business Plan'!$G$9)-'Business Plan'!$G$10)),(('Business Plan'!$H$6*(1+'Scenario Analysis (2D)'!O$4)*('Business Plan'!$H$7*(1+'Scenario Analysis (2D)'!$E11)-'Business Plan'!$H$8-'Business Plan'!$H$9)-'Business Plan'!$H$10)),(('Business Plan'!$I$6*(1+'Scenario Analysis (2D)'!O$4)*('Business Plan'!$I$7*(1+'Scenario Analysis (2D)'!$E11)-'Business Plan'!$I$8-'Business Plan'!$I$9)-'Business Plan'!$I$10)),(('Business Plan'!$J$6*(1+'Scenario Analysis (2D)'!O$4)*('Business Plan'!$J$7*(1+'Scenario Analysis (2D)'!$E11)-'Business Plan'!$J$8-'Business Plan'!$J$9)-'Business Plan'!$J$10)),(('Business Plan'!$K$6*(1+'Scenario Analysis (2D)'!O$4)*('Business Plan'!$K$7*(1+'Scenario Analysis (2D)'!$E11)-'Business Plan'!$K$8-'Business Plan'!$K$9)-'Business Plan'!$K$10)))</f>
        <v>241811.9251502952</v>
      </c>
      <c r="P11" s="46">
        <f>NPV('Business Plan'!$B$3,(('Business Plan'!$C$6*(1+'Scenario Analysis (2D)'!P$4)*('Business Plan'!$C$7*(1+'Scenario Analysis (2D)'!$E11)-'Business Plan'!$C$8-'Business Plan'!$C$9)-'Business Plan'!$C$10)),(('Business Plan'!$D$6*(1+'Scenario Analysis (2D)'!P$4)*('Business Plan'!$D$7*(1+'Scenario Analysis (2D)'!$E11)-'Business Plan'!$D$8-'Business Plan'!$D$9)-'Business Plan'!$D$10)),(('Business Plan'!$E$6*(1+'Scenario Analysis (2D)'!P$4)*('Business Plan'!$E$7*(1+'Scenario Analysis (2D)'!$E11)-'Business Plan'!$E$8-'Business Plan'!$E$9)-'Business Plan'!$E$10)),(('Business Plan'!$F$6*(1+'Scenario Analysis (2D)'!P$4)*('Business Plan'!$F$7*(1+'Scenario Analysis (2D)'!$E11)-'Business Plan'!$F$8-'Business Plan'!$F$9)-'Business Plan'!$F$10)),(('Business Plan'!$G$6*(1+'Scenario Analysis (2D)'!P$4)*('Business Plan'!$G$7*(1+'Scenario Analysis (2D)'!$E11)-'Business Plan'!$G$8-'Business Plan'!$G$9)-'Business Plan'!$G$10)),(('Business Plan'!$H$6*(1+'Scenario Analysis (2D)'!P$4)*('Business Plan'!$H$7*(1+'Scenario Analysis (2D)'!$E11)-'Business Plan'!$H$8-'Business Plan'!$H$9)-'Business Plan'!$H$10)),(('Business Plan'!$I$6*(1+'Scenario Analysis (2D)'!P$4)*('Business Plan'!$I$7*(1+'Scenario Analysis (2D)'!$E11)-'Business Plan'!$I$8-'Business Plan'!$I$9)-'Business Plan'!$I$10)),(('Business Plan'!$J$6*(1+'Scenario Analysis (2D)'!P$4)*('Business Plan'!$J$7*(1+'Scenario Analysis (2D)'!$E11)-'Business Plan'!$J$8-'Business Plan'!$J$9)-'Business Plan'!$J$10)),(('Business Plan'!$K$6*(1+'Scenario Analysis (2D)'!P$4)*('Business Plan'!$K$7*(1+'Scenario Analysis (2D)'!$E11)-'Business Plan'!$K$8-'Business Plan'!$K$9)-'Business Plan'!$K$10)))</f>
        <v>295626.48375424399</v>
      </c>
      <c r="Q11" s="46">
        <f>NPV('Business Plan'!$B$3,(('Business Plan'!$C$6*(1+'Scenario Analysis (2D)'!Q$4)*('Business Plan'!$C$7*(1+'Scenario Analysis (2D)'!$E11)-'Business Plan'!$C$8-'Business Plan'!$C$9)-'Business Plan'!$C$10)),(('Business Plan'!$D$6*(1+'Scenario Analysis (2D)'!Q$4)*('Business Plan'!$D$7*(1+'Scenario Analysis (2D)'!$E11)-'Business Plan'!$D$8-'Business Plan'!$D$9)-'Business Plan'!$D$10)),(('Business Plan'!$E$6*(1+'Scenario Analysis (2D)'!Q$4)*('Business Plan'!$E$7*(1+'Scenario Analysis (2D)'!$E11)-'Business Plan'!$E$8-'Business Plan'!$E$9)-'Business Plan'!$E$10)),(('Business Plan'!$F$6*(1+'Scenario Analysis (2D)'!Q$4)*('Business Plan'!$F$7*(1+'Scenario Analysis (2D)'!$E11)-'Business Plan'!$F$8-'Business Plan'!$F$9)-'Business Plan'!$F$10)),(('Business Plan'!$G$6*(1+'Scenario Analysis (2D)'!Q$4)*('Business Plan'!$G$7*(1+'Scenario Analysis (2D)'!$E11)-'Business Plan'!$G$8-'Business Plan'!$G$9)-'Business Plan'!$G$10)),(('Business Plan'!$H$6*(1+'Scenario Analysis (2D)'!Q$4)*('Business Plan'!$H$7*(1+'Scenario Analysis (2D)'!$E11)-'Business Plan'!$H$8-'Business Plan'!$H$9)-'Business Plan'!$H$10)),(('Business Plan'!$I$6*(1+'Scenario Analysis (2D)'!Q$4)*('Business Plan'!$I$7*(1+'Scenario Analysis (2D)'!$E11)-'Business Plan'!$I$8-'Business Plan'!$I$9)-'Business Plan'!$I$10)),(('Business Plan'!$J$6*(1+'Scenario Analysis (2D)'!Q$4)*('Business Plan'!$J$7*(1+'Scenario Analysis (2D)'!$E11)-'Business Plan'!$J$8-'Business Plan'!$J$9)-'Business Plan'!$J$10)),(('Business Plan'!$K$6*(1+'Scenario Analysis (2D)'!Q$4)*('Business Plan'!$K$7*(1+'Scenario Analysis (2D)'!$E11)-'Business Plan'!$K$8-'Business Plan'!$K$9)-'Business Plan'!$K$10)))</f>
        <v>349441.04235819273</v>
      </c>
      <c r="R11" s="46">
        <f>NPV('Business Plan'!$B$3,(('Business Plan'!$C$6*(1+'Scenario Analysis (2D)'!R$4)*('Business Plan'!$C$7*(1+'Scenario Analysis (2D)'!$E11)-'Business Plan'!$C$8-'Business Plan'!$C$9)-'Business Plan'!$C$10)),(('Business Plan'!$D$6*(1+'Scenario Analysis (2D)'!R$4)*('Business Plan'!$D$7*(1+'Scenario Analysis (2D)'!$E11)-'Business Plan'!$D$8-'Business Plan'!$D$9)-'Business Plan'!$D$10)),(('Business Plan'!$E$6*(1+'Scenario Analysis (2D)'!R$4)*('Business Plan'!$E$7*(1+'Scenario Analysis (2D)'!$E11)-'Business Plan'!$E$8-'Business Plan'!$E$9)-'Business Plan'!$E$10)),(('Business Plan'!$F$6*(1+'Scenario Analysis (2D)'!R$4)*('Business Plan'!$F$7*(1+'Scenario Analysis (2D)'!$E11)-'Business Plan'!$F$8-'Business Plan'!$F$9)-'Business Plan'!$F$10)),(('Business Plan'!$G$6*(1+'Scenario Analysis (2D)'!R$4)*('Business Plan'!$G$7*(1+'Scenario Analysis (2D)'!$E11)-'Business Plan'!$G$8-'Business Plan'!$G$9)-'Business Plan'!$G$10)),(('Business Plan'!$H$6*(1+'Scenario Analysis (2D)'!R$4)*('Business Plan'!$H$7*(1+'Scenario Analysis (2D)'!$E11)-'Business Plan'!$H$8-'Business Plan'!$H$9)-'Business Plan'!$H$10)),(('Business Plan'!$I$6*(1+'Scenario Analysis (2D)'!R$4)*('Business Plan'!$I$7*(1+'Scenario Analysis (2D)'!$E11)-'Business Plan'!$I$8-'Business Plan'!$I$9)-'Business Plan'!$I$10)),(('Business Plan'!$J$6*(1+'Scenario Analysis (2D)'!R$4)*('Business Plan'!$J$7*(1+'Scenario Analysis (2D)'!$E11)-'Business Plan'!$J$8-'Business Plan'!$J$9)-'Business Plan'!$J$10)),(('Business Plan'!$K$6*(1+'Scenario Analysis (2D)'!R$4)*('Business Plan'!$K$7*(1+'Scenario Analysis (2D)'!$E11)-'Business Plan'!$K$8-'Business Plan'!$K$9)-'Business Plan'!$K$10)))</f>
        <v>403255.60096214118</v>
      </c>
      <c r="T11" s="78"/>
      <c r="U11" s="45">
        <v>0</v>
      </c>
      <c r="V11" s="47">
        <f>(NPV('Business Plan'!$B$3,(('Business Plan'!$C$6*(1+'Scenario Analysis (2D)'!V$4)*('Business Plan'!$C$7*(1+'Scenario Analysis (2D)'!$E11)-'Business Plan'!$C$8-'Business Plan'!$C$9)-'Business Plan'!$C$10)),(('Business Plan'!$D$6*(1+'Scenario Analysis (2D)'!V$4)*('Business Plan'!$D$7*(1+'Scenario Analysis (2D)'!$E11)-'Business Plan'!$D$8-'Business Plan'!$D$9)-'Business Plan'!$D$10)),(('Business Plan'!$E$6*(1+'Scenario Analysis (2D)'!V$4)*('Business Plan'!$E$7*(1+'Scenario Analysis (2D)'!$E11)-'Business Plan'!$E$8-'Business Plan'!$E$9)-'Business Plan'!$E$10)),(('Business Plan'!$F$6*(1+'Scenario Analysis (2D)'!V$4)*('Business Plan'!$F$7*(1+'Scenario Analysis (2D)'!$E11)-'Business Plan'!$F$8-'Business Plan'!$F$9)-'Business Plan'!$F$10)),(('Business Plan'!$G$6*(1+'Scenario Analysis (2D)'!V$4)*('Business Plan'!$G$7*(1+'Scenario Analysis (2D)'!$E11)-'Business Plan'!$G$8-'Business Plan'!$G$9)-'Business Plan'!$G$10)),(('Business Plan'!$H$6*(1+'Scenario Analysis (2D)'!V$4)*('Business Plan'!$H$7*(1+'Scenario Analysis (2D)'!$E11)-'Business Plan'!$H$8-'Business Plan'!$H$9)-'Business Plan'!$H$10)),(('Business Plan'!$I$6*(1+'Scenario Analysis (2D)'!V$4)*('Business Plan'!$I$7*(1+'Scenario Analysis (2D)'!$E11)-'Business Plan'!$I$8-'Business Plan'!$I$9)-'Business Plan'!$I$10)),(('Business Plan'!$J$6*(1+'Scenario Analysis (2D)'!V$4)*('Business Plan'!$J$7*(1+'Scenario Analysis (2D)'!$E11)-'Business Plan'!$J$8-'Business Plan'!$J$9)-'Business Plan'!$J$10)),(('Business Plan'!$K$6*(1+'Scenario Analysis (2D)'!V$4)*('Business Plan'!$K$7*(1+'Scenario Analysis (2D)'!$E11)-'Business Plan'!$K$8-'Business Plan'!$K$9)-'Business Plan'!$K$10))))/'Business Plan'!$C$13-1</f>
        <v>-4.0175984207885325</v>
      </c>
      <c r="W11" s="47">
        <f>(NPV('Business Plan'!$B$3,(('Business Plan'!$C$6*(1+'Scenario Analysis (2D)'!W$4)*('Business Plan'!$C$7*(1+'Scenario Analysis (2D)'!$E11)-'Business Plan'!$C$8-'Business Plan'!$C$9)-'Business Plan'!$C$10)),(('Business Plan'!$D$6*(1+'Scenario Analysis (2D)'!W$4)*('Business Plan'!$D$7*(1+'Scenario Analysis (2D)'!$E11)-'Business Plan'!$D$8-'Business Plan'!$D$9)-'Business Plan'!$D$10)),(('Business Plan'!$E$6*(1+'Scenario Analysis (2D)'!W$4)*('Business Plan'!$E$7*(1+'Scenario Analysis (2D)'!$E11)-'Business Plan'!$E$8-'Business Plan'!$E$9)-'Business Plan'!$E$10)),(('Business Plan'!$F$6*(1+'Scenario Analysis (2D)'!W$4)*('Business Plan'!$F$7*(1+'Scenario Analysis (2D)'!$E11)-'Business Plan'!$F$8-'Business Plan'!$F$9)-'Business Plan'!$F$10)),(('Business Plan'!$G$6*(1+'Scenario Analysis (2D)'!W$4)*('Business Plan'!$G$7*(1+'Scenario Analysis (2D)'!$E11)-'Business Plan'!$G$8-'Business Plan'!$G$9)-'Business Plan'!$G$10)),(('Business Plan'!$H$6*(1+'Scenario Analysis (2D)'!W$4)*('Business Plan'!$H$7*(1+'Scenario Analysis (2D)'!$E11)-'Business Plan'!$H$8-'Business Plan'!$H$9)-'Business Plan'!$H$10)),(('Business Plan'!$I$6*(1+'Scenario Analysis (2D)'!W$4)*('Business Plan'!$I$7*(1+'Scenario Analysis (2D)'!$E11)-'Business Plan'!$I$8-'Business Plan'!$I$9)-'Business Plan'!$I$10)),(('Business Plan'!$J$6*(1+'Scenario Analysis (2D)'!W$4)*('Business Plan'!$J$7*(1+'Scenario Analysis (2D)'!$E11)-'Business Plan'!$J$8-'Business Plan'!$J$9)-'Business Plan'!$J$10)),(('Business Plan'!$K$6*(1+'Scenario Analysis (2D)'!W$4)*('Business Plan'!$K$7*(1+'Scenario Analysis (2D)'!$E11)-'Business Plan'!$K$8-'Business Plan'!$K$9)-'Business Plan'!$K$10))))/'Business Plan'!$C$13-1</f>
        <v>-3.3479986839904461</v>
      </c>
      <c r="X11" s="47">
        <f>(NPV('Business Plan'!$B$3,(('Business Plan'!$C$6*(1+'Scenario Analysis (2D)'!X$4)*('Business Plan'!$C$7*(1+'Scenario Analysis (2D)'!$E11)-'Business Plan'!$C$8-'Business Plan'!$C$9)-'Business Plan'!$C$10)),(('Business Plan'!$D$6*(1+'Scenario Analysis (2D)'!X$4)*('Business Plan'!$D$7*(1+'Scenario Analysis (2D)'!$E11)-'Business Plan'!$D$8-'Business Plan'!$D$9)-'Business Plan'!$D$10)),(('Business Plan'!$E$6*(1+'Scenario Analysis (2D)'!X$4)*('Business Plan'!$E$7*(1+'Scenario Analysis (2D)'!$E11)-'Business Plan'!$E$8-'Business Plan'!$E$9)-'Business Plan'!$E$10)),(('Business Plan'!$F$6*(1+'Scenario Analysis (2D)'!X$4)*('Business Plan'!$F$7*(1+'Scenario Analysis (2D)'!$E11)-'Business Plan'!$F$8-'Business Plan'!$F$9)-'Business Plan'!$F$10)),(('Business Plan'!$G$6*(1+'Scenario Analysis (2D)'!X$4)*('Business Plan'!$G$7*(1+'Scenario Analysis (2D)'!$E11)-'Business Plan'!$G$8-'Business Plan'!$G$9)-'Business Plan'!$G$10)),(('Business Plan'!$H$6*(1+'Scenario Analysis (2D)'!X$4)*('Business Plan'!$H$7*(1+'Scenario Analysis (2D)'!$E11)-'Business Plan'!$H$8-'Business Plan'!$H$9)-'Business Plan'!$H$10)),(('Business Plan'!$I$6*(1+'Scenario Analysis (2D)'!X$4)*('Business Plan'!$I$7*(1+'Scenario Analysis (2D)'!$E11)-'Business Plan'!$I$8-'Business Plan'!$I$9)-'Business Plan'!$I$10)),(('Business Plan'!$J$6*(1+'Scenario Analysis (2D)'!X$4)*('Business Plan'!$J$7*(1+'Scenario Analysis (2D)'!$E11)-'Business Plan'!$J$8-'Business Plan'!$J$9)-'Business Plan'!$J$10)),(('Business Plan'!$K$6*(1+'Scenario Analysis (2D)'!X$4)*('Business Plan'!$K$7*(1+'Scenario Analysis (2D)'!$E11)-'Business Plan'!$K$8-'Business Plan'!$K$9)-'Business Plan'!$K$10))))/'Business Plan'!$C$13-1</f>
        <v>-2.6783989471923553</v>
      </c>
      <c r="Y11" s="47">
        <f>(NPV('Business Plan'!$B$3,(('Business Plan'!$C$6*(1+'Scenario Analysis (2D)'!Y$4)*('Business Plan'!$C$7*(1+'Scenario Analysis (2D)'!$E11)-'Business Plan'!$C$8-'Business Plan'!$C$9)-'Business Plan'!$C$10)),(('Business Plan'!$D$6*(1+'Scenario Analysis (2D)'!Y$4)*('Business Plan'!$D$7*(1+'Scenario Analysis (2D)'!$E11)-'Business Plan'!$D$8-'Business Plan'!$D$9)-'Business Plan'!$D$10)),(('Business Plan'!$E$6*(1+'Scenario Analysis (2D)'!Y$4)*('Business Plan'!$E$7*(1+'Scenario Analysis (2D)'!$E11)-'Business Plan'!$E$8-'Business Plan'!$E$9)-'Business Plan'!$E$10)),(('Business Plan'!$F$6*(1+'Scenario Analysis (2D)'!Y$4)*('Business Plan'!$F$7*(1+'Scenario Analysis (2D)'!$E11)-'Business Plan'!$F$8-'Business Plan'!$F$9)-'Business Plan'!$F$10)),(('Business Plan'!$G$6*(1+'Scenario Analysis (2D)'!Y$4)*('Business Plan'!$G$7*(1+'Scenario Analysis (2D)'!$E11)-'Business Plan'!$G$8-'Business Plan'!$G$9)-'Business Plan'!$G$10)),(('Business Plan'!$H$6*(1+'Scenario Analysis (2D)'!Y$4)*('Business Plan'!$H$7*(1+'Scenario Analysis (2D)'!$E11)-'Business Plan'!$H$8-'Business Plan'!$H$9)-'Business Plan'!$H$10)),(('Business Plan'!$I$6*(1+'Scenario Analysis (2D)'!Y$4)*('Business Plan'!$I$7*(1+'Scenario Analysis (2D)'!$E11)-'Business Plan'!$I$8-'Business Plan'!$I$9)-'Business Plan'!$I$10)),(('Business Plan'!$J$6*(1+'Scenario Analysis (2D)'!Y$4)*('Business Plan'!$J$7*(1+'Scenario Analysis (2D)'!$E11)-'Business Plan'!$J$8-'Business Plan'!$J$9)-'Business Plan'!$J$10)),(('Business Plan'!$K$6*(1+'Scenario Analysis (2D)'!Y$4)*('Business Plan'!$K$7*(1+'Scenario Analysis (2D)'!$E11)-'Business Plan'!$K$8-'Business Plan'!$K$9)-'Business Plan'!$K$10))))/'Business Plan'!$C$13-1</f>
        <v>-2.0087992103942667</v>
      </c>
      <c r="Z11" s="47">
        <f>(NPV('Business Plan'!$B$3,(('Business Plan'!$C$6*(1+'Scenario Analysis (2D)'!Z$4)*('Business Plan'!$C$7*(1+'Scenario Analysis (2D)'!$E11)-'Business Plan'!$C$8-'Business Plan'!$C$9)-'Business Plan'!$C$10)),(('Business Plan'!$D$6*(1+'Scenario Analysis (2D)'!Z$4)*('Business Plan'!$D$7*(1+'Scenario Analysis (2D)'!$E11)-'Business Plan'!$D$8-'Business Plan'!$D$9)-'Business Plan'!$D$10)),(('Business Plan'!$E$6*(1+'Scenario Analysis (2D)'!Z$4)*('Business Plan'!$E$7*(1+'Scenario Analysis (2D)'!$E11)-'Business Plan'!$E$8-'Business Plan'!$E$9)-'Business Plan'!$E$10)),(('Business Plan'!$F$6*(1+'Scenario Analysis (2D)'!Z$4)*('Business Plan'!$F$7*(1+'Scenario Analysis (2D)'!$E11)-'Business Plan'!$F$8-'Business Plan'!$F$9)-'Business Plan'!$F$10)),(('Business Plan'!$G$6*(1+'Scenario Analysis (2D)'!Z$4)*('Business Plan'!$G$7*(1+'Scenario Analysis (2D)'!$E11)-'Business Plan'!$G$8-'Business Plan'!$G$9)-'Business Plan'!$G$10)),(('Business Plan'!$H$6*(1+'Scenario Analysis (2D)'!Z$4)*('Business Plan'!$H$7*(1+'Scenario Analysis (2D)'!$E11)-'Business Plan'!$H$8-'Business Plan'!$H$9)-'Business Plan'!$H$10)),(('Business Plan'!$I$6*(1+'Scenario Analysis (2D)'!Z$4)*('Business Plan'!$I$7*(1+'Scenario Analysis (2D)'!$E11)-'Business Plan'!$I$8-'Business Plan'!$I$9)-'Business Plan'!$I$10)),(('Business Plan'!$J$6*(1+'Scenario Analysis (2D)'!Z$4)*('Business Plan'!$J$7*(1+'Scenario Analysis (2D)'!$E11)-'Business Plan'!$J$8-'Business Plan'!$J$9)-'Business Plan'!$J$10)),(('Business Plan'!$K$6*(1+'Scenario Analysis (2D)'!Z$4)*('Business Plan'!$K$7*(1+'Scenario Analysis (2D)'!$E11)-'Business Plan'!$K$8-'Business Plan'!$K$9)-'Business Plan'!$K$10))))/'Business Plan'!$C$13-1</f>
        <v>-1.339199473596175</v>
      </c>
      <c r="AA11" s="47">
        <f>(NPV('Business Plan'!$B$3,(('Business Plan'!$C$6*(1+'Scenario Analysis (2D)'!AA$4)*('Business Plan'!$C$7*(1+'Scenario Analysis (2D)'!$E11)-'Business Plan'!$C$8-'Business Plan'!$C$9)-'Business Plan'!$C$10)),(('Business Plan'!$D$6*(1+'Scenario Analysis (2D)'!AA$4)*('Business Plan'!$D$7*(1+'Scenario Analysis (2D)'!$E11)-'Business Plan'!$D$8-'Business Plan'!$D$9)-'Business Plan'!$D$10)),(('Business Plan'!$E$6*(1+'Scenario Analysis (2D)'!AA$4)*('Business Plan'!$E$7*(1+'Scenario Analysis (2D)'!$E11)-'Business Plan'!$E$8-'Business Plan'!$E$9)-'Business Plan'!$E$10)),(('Business Plan'!$F$6*(1+'Scenario Analysis (2D)'!AA$4)*('Business Plan'!$F$7*(1+'Scenario Analysis (2D)'!$E11)-'Business Plan'!$F$8-'Business Plan'!$F$9)-'Business Plan'!$F$10)),(('Business Plan'!$G$6*(1+'Scenario Analysis (2D)'!AA$4)*('Business Plan'!$G$7*(1+'Scenario Analysis (2D)'!$E11)-'Business Plan'!$G$8-'Business Plan'!$G$9)-'Business Plan'!$G$10)),(('Business Plan'!$H$6*(1+'Scenario Analysis (2D)'!AA$4)*('Business Plan'!$H$7*(1+'Scenario Analysis (2D)'!$E11)-'Business Plan'!$H$8-'Business Plan'!$H$9)-'Business Plan'!$H$10)),(('Business Plan'!$I$6*(1+'Scenario Analysis (2D)'!AA$4)*('Business Plan'!$I$7*(1+'Scenario Analysis (2D)'!$E11)-'Business Plan'!$I$8-'Business Plan'!$I$9)-'Business Plan'!$I$10)),(('Business Plan'!$J$6*(1+'Scenario Analysis (2D)'!AA$4)*('Business Plan'!$J$7*(1+'Scenario Analysis (2D)'!$E11)-'Business Plan'!$J$8-'Business Plan'!$J$9)-'Business Plan'!$J$10)),(('Business Plan'!$K$6*(1+'Scenario Analysis (2D)'!AA$4)*('Business Plan'!$K$7*(1+'Scenario Analysis (2D)'!$E11)-'Business Plan'!$K$8-'Business Plan'!$K$9)-'Business Plan'!$K$10))))/'Business Plan'!$C$13-1</f>
        <v>-0.66959973679808682</v>
      </c>
      <c r="AB11" s="47">
        <f>(NPV('Business Plan'!$B$3,(('Business Plan'!$C$6*(1+'Scenario Analysis (2D)'!AB$4)*('Business Plan'!$C$7*(1+'Scenario Analysis (2D)'!$E11)-'Business Plan'!$C$8-'Business Plan'!$C$9)-'Business Plan'!$C$10)),(('Business Plan'!$D$6*(1+'Scenario Analysis (2D)'!AB$4)*('Business Plan'!$D$7*(1+'Scenario Analysis (2D)'!$E11)-'Business Plan'!$D$8-'Business Plan'!$D$9)-'Business Plan'!$D$10)),(('Business Plan'!$E$6*(1+'Scenario Analysis (2D)'!AB$4)*('Business Plan'!$E$7*(1+'Scenario Analysis (2D)'!$E11)-'Business Plan'!$E$8-'Business Plan'!$E$9)-'Business Plan'!$E$10)),(('Business Plan'!$F$6*(1+'Scenario Analysis (2D)'!AB$4)*('Business Plan'!$F$7*(1+'Scenario Analysis (2D)'!$E11)-'Business Plan'!$F$8-'Business Plan'!$F$9)-'Business Plan'!$F$10)),(('Business Plan'!$G$6*(1+'Scenario Analysis (2D)'!AB$4)*('Business Plan'!$G$7*(1+'Scenario Analysis (2D)'!$E11)-'Business Plan'!$G$8-'Business Plan'!$G$9)-'Business Plan'!$G$10)),(('Business Plan'!$H$6*(1+'Scenario Analysis (2D)'!AB$4)*('Business Plan'!$H$7*(1+'Scenario Analysis (2D)'!$E11)-'Business Plan'!$H$8-'Business Plan'!$H$9)-'Business Plan'!$H$10)),(('Business Plan'!$I$6*(1+'Scenario Analysis (2D)'!AB$4)*('Business Plan'!$I$7*(1+'Scenario Analysis (2D)'!$E11)-'Business Plan'!$I$8-'Business Plan'!$I$9)-'Business Plan'!$I$10)),(('Business Plan'!$J$6*(1+'Scenario Analysis (2D)'!AB$4)*('Business Plan'!$J$7*(1+'Scenario Analysis (2D)'!$E11)-'Business Plan'!$J$8-'Business Plan'!$J$9)-'Business Plan'!$J$10)),(('Business Plan'!$K$6*(1+'Scenario Analysis (2D)'!AB$4)*('Business Plan'!$K$7*(1+'Scenario Analysis (2D)'!$E11)-'Business Plan'!$K$8-'Business Plan'!$K$9)-'Business Plan'!$K$10))))/'Business Plan'!$C$13-1</f>
        <v>0</v>
      </c>
      <c r="AC11" s="47">
        <f>(NPV('Business Plan'!$B$3,(('Business Plan'!$C$6*(1+'Scenario Analysis (2D)'!AC$4)*('Business Plan'!$C$7*(1+'Scenario Analysis (2D)'!$E11)-'Business Plan'!$C$8-'Business Plan'!$C$9)-'Business Plan'!$C$10)),(('Business Plan'!$D$6*(1+'Scenario Analysis (2D)'!AC$4)*('Business Plan'!$D$7*(1+'Scenario Analysis (2D)'!$E11)-'Business Plan'!$D$8-'Business Plan'!$D$9)-'Business Plan'!$D$10)),(('Business Plan'!$E$6*(1+'Scenario Analysis (2D)'!AC$4)*('Business Plan'!$E$7*(1+'Scenario Analysis (2D)'!$E11)-'Business Plan'!$E$8-'Business Plan'!$E$9)-'Business Plan'!$E$10)),(('Business Plan'!$F$6*(1+'Scenario Analysis (2D)'!AC$4)*('Business Plan'!$F$7*(1+'Scenario Analysis (2D)'!$E11)-'Business Plan'!$F$8-'Business Plan'!$F$9)-'Business Plan'!$F$10)),(('Business Plan'!$G$6*(1+'Scenario Analysis (2D)'!AC$4)*('Business Plan'!$G$7*(1+'Scenario Analysis (2D)'!$E11)-'Business Plan'!$G$8-'Business Plan'!$G$9)-'Business Plan'!$G$10)),(('Business Plan'!$H$6*(1+'Scenario Analysis (2D)'!AC$4)*('Business Plan'!$H$7*(1+'Scenario Analysis (2D)'!$E11)-'Business Plan'!$H$8-'Business Plan'!$H$9)-'Business Plan'!$H$10)),(('Business Plan'!$I$6*(1+'Scenario Analysis (2D)'!AC$4)*('Business Plan'!$I$7*(1+'Scenario Analysis (2D)'!$E11)-'Business Plan'!$I$8-'Business Plan'!$I$9)-'Business Plan'!$I$10)),(('Business Plan'!$J$6*(1+'Scenario Analysis (2D)'!AC$4)*('Business Plan'!$J$7*(1+'Scenario Analysis (2D)'!$E11)-'Business Plan'!$J$8-'Business Plan'!$J$9)-'Business Plan'!$J$10)),(('Business Plan'!$K$6*(1+'Scenario Analysis (2D)'!AC$4)*('Business Plan'!$K$7*(1+'Scenario Analysis (2D)'!$E11)-'Business Plan'!$K$8-'Business Plan'!$K$9)-'Business Plan'!$K$10))))/'Business Plan'!$C$13-1</f>
        <v>0.66959973679809059</v>
      </c>
      <c r="AD11" s="47">
        <f>(NPV('Business Plan'!$B$3,(('Business Plan'!$C$6*(1+'Scenario Analysis (2D)'!AD$4)*('Business Plan'!$C$7*(1+'Scenario Analysis (2D)'!$E11)-'Business Plan'!$C$8-'Business Plan'!$C$9)-'Business Plan'!$C$10)),(('Business Plan'!$D$6*(1+'Scenario Analysis (2D)'!AD$4)*('Business Plan'!$D$7*(1+'Scenario Analysis (2D)'!$E11)-'Business Plan'!$D$8-'Business Plan'!$D$9)-'Business Plan'!$D$10)),(('Business Plan'!$E$6*(1+'Scenario Analysis (2D)'!AD$4)*('Business Plan'!$E$7*(1+'Scenario Analysis (2D)'!$E11)-'Business Plan'!$E$8-'Business Plan'!$E$9)-'Business Plan'!$E$10)),(('Business Plan'!$F$6*(1+'Scenario Analysis (2D)'!AD$4)*('Business Plan'!$F$7*(1+'Scenario Analysis (2D)'!$E11)-'Business Plan'!$F$8-'Business Plan'!$F$9)-'Business Plan'!$F$10)),(('Business Plan'!$G$6*(1+'Scenario Analysis (2D)'!AD$4)*('Business Plan'!$G$7*(1+'Scenario Analysis (2D)'!$E11)-'Business Plan'!$G$8-'Business Plan'!$G$9)-'Business Plan'!$G$10)),(('Business Plan'!$H$6*(1+'Scenario Analysis (2D)'!AD$4)*('Business Plan'!$H$7*(1+'Scenario Analysis (2D)'!$E11)-'Business Plan'!$H$8-'Business Plan'!$H$9)-'Business Plan'!$H$10)),(('Business Plan'!$I$6*(1+'Scenario Analysis (2D)'!AD$4)*('Business Plan'!$I$7*(1+'Scenario Analysis (2D)'!$E11)-'Business Plan'!$I$8-'Business Plan'!$I$9)-'Business Plan'!$I$10)),(('Business Plan'!$J$6*(1+'Scenario Analysis (2D)'!AD$4)*('Business Plan'!$J$7*(1+'Scenario Analysis (2D)'!$E11)-'Business Plan'!$J$8-'Business Plan'!$J$9)-'Business Plan'!$J$10)),(('Business Plan'!$K$6*(1+'Scenario Analysis (2D)'!AD$4)*('Business Plan'!$K$7*(1+'Scenario Analysis (2D)'!$E11)-'Business Plan'!$K$8-'Business Plan'!$K$9)-'Business Plan'!$K$10))))/'Business Plan'!$C$13-1</f>
        <v>1.3391994735961803</v>
      </c>
      <c r="AE11" s="47">
        <f>(NPV('Business Plan'!$B$3,(('Business Plan'!$C$6*(1+'Scenario Analysis (2D)'!AE$4)*('Business Plan'!$C$7*(1+'Scenario Analysis (2D)'!$E11)-'Business Plan'!$C$8-'Business Plan'!$C$9)-'Business Plan'!$C$10)),(('Business Plan'!$D$6*(1+'Scenario Analysis (2D)'!AE$4)*('Business Plan'!$D$7*(1+'Scenario Analysis (2D)'!$E11)-'Business Plan'!$D$8-'Business Plan'!$D$9)-'Business Plan'!$D$10)),(('Business Plan'!$E$6*(1+'Scenario Analysis (2D)'!AE$4)*('Business Plan'!$E$7*(1+'Scenario Analysis (2D)'!$E11)-'Business Plan'!$E$8-'Business Plan'!$E$9)-'Business Plan'!$E$10)),(('Business Plan'!$F$6*(1+'Scenario Analysis (2D)'!AE$4)*('Business Plan'!$F$7*(1+'Scenario Analysis (2D)'!$E11)-'Business Plan'!$F$8-'Business Plan'!$F$9)-'Business Plan'!$F$10)),(('Business Plan'!$G$6*(1+'Scenario Analysis (2D)'!AE$4)*('Business Plan'!$G$7*(1+'Scenario Analysis (2D)'!$E11)-'Business Plan'!$G$8-'Business Plan'!$G$9)-'Business Plan'!$G$10)),(('Business Plan'!$H$6*(1+'Scenario Analysis (2D)'!AE$4)*('Business Plan'!$H$7*(1+'Scenario Analysis (2D)'!$E11)-'Business Plan'!$H$8-'Business Plan'!$H$9)-'Business Plan'!$H$10)),(('Business Plan'!$I$6*(1+'Scenario Analysis (2D)'!AE$4)*('Business Plan'!$I$7*(1+'Scenario Analysis (2D)'!$E11)-'Business Plan'!$I$8-'Business Plan'!$I$9)-'Business Plan'!$I$10)),(('Business Plan'!$J$6*(1+'Scenario Analysis (2D)'!AE$4)*('Business Plan'!$J$7*(1+'Scenario Analysis (2D)'!$E11)-'Business Plan'!$J$8-'Business Plan'!$J$9)-'Business Plan'!$J$10)),(('Business Plan'!$K$6*(1+'Scenario Analysis (2D)'!AE$4)*('Business Plan'!$K$7*(1+'Scenario Analysis (2D)'!$E11)-'Business Plan'!$K$8-'Business Plan'!$K$9)-'Business Plan'!$K$10))))/'Business Plan'!$C$13-1</f>
        <v>2.0087992103942685</v>
      </c>
      <c r="AF11" s="47">
        <f>(NPV('Business Plan'!$B$3,(('Business Plan'!$C$6*(1+'Scenario Analysis (2D)'!AF$4)*('Business Plan'!$C$7*(1+'Scenario Analysis (2D)'!$E11)-'Business Plan'!$C$8-'Business Plan'!$C$9)-'Business Plan'!$C$10)),(('Business Plan'!$D$6*(1+'Scenario Analysis (2D)'!AF$4)*('Business Plan'!$D$7*(1+'Scenario Analysis (2D)'!$E11)-'Business Plan'!$D$8-'Business Plan'!$D$9)-'Business Plan'!$D$10)),(('Business Plan'!$E$6*(1+'Scenario Analysis (2D)'!AF$4)*('Business Plan'!$E$7*(1+'Scenario Analysis (2D)'!$E11)-'Business Plan'!$E$8-'Business Plan'!$E$9)-'Business Plan'!$E$10)),(('Business Plan'!$F$6*(1+'Scenario Analysis (2D)'!AF$4)*('Business Plan'!$F$7*(1+'Scenario Analysis (2D)'!$E11)-'Business Plan'!$F$8-'Business Plan'!$F$9)-'Business Plan'!$F$10)),(('Business Plan'!$G$6*(1+'Scenario Analysis (2D)'!AF$4)*('Business Plan'!$G$7*(1+'Scenario Analysis (2D)'!$E11)-'Business Plan'!$G$8-'Business Plan'!$G$9)-'Business Plan'!$G$10)),(('Business Plan'!$H$6*(1+'Scenario Analysis (2D)'!AF$4)*('Business Plan'!$H$7*(1+'Scenario Analysis (2D)'!$E11)-'Business Plan'!$H$8-'Business Plan'!$H$9)-'Business Plan'!$H$10)),(('Business Plan'!$I$6*(1+'Scenario Analysis (2D)'!AF$4)*('Business Plan'!$I$7*(1+'Scenario Analysis (2D)'!$E11)-'Business Plan'!$I$8-'Business Plan'!$I$9)-'Business Plan'!$I$10)),(('Business Plan'!$J$6*(1+'Scenario Analysis (2D)'!AF$4)*('Business Plan'!$J$7*(1+'Scenario Analysis (2D)'!$E11)-'Business Plan'!$J$8-'Business Plan'!$J$9)-'Business Plan'!$J$10)),(('Business Plan'!$K$6*(1+'Scenario Analysis (2D)'!AF$4)*('Business Plan'!$K$7*(1+'Scenario Analysis (2D)'!$E11)-'Business Plan'!$K$8-'Business Plan'!$K$9)-'Business Plan'!$K$10))))/'Business Plan'!$C$13-1</f>
        <v>2.6783989471923588</v>
      </c>
      <c r="AG11" s="47">
        <f>(NPV('Business Plan'!$B$3,(('Business Plan'!$C$6*(1+'Scenario Analysis (2D)'!AG$4)*('Business Plan'!$C$7*(1+'Scenario Analysis (2D)'!$E11)-'Business Plan'!$C$8-'Business Plan'!$C$9)-'Business Plan'!$C$10)),(('Business Plan'!$D$6*(1+'Scenario Analysis (2D)'!AG$4)*('Business Plan'!$D$7*(1+'Scenario Analysis (2D)'!$E11)-'Business Plan'!$D$8-'Business Plan'!$D$9)-'Business Plan'!$D$10)),(('Business Plan'!$E$6*(1+'Scenario Analysis (2D)'!AG$4)*('Business Plan'!$E$7*(1+'Scenario Analysis (2D)'!$E11)-'Business Plan'!$E$8-'Business Plan'!$E$9)-'Business Plan'!$E$10)),(('Business Plan'!$F$6*(1+'Scenario Analysis (2D)'!AG$4)*('Business Plan'!$F$7*(1+'Scenario Analysis (2D)'!$E11)-'Business Plan'!$F$8-'Business Plan'!$F$9)-'Business Plan'!$F$10)),(('Business Plan'!$G$6*(1+'Scenario Analysis (2D)'!AG$4)*('Business Plan'!$G$7*(1+'Scenario Analysis (2D)'!$E11)-'Business Plan'!$G$8-'Business Plan'!$G$9)-'Business Plan'!$G$10)),(('Business Plan'!$H$6*(1+'Scenario Analysis (2D)'!AG$4)*('Business Plan'!$H$7*(1+'Scenario Analysis (2D)'!$E11)-'Business Plan'!$H$8-'Business Plan'!$H$9)-'Business Plan'!$H$10)),(('Business Plan'!$I$6*(1+'Scenario Analysis (2D)'!AG$4)*('Business Plan'!$I$7*(1+'Scenario Analysis (2D)'!$E11)-'Business Plan'!$I$8-'Business Plan'!$I$9)-'Business Plan'!$I$10)),(('Business Plan'!$J$6*(1+'Scenario Analysis (2D)'!AG$4)*('Business Plan'!$J$7*(1+'Scenario Analysis (2D)'!$E11)-'Business Plan'!$J$8-'Business Plan'!$J$9)-'Business Plan'!$J$10)),(('Business Plan'!$K$6*(1+'Scenario Analysis (2D)'!AG$4)*('Business Plan'!$K$7*(1+'Scenario Analysis (2D)'!$E11)-'Business Plan'!$K$8-'Business Plan'!$K$9)-'Business Plan'!$K$10))))/'Business Plan'!$C$13-1</f>
        <v>3.3479986839904488</v>
      </c>
      <c r="AH11" s="47">
        <f>(NPV('Business Plan'!$B$3,(('Business Plan'!$C$6*(1+'Scenario Analysis (2D)'!AH$4)*('Business Plan'!$C$7*(1+'Scenario Analysis (2D)'!$E11)-'Business Plan'!$C$8-'Business Plan'!$C$9)-'Business Plan'!$C$10)),(('Business Plan'!$D$6*(1+'Scenario Analysis (2D)'!AH$4)*('Business Plan'!$D$7*(1+'Scenario Analysis (2D)'!$E11)-'Business Plan'!$D$8-'Business Plan'!$D$9)-'Business Plan'!$D$10)),(('Business Plan'!$E$6*(1+'Scenario Analysis (2D)'!AH$4)*('Business Plan'!$E$7*(1+'Scenario Analysis (2D)'!$E11)-'Business Plan'!$E$8-'Business Plan'!$E$9)-'Business Plan'!$E$10)),(('Business Plan'!$F$6*(1+'Scenario Analysis (2D)'!AH$4)*('Business Plan'!$F$7*(1+'Scenario Analysis (2D)'!$E11)-'Business Plan'!$F$8-'Business Plan'!$F$9)-'Business Plan'!$F$10)),(('Business Plan'!$G$6*(1+'Scenario Analysis (2D)'!AH$4)*('Business Plan'!$G$7*(1+'Scenario Analysis (2D)'!$E11)-'Business Plan'!$G$8-'Business Plan'!$G$9)-'Business Plan'!$G$10)),(('Business Plan'!$H$6*(1+'Scenario Analysis (2D)'!AH$4)*('Business Plan'!$H$7*(1+'Scenario Analysis (2D)'!$E11)-'Business Plan'!$H$8-'Business Plan'!$H$9)-'Business Plan'!$H$10)),(('Business Plan'!$I$6*(1+'Scenario Analysis (2D)'!AH$4)*('Business Plan'!$I$7*(1+'Scenario Analysis (2D)'!$E11)-'Business Plan'!$I$8-'Business Plan'!$I$9)-'Business Plan'!$I$10)),(('Business Plan'!$J$6*(1+'Scenario Analysis (2D)'!AH$4)*('Business Plan'!$J$7*(1+'Scenario Analysis (2D)'!$E11)-'Business Plan'!$J$8-'Business Plan'!$J$9)-'Business Plan'!$J$10)),(('Business Plan'!$K$6*(1+'Scenario Analysis (2D)'!AH$4)*('Business Plan'!$K$7*(1+'Scenario Analysis (2D)'!$E11)-'Business Plan'!$K$8-'Business Plan'!$K$9)-'Business Plan'!$K$10))))/'Business Plan'!$C$13-1</f>
        <v>4.0175984207885351</v>
      </c>
    </row>
    <row r="12" spans="1:34" ht="18.95" customHeight="1" x14ac:dyDescent="0.25">
      <c r="D12" s="78"/>
      <c r="E12" s="50">
        <v>0.05</v>
      </c>
      <c r="F12" s="46">
        <f>NPV('Business Plan'!$B$3,(('Business Plan'!$C$6*(1+'Scenario Analysis (2D)'!F$4)*('Business Plan'!$C$7*(1+'Scenario Analysis (2D)'!$E12)-'Business Plan'!$C$8-'Business Plan'!$C$9)-'Business Plan'!$C$10)),(('Business Plan'!$D$6*(1+'Scenario Analysis (2D)'!F$4)*('Business Plan'!$D$7*(1+'Scenario Analysis (2D)'!$E12)-'Business Plan'!$D$8-'Business Plan'!$D$9)-'Business Plan'!$D$10)),(('Business Plan'!$E$6*(1+'Scenario Analysis (2D)'!F$4)*('Business Plan'!$E$7*(1+'Scenario Analysis (2D)'!$E12)-'Business Plan'!$E$8-'Business Plan'!$E$9)-'Business Plan'!$E$10)),(('Business Plan'!$F$6*(1+'Scenario Analysis (2D)'!F$4)*('Business Plan'!$F$7*(1+'Scenario Analysis (2D)'!$E12)-'Business Plan'!$F$8-'Business Plan'!$F$9)-'Business Plan'!$F$10)),(('Business Plan'!$G$6*(1+'Scenario Analysis (2D)'!F$4)*('Business Plan'!$G$7*(1+'Scenario Analysis (2D)'!$E12)-'Business Plan'!$G$8-'Business Plan'!$G$9)-'Business Plan'!$G$10)),(('Business Plan'!$H$6*(1+'Scenario Analysis (2D)'!F$4)*('Business Plan'!$H$7*(1+'Scenario Analysis (2D)'!$E12)-'Business Plan'!$H$8-'Business Plan'!$H$9)-'Business Plan'!$H$10)),(('Business Plan'!$I$6*(1+'Scenario Analysis (2D)'!F$4)*('Business Plan'!$I$7*(1+'Scenario Analysis (2D)'!$E12)-'Business Plan'!$I$8-'Business Plan'!$I$9)-'Business Plan'!$I$10)),(('Business Plan'!$J$6*(1+'Scenario Analysis (2D)'!F$4)*('Business Plan'!$J$7*(1+'Scenario Analysis (2D)'!$E12)-'Business Plan'!$J$8-'Business Plan'!$J$9)-'Business Plan'!$J$10)),(('Business Plan'!$K$6*(1+'Scenario Analysis (2D)'!F$4)*('Business Plan'!$K$7*(1+'Scenario Analysis (2D)'!$E12)-'Business Plan'!$K$8-'Business Plan'!$K$9)-'Business Plan'!$K$10)))</f>
        <v>-102053.8793222751</v>
      </c>
      <c r="G12" s="46">
        <f>NPV('Business Plan'!$B$3,(('Business Plan'!$C$6*(1+'Scenario Analysis (2D)'!G$4)*('Business Plan'!$C$7*(1+'Scenario Analysis (2D)'!$E12)-'Business Plan'!$C$8-'Business Plan'!$C$9)-'Business Plan'!$C$10)),(('Business Plan'!$D$6*(1+'Scenario Analysis (2D)'!G$4)*('Business Plan'!$D$7*(1+'Scenario Analysis (2D)'!$E12)-'Business Plan'!$D$8-'Business Plan'!$D$9)-'Business Plan'!$D$10)),(('Business Plan'!$E$6*(1+'Scenario Analysis (2D)'!G$4)*('Business Plan'!$E$7*(1+'Scenario Analysis (2D)'!$E12)-'Business Plan'!$E$8-'Business Plan'!$E$9)-'Business Plan'!$E$10)),(('Business Plan'!$F$6*(1+'Scenario Analysis (2D)'!G$4)*('Business Plan'!$F$7*(1+'Scenario Analysis (2D)'!$E12)-'Business Plan'!$F$8-'Business Plan'!$F$9)-'Business Plan'!$F$10)),(('Business Plan'!$G$6*(1+'Scenario Analysis (2D)'!G$4)*('Business Plan'!$G$7*(1+'Scenario Analysis (2D)'!$E12)-'Business Plan'!$G$8-'Business Plan'!$G$9)-'Business Plan'!$G$10)),(('Business Plan'!$H$6*(1+'Scenario Analysis (2D)'!G$4)*('Business Plan'!$H$7*(1+'Scenario Analysis (2D)'!$E12)-'Business Plan'!$H$8-'Business Plan'!$H$9)-'Business Plan'!$H$10)),(('Business Plan'!$I$6*(1+'Scenario Analysis (2D)'!G$4)*('Business Plan'!$I$7*(1+'Scenario Analysis (2D)'!$E12)-'Business Plan'!$I$8-'Business Plan'!$I$9)-'Business Plan'!$I$10)),(('Business Plan'!$J$6*(1+'Scenario Analysis (2D)'!G$4)*('Business Plan'!$J$7*(1+'Scenario Analysis (2D)'!$E12)-'Business Plan'!$J$8-'Business Plan'!$J$9)-'Business Plan'!$J$10)),(('Business Plan'!$K$6*(1+'Scenario Analysis (2D)'!G$4)*('Business Plan'!$K$7*(1+'Scenario Analysis (2D)'!$E12)-'Business Plan'!$K$8-'Business Plan'!$K$9)-'Business Plan'!$K$10)))</f>
        <v>-38206.090506685643</v>
      </c>
      <c r="H12" s="46">
        <f>NPV('Business Plan'!$B$3,(('Business Plan'!$C$6*(1+'Scenario Analysis (2D)'!H$4)*('Business Plan'!$C$7*(1+'Scenario Analysis (2D)'!$E12)-'Business Plan'!$C$8-'Business Plan'!$C$9)-'Business Plan'!$C$10)),(('Business Plan'!$D$6*(1+'Scenario Analysis (2D)'!H$4)*('Business Plan'!$D$7*(1+'Scenario Analysis (2D)'!$E12)-'Business Plan'!$D$8-'Business Plan'!$D$9)-'Business Plan'!$D$10)),(('Business Plan'!$E$6*(1+'Scenario Analysis (2D)'!H$4)*('Business Plan'!$E$7*(1+'Scenario Analysis (2D)'!$E12)-'Business Plan'!$E$8-'Business Plan'!$E$9)-'Business Plan'!$E$10)),(('Business Plan'!$F$6*(1+'Scenario Analysis (2D)'!H$4)*('Business Plan'!$F$7*(1+'Scenario Analysis (2D)'!$E12)-'Business Plan'!$F$8-'Business Plan'!$F$9)-'Business Plan'!$F$10)),(('Business Plan'!$G$6*(1+'Scenario Analysis (2D)'!H$4)*('Business Plan'!$G$7*(1+'Scenario Analysis (2D)'!$E12)-'Business Plan'!$G$8-'Business Plan'!$G$9)-'Business Plan'!$G$10)),(('Business Plan'!$H$6*(1+'Scenario Analysis (2D)'!H$4)*('Business Plan'!$H$7*(1+'Scenario Analysis (2D)'!$E12)-'Business Plan'!$H$8-'Business Plan'!$H$9)-'Business Plan'!$H$10)),(('Business Plan'!$I$6*(1+'Scenario Analysis (2D)'!H$4)*('Business Plan'!$I$7*(1+'Scenario Analysis (2D)'!$E12)-'Business Plan'!$I$8-'Business Plan'!$I$9)-'Business Plan'!$I$10)),(('Business Plan'!$J$6*(1+'Scenario Analysis (2D)'!H$4)*('Business Plan'!$J$7*(1+'Scenario Analysis (2D)'!$E12)-'Business Plan'!$J$8-'Business Plan'!$J$9)-'Business Plan'!$J$10)),(('Business Plan'!$K$6*(1+'Scenario Analysis (2D)'!H$4)*('Business Plan'!$K$7*(1+'Scenario Analysis (2D)'!$E12)-'Business Plan'!$K$8-'Business Plan'!$K$9)-'Business Plan'!$K$10)))</f>
        <v>25641.6983089034</v>
      </c>
      <c r="I12" s="46">
        <f>NPV('Business Plan'!$B$3,(('Business Plan'!$C$6*(1+'Scenario Analysis (2D)'!I$4)*('Business Plan'!$C$7*(1+'Scenario Analysis (2D)'!$E12)-'Business Plan'!$C$8-'Business Plan'!$C$9)-'Business Plan'!$C$10)),(('Business Plan'!$D$6*(1+'Scenario Analysis (2D)'!I$4)*('Business Plan'!$D$7*(1+'Scenario Analysis (2D)'!$E12)-'Business Plan'!$D$8-'Business Plan'!$D$9)-'Business Plan'!$D$10)),(('Business Plan'!$E$6*(1+'Scenario Analysis (2D)'!I$4)*('Business Plan'!$E$7*(1+'Scenario Analysis (2D)'!$E12)-'Business Plan'!$E$8-'Business Plan'!$E$9)-'Business Plan'!$E$10)),(('Business Plan'!$F$6*(1+'Scenario Analysis (2D)'!I$4)*('Business Plan'!$F$7*(1+'Scenario Analysis (2D)'!$E12)-'Business Plan'!$F$8-'Business Plan'!$F$9)-'Business Plan'!$F$10)),(('Business Plan'!$G$6*(1+'Scenario Analysis (2D)'!I$4)*('Business Plan'!$G$7*(1+'Scenario Analysis (2D)'!$E12)-'Business Plan'!$G$8-'Business Plan'!$G$9)-'Business Plan'!$G$10)),(('Business Plan'!$H$6*(1+'Scenario Analysis (2D)'!I$4)*('Business Plan'!$H$7*(1+'Scenario Analysis (2D)'!$E12)-'Business Plan'!$H$8-'Business Plan'!$H$9)-'Business Plan'!$H$10)),(('Business Plan'!$I$6*(1+'Scenario Analysis (2D)'!I$4)*('Business Plan'!$I$7*(1+'Scenario Analysis (2D)'!$E12)-'Business Plan'!$I$8-'Business Plan'!$I$9)-'Business Plan'!$I$10)),(('Business Plan'!$J$6*(1+'Scenario Analysis (2D)'!I$4)*('Business Plan'!$J$7*(1+'Scenario Analysis (2D)'!$E12)-'Business Plan'!$J$8-'Business Plan'!$J$9)-'Business Plan'!$J$10)),(('Business Plan'!$K$6*(1+'Scenario Analysis (2D)'!I$4)*('Business Plan'!$K$7*(1+'Scenario Analysis (2D)'!$E12)-'Business Plan'!$K$8-'Business Plan'!$K$9)-'Business Plan'!$K$10)))</f>
        <v>89489.487124492603</v>
      </c>
      <c r="J12" s="46">
        <f>NPV('Business Plan'!$B$3,(('Business Plan'!$C$6*(1+'Scenario Analysis (2D)'!J$4)*('Business Plan'!$C$7*(1+'Scenario Analysis (2D)'!$E12)-'Business Plan'!$C$8-'Business Plan'!$C$9)-'Business Plan'!$C$10)),(('Business Plan'!$D$6*(1+'Scenario Analysis (2D)'!J$4)*('Business Plan'!$D$7*(1+'Scenario Analysis (2D)'!$E12)-'Business Plan'!$D$8-'Business Plan'!$D$9)-'Business Plan'!$D$10)),(('Business Plan'!$E$6*(1+'Scenario Analysis (2D)'!J$4)*('Business Plan'!$E$7*(1+'Scenario Analysis (2D)'!$E12)-'Business Plan'!$E$8-'Business Plan'!$E$9)-'Business Plan'!$E$10)),(('Business Plan'!$F$6*(1+'Scenario Analysis (2D)'!J$4)*('Business Plan'!$F$7*(1+'Scenario Analysis (2D)'!$E12)-'Business Plan'!$F$8-'Business Plan'!$F$9)-'Business Plan'!$F$10)),(('Business Plan'!$G$6*(1+'Scenario Analysis (2D)'!J$4)*('Business Plan'!$G$7*(1+'Scenario Analysis (2D)'!$E12)-'Business Plan'!$G$8-'Business Plan'!$G$9)-'Business Plan'!$G$10)),(('Business Plan'!$H$6*(1+'Scenario Analysis (2D)'!J$4)*('Business Plan'!$H$7*(1+'Scenario Analysis (2D)'!$E12)-'Business Plan'!$H$8-'Business Plan'!$H$9)-'Business Plan'!$H$10)),(('Business Plan'!$I$6*(1+'Scenario Analysis (2D)'!J$4)*('Business Plan'!$I$7*(1+'Scenario Analysis (2D)'!$E12)-'Business Plan'!$I$8-'Business Plan'!$I$9)-'Business Plan'!$I$10)),(('Business Plan'!$J$6*(1+'Scenario Analysis (2D)'!J$4)*('Business Plan'!$J$7*(1+'Scenario Analysis (2D)'!$E12)-'Business Plan'!$J$8-'Business Plan'!$J$9)-'Business Plan'!$J$10)),(('Business Plan'!$K$6*(1+'Scenario Analysis (2D)'!J$4)*('Business Plan'!$K$7*(1+'Scenario Analysis (2D)'!$E12)-'Business Plan'!$K$8-'Business Plan'!$K$9)-'Business Plan'!$K$10)))</f>
        <v>153337.27594008209</v>
      </c>
      <c r="K12" s="46">
        <f>NPV('Business Plan'!$B$3,(('Business Plan'!$C$6*(1+'Scenario Analysis (2D)'!K$4)*('Business Plan'!$C$7*(1+'Scenario Analysis (2D)'!$E12)-'Business Plan'!$C$8-'Business Plan'!$C$9)-'Business Plan'!$C$10)),(('Business Plan'!$D$6*(1+'Scenario Analysis (2D)'!K$4)*('Business Plan'!$D$7*(1+'Scenario Analysis (2D)'!$E12)-'Business Plan'!$D$8-'Business Plan'!$D$9)-'Business Plan'!$D$10)),(('Business Plan'!$E$6*(1+'Scenario Analysis (2D)'!K$4)*('Business Plan'!$E$7*(1+'Scenario Analysis (2D)'!$E12)-'Business Plan'!$E$8-'Business Plan'!$E$9)-'Business Plan'!$E$10)),(('Business Plan'!$F$6*(1+'Scenario Analysis (2D)'!K$4)*('Business Plan'!$F$7*(1+'Scenario Analysis (2D)'!$E12)-'Business Plan'!$F$8-'Business Plan'!$F$9)-'Business Plan'!$F$10)),(('Business Plan'!$G$6*(1+'Scenario Analysis (2D)'!K$4)*('Business Plan'!$G$7*(1+'Scenario Analysis (2D)'!$E12)-'Business Plan'!$G$8-'Business Plan'!$G$9)-'Business Plan'!$G$10)),(('Business Plan'!$H$6*(1+'Scenario Analysis (2D)'!K$4)*('Business Plan'!$H$7*(1+'Scenario Analysis (2D)'!$E12)-'Business Plan'!$H$8-'Business Plan'!$H$9)-'Business Plan'!$H$10)),(('Business Plan'!$I$6*(1+'Scenario Analysis (2D)'!K$4)*('Business Plan'!$I$7*(1+'Scenario Analysis (2D)'!$E12)-'Business Plan'!$I$8-'Business Plan'!$I$9)-'Business Plan'!$I$10)),(('Business Plan'!$J$6*(1+'Scenario Analysis (2D)'!K$4)*('Business Plan'!$J$7*(1+'Scenario Analysis (2D)'!$E12)-'Business Plan'!$J$8-'Business Plan'!$J$9)-'Business Plan'!$J$10)),(('Business Plan'!$K$6*(1+'Scenario Analysis (2D)'!K$4)*('Business Plan'!$K$7*(1+'Scenario Analysis (2D)'!$E12)-'Business Plan'!$K$8-'Business Plan'!$K$9)-'Business Plan'!$K$10)))</f>
        <v>217185.06475567113</v>
      </c>
      <c r="L12" s="46">
        <f>NPV('Business Plan'!$B$3,(('Business Plan'!$C$6*(1+'Scenario Analysis (2D)'!L$4)*('Business Plan'!$C$7*(1+'Scenario Analysis (2D)'!$E12)-'Business Plan'!$C$8-'Business Plan'!$C$9)-'Business Plan'!$C$10)),(('Business Plan'!$D$6*(1+'Scenario Analysis (2D)'!L$4)*('Business Plan'!$D$7*(1+'Scenario Analysis (2D)'!$E12)-'Business Plan'!$D$8-'Business Plan'!$D$9)-'Business Plan'!$D$10)),(('Business Plan'!$E$6*(1+'Scenario Analysis (2D)'!L$4)*('Business Plan'!$E$7*(1+'Scenario Analysis (2D)'!$E12)-'Business Plan'!$E$8-'Business Plan'!$E$9)-'Business Plan'!$E$10)),(('Business Plan'!$F$6*(1+'Scenario Analysis (2D)'!L$4)*('Business Plan'!$F$7*(1+'Scenario Analysis (2D)'!$E12)-'Business Plan'!$F$8-'Business Plan'!$F$9)-'Business Plan'!$F$10)),(('Business Plan'!$G$6*(1+'Scenario Analysis (2D)'!L$4)*('Business Plan'!$G$7*(1+'Scenario Analysis (2D)'!$E12)-'Business Plan'!$G$8-'Business Plan'!$G$9)-'Business Plan'!$G$10)),(('Business Plan'!$H$6*(1+'Scenario Analysis (2D)'!L$4)*('Business Plan'!$H$7*(1+'Scenario Analysis (2D)'!$E12)-'Business Plan'!$H$8-'Business Plan'!$H$9)-'Business Plan'!$H$10)),(('Business Plan'!$I$6*(1+'Scenario Analysis (2D)'!L$4)*('Business Plan'!$I$7*(1+'Scenario Analysis (2D)'!$E12)-'Business Plan'!$I$8-'Business Plan'!$I$9)-'Business Plan'!$I$10)),(('Business Plan'!$J$6*(1+'Scenario Analysis (2D)'!L$4)*('Business Plan'!$J$7*(1+'Scenario Analysis (2D)'!$E12)-'Business Plan'!$J$8-'Business Plan'!$J$9)-'Business Plan'!$J$10)),(('Business Plan'!$K$6*(1+'Scenario Analysis (2D)'!L$4)*('Business Plan'!$K$7*(1+'Scenario Analysis (2D)'!$E12)-'Business Plan'!$K$8-'Business Plan'!$K$9)-'Business Plan'!$K$10)))</f>
        <v>281032.85357126052</v>
      </c>
      <c r="M12" s="46">
        <f>NPV('Business Plan'!$B$3,(('Business Plan'!$C$6*(1+'Scenario Analysis (2D)'!M$4)*('Business Plan'!$C$7*(1+'Scenario Analysis (2D)'!$E12)-'Business Plan'!$C$8-'Business Plan'!$C$9)-'Business Plan'!$C$10)),(('Business Plan'!$D$6*(1+'Scenario Analysis (2D)'!M$4)*('Business Plan'!$D$7*(1+'Scenario Analysis (2D)'!$E12)-'Business Plan'!$D$8-'Business Plan'!$D$9)-'Business Plan'!$D$10)),(('Business Plan'!$E$6*(1+'Scenario Analysis (2D)'!M$4)*('Business Plan'!$E$7*(1+'Scenario Analysis (2D)'!$E12)-'Business Plan'!$E$8-'Business Plan'!$E$9)-'Business Plan'!$E$10)),(('Business Plan'!$F$6*(1+'Scenario Analysis (2D)'!M$4)*('Business Plan'!$F$7*(1+'Scenario Analysis (2D)'!$E12)-'Business Plan'!$F$8-'Business Plan'!$F$9)-'Business Plan'!$F$10)),(('Business Plan'!$G$6*(1+'Scenario Analysis (2D)'!M$4)*('Business Plan'!$G$7*(1+'Scenario Analysis (2D)'!$E12)-'Business Plan'!$G$8-'Business Plan'!$G$9)-'Business Plan'!$G$10)),(('Business Plan'!$H$6*(1+'Scenario Analysis (2D)'!M$4)*('Business Plan'!$H$7*(1+'Scenario Analysis (2D)'!$E12)-'Business Plan'!$H$8-'Business Plan'!$H$9)-'Business Plan'!$H$10)),(('Business Plan'!$I$6*(1+'Scenario Analysis (2D)'!M$4)*('Business Plan'!$I$7*(1+'Scenario Analysis (2D)'!$E12)-'Business Plan'!$I$8-'Business Plan'!$I$9)-'Business Plan'!$I$10)),(('Business Plan'!$J$6*(1+'Scenario Analysis (2D)'!M$4)*('Business Plan'!$J$7*(1+'Scenario Analysis (2D)'!$E12)-'Business Plan'!$J$8-'Business Plan'!$J$9)-'Business Plan'!$J$10)),(('Business Plan'!$K$6*(1+'Scenario Analysis (2D)'!M$4)*('Business Plan'!$K$7*(1+'Scenario Analysis (2D)'!$E12)-'Business Plan'!$K$8-'Business Plan'!$K$9)-'Business Plan'!$K$10)))</f>
        <v>344880.6423868498</v>
      </c>
      <c r="N12" s="46">
        <f>NPV('Business Plan'!$B$3,(('Business Plan'!$C$6*(1+'Scenario Analysis (2D)'!N$4)*('Business Plan'!$C$7*(1+'Scenario Analysis (2D)'!$E12)-'Business Plan'!$C$8-'Business Plan'!$C$9)-'Business Plan'!$C$10)),(('Business Plan'!$D$6*(1+'Scenario Analysis (2D)'!N$4)*('Business Plan'!$D$7*(1+'Scenario Analysis (2D)'!$E12)-'Business Plan'!$D$8-'Business Plan'!$D$9)-'Business Plan'!$D$10)),(('Business Plan'!$E$6*(1+'Scenario Analysis (2D)'!N$4)*('Business Plan'!$E$7*(1+'Scenario Analysis (2D)'!$E12)-'Business Plan'!$E$8-'Business Plan'!$E$9)-'Business Plan'!$E$10)),(('Business Plan'!$F$6*(1+'Scenario Analysis (2D)'!N$4)*('Business Plan'!$F$7*(1+'Scenario Analysis (2D)'!$E12)-'Business Plan'!$F$8-'Business Plan'!$F$9)-'Business Plan'!$F$10)),(('Business Plan'!$G$6*(1+'Scenario Analysis (2D)'!N$4)*('Business Plan'!$G$7*(1+'Scenario Analysis (2D)'!$E12)-'Business Plan'!$G$8-'Business Plan'!$G$9)-'Business Plan'!$G$10)),(('Business Plan'!$H$6*(1+'Scenario Analysis (2D)'!N$4)*('Business Plan'!$H$7*(1+'Scenario Analysis (2D)'!$E12)-'Business Plan'!$H$8-'Business Plan'!$H$9)-'Business Plan'!$H$10)),(('Business Plan'!$I$6*(1+'Scenario Analysis (2D)'!N$4)*('Business Plan'!$I$7*(1+'Scenario Analysis (2D)'!$E12)-'Business Plan'!$I$8-'Business Plan'!$I$9)-'Business Plan'!$I$10)),(('Business Plan'!$J$6*(1+'Scenario Analysis (2D)'!N$4)*('Business Plan'!$J$7*(1+'Scenario Analysis (2D)'!$E12)-'Business Plan'!$J$8-'Business Plan'!$J$9)-'Business Plan'!$J$10)),(('Business Plan'!$K$6*(1+'Scenario Analysis (2D)'!N$4)*('Business Plan'!$K$7*(1+'Scenario Analysis (2D)'!$E12)-'Business Plan'!$K$8-'Business Plan'!$K$9)-'Business Plan'!$K$10)))</f>
        <v>408728.43120243918</v>
      </c>
      <c r="O12" s="46">
        <f>NPV('Business Plan'!$B$3,(('Business Plan'!$C$6*(1+'Scenario Analysis (2D)'!O$4)*('Business Plan'!$C$7*(1+'Scenario Analysis (2D)'!$E12)-'Business Plan'!$C$8-'Business Plan'!$C$9)-'Business Plan'!$C$10)),(('Business Plan'!$D$6*(1+'Scenario Analysis (2D)'!O$4)*('Business Plan'!$D$7*(1+'Scenario Analysis (2D)'!$E12)-'Business Plan'!$D$8-'Business Plan'!$D$9)-'Business Plan'!$D$10)),(('Business Plan'!$E$6*(1+'Scenario Analysis (2D)'!O$4)*('Business Plan'!$E$7*(1+'Scenario Analysis (2D)'!$E12)-'Business Plan'!$E$8-'Business Plan'!$E$9)-'Business Plan'!$E$10)),(('Business Plan'!$F$6*(1+'Scenario Analysis (2D)'!O$4)*('Business Plan'!$F$7*(1+'Scenario Analysis (2D)'!$E12)-'Business Plan'!$F$8-'Business Plan'!$F$9)-'Business Plan'!$F$10)),(('Business Plan'!$G$6*(1+'Scenario Analysis (2D)'!O$4)*('Business Plan'!$G$7*(1+'Scenario Analysis (2D)'!$E12)-'Business Plan'!$G$8-'Business Plan'!$G$9)-'Business Plan'!$G$10)),(('Business Plan'!$H$6*(1+'Scenario Analysis (2D)'!O$4)*('Business Plan'!$H$7*(1+'Scenario Analysis (2D)'!$E12)-'Business Plan'!$H$8-'Business Plan'!$H$9)-'Business Plan'!$H$10)),(('Business Plan'!$I$6*(1+'Scenario Analysis (2D)'!O$4)*('Business Plan'!$I$7*(1+'Scenario Analysis (2D)'!$E12)-'Business Plan'!$I$8-'Business Plan'!$I$9)-'Business Plan'!$I$10)),(('Business Plan'!$J$6*(1+'Scenario Analysis (2D)'!O$4)*('Business Plan'!$J$7*(1+'Scenario Analysis (2D)'!$E12)-'Business Plan'!$J$8-'Business Plan'!$J$9)-'Business Plan'!$J$10)),(('Business Plan'!$K$6*(1+'Scenario Analysis (2D)'!O$4)*('Business Plan'!$K$7*(1+'Scenario Analysis (2D)'!$E12)-'Business Plan'!$K$8-'Business Plan'!$K$9)-'Business Plan'!$K$10)))</f>
        <v>472576.22001802817</v>
      </c>
      <c r="P12" s="46">
        <f>NPV('Business Plan'!$B$3,(('Business Plan'!$C$6*(1+'Scenario Analysis (2D)'!P$4)*('Business Plan'!$C$7*(1+'Scenario Analysis (2D)'!$E12)-'Business Plan'!$C$8-'Business Plan'!$C$9)-'Business Plan'!$C$10)),(('Business Plan'!$D$6*(1+'Scenario Analysis (2D)'!P$4)*('Business Plan'!$D$7*(1+'Scenario Analysis (2D)'!$E12)-'Business Plan'!$D$8-'Business Plan'!$D$9)-'Business Plan'!$D$10)),(('Business Plan'!$E$6*(1+'Scenario Analysis (2D)'!P$4)*('Business Plan'!$E$7*(1+'Scenario Analysis (2D)'!$E12)-'Business Plan'!$E$8-'Business Plan'!$E$9)-'Business Plan'!$E$10)),(('Business Plan'!$F$6*(1+'Scenario Analysis (2D)'!P$4)*('Business Plan'!$F$7*(1+'Scenario Analysis (2D)'!$E12)-'Business Plan'!$F$8-'Business Plan'!$F$9)-'Business Plan'!$F$10)),(('Business Plan'!$G$6*(1+'Scenario Analysis (2D)'!P$4)*('Business Plan'!$G$7*(1+'Scenario Analysis (2D)'!$E12)-'Business Plan'!$G$8-'Business Plan'!$G$9)-'Business Plan'!$G$10)),(('Business Plan'!$H$6*(1+'Scenario Analysis (2D)'!P$4)*('Business Plan'!$H$7*(1+'Scenario Analysis (2D)'!$E12)-'Business Plan'!$H$8-'Business Plan'!$H$9)-'Business Plan'!$H$10)),(('Business Plan'!$I$6*(1+'Scenario Analysis (2D)'!P$4)*('Business Plan'!$I$7*(1+'Scenario Analysis (2D)'!$E12)-'Business Plan'!$I$8-'Business Plan'!$I$9)-'Business Plan'!$I$10)),(('Business Plan'!$J$6*(1+'Scenario Analysis (2D)'!P$4)*('Business Plan'!$J$7*(1+'Scenario Analysis (2D)'!$E12)-'Business Plan'!$J$8-'Business Plan'!$J$9)-'Business Plan'!$J$10)),(('Business Plan'!$K$6*(1+'Scenario Analysis (2D)'!P$4)*('Business Plan'!$K$7*(1+'Scenario Analysis (2D)'!$E12)-'Business Plan'!$K$8-'Business Plan'!$K$9)-'Business Plan'!$K$10)))</f>
        <v>536424.00883361744</v>
      </c>
      <c r="Q12" s="46">
        <f>NPV('Business Plan'!$B$3,(('Business Plan'!$C$6*(1+'Scenario Analysis (2D)'!Q$4)*('Business Plan'!$C$7*(1+'Scenario Analysis (2D)'!$E12)-'Business Plan'!$C$8-'Business Plan'!$C$9)-'Business Plan'!$C$10)),(('Business Plan'!$D$6*(1+'Scenario Analysis (2D)'!Q$4)*('Business Plan'!$D$7*(1+'Scenario Analysis (2D)'!$E12)-'Business Plan'!$D$8-'Business Plan'!$D$9)-'Business Plan'!$D$10)),(('Business Plan'!$E$6*(1+'Scenario Analysis (2D)'!Q$4)*('Business Plan'!$E$7*(1+'Scenario Analysis (2D)'!$E12)-'Business Plan'!$E$8-'Business Plan'!$E$9)-'Business Plan'!$E$10)),(('Business Plan'!$F$6*(1+'Scenario Analysis (2D)'!Q$4)*('Business Plan'!$F$7*(1+'Scenario Analysis (2D)'!$E12)-'Business Plan'!$F$8-'Business Plan'!$F$9)-'Business Plan'!$F$10)),(('Business Plan'!$G$6*(1+'Scenario Analysis (2D)'!Q$4)*('Business Plan'!$G$7*(1+'Scenario Analysis (2D)'!$E12)-'Business Plan'!$G$8-'Business Plan'!$G$9)-'Business Plan'!$G$10)),(('Business Plan'!$H$6*(1+'Scenario Analysis (2D)'!Q$4)*('Business Plan'!$H$7*(1+'Scenario Analysis (2D)'!$E12)-'Business Plan'!$H$8-'Business Plan'!$H$9)-'Business Plan'!$H$10)),(('Business Plan'!$I$6*(1+'Scenario Analysis (2D)'!Q$4)*('Business Plan'!$I$7*(1+'Scenario Analysis (2D)'!$E12)-'Business Plan'!$I$8-'Business Plan'!$I$9)-'Business Plan'!$I$10)),(('Business Plan'!$J$6*(1+'Scenario Analysis (2D)'!Q$4)*('Business Plan'!$J$7*(1+'Scenario Analysis (2D)'!$E12)-'Business Plan'!$J$8-'Business Plan'!$J$9)-'Business Plan'!$J$10)),(('Business Plan'!$K$6*(1+'Scenario Analysis (2D)'!Q$4)*('Business Plan'!$K$7*(1+'Scenario Analysis (2D)'!$E12)-'Business Plan'!$K$8-'Business Plan'!$K$9)-'Business Plan'!$K$10)))</f>
        <v>600271.79764920671</v>
      </c>
      <c r="R12" s="46">
        <f>NPV('Business Plan'!$B$3,(('Business Plan'!$C$6*(1+'Scenario Analysis (2D)'!R$4)*('Business Plan'!$C$7*(1+'Scenario Analysis (2D)'!$E12)-'Business Plan'!$C$8-'Business Plan'!$C$9)-'Business Plan'!$C$10)),(('Business Plan'!$D$6*(1+'Scenario Analysis (2D)'!R$4)*('Business Plan'!$D$7*(1+'Scenario Analysis (2D)'!$E12)-'Business Plan'!$D$8-'Business Plan'!$D$9)-'Business Plan'!$D$10)),(('Business Plan'!$E$6*(1+'Scenario Analysis (2D)'!R$4)*('Business Plan'!$E$7*(1+'Scenario Analysis (2D)'!$E12)-'Business Plan'!$E$8-'Business Plan'!$E$9)-'Business Plan'!$E$10)),(('Business Plan'!$F$6*(1+'Scenario Analysis (2D)'!R$4)*('Business Plan'!$F$7*(1+'Scenario Analysis (2D)'!$E12)-'Business Plan'!$F$8-'Business Plan'!$F$9)-'Business Plan'!$F$10)),(('Business Plan'!$G$6*(1+'Scenario Analysis (2D)'!R$4)*('Business Plan'!$G$7*(1+'Scenario Analysis (2D)'!$E12)-'Business Plan'!$G$8-'Business Plan'!$G$9)-'Business Plan'!$G$10)),(('Business Plan'!$H$6*(1+'Scenario Analysis (2D)'!R$4)*('Business Plan'!$H$7*(1+'Scenario Analysis (2D)'!$E12)-'Business Plan'!$H$8-'Business Plan'!$H$9)-'Business Plan'!$H$10)),(('Business Plan'!$I$6*(1+'Scenario Analysis (2D)'!R$4)*('Business Plan'!$I$7*(1+'Scenario Analysis (2D)'!$E12)-'Business Plan'!$I$8-'Business Plan'!$I$9)-'Business Plan'!$I$10)),(('Business Plan'!$J$6*(1+'Scenario Analysis (2D)'!R$4)*('Business Plan'!$J$7*(1+'Scenario Analysis (2D)'!$E12)-'Business Plan'!$J$8-'Business Plan'!$J$9)-'Business Plan'!$J$10)),(('Business Plan'!$K$6*(1+'Scenario Analysis (2D)'!R$4)*('Business Plan'!$K$7*(1+'Scenario Analysis (2D)'!$E12)-'Business Plan'!$K$8-'Business Plan'!$K$9)-'Business Plan'!$K$10)))</f>
        <v>664119.58646479598</v>
      </c>
      <c r="T12" s="78"/>
      <c r="U12" s="50">
        <v>0.05</v>
      </c>
      <c r="V12" s="47">
        <f>(NPV('Business Plan'!$B$3,(('Business Plan'!$C$6*(1+'Scenario Analysis (2D)'!V$4)*('Business Plan'!$C$7*(1+'Scenario Analysis (2D)'!$E12)-'Business Plan'!$C$8-'Business Plan'!$C$9)-'Business Plan'!$C$10)),(('Business Plan'!$D$6*(1+'Scenario Analysis (2D)'!V$4)*('Business Plan'!$D$7*(1+'Scenario Analysis (2D)'!$E12)-'Business Plan'!$D$8-'Business Plan'!$D$9)-'Business Plan'!$D$10)),(('Business Plan'!$E$6*(1+'Scenario Analysis (2D)'!V$4)*('Business Plan'!$E$7*(1+'Scenario Analysis (2D)'!$E12)-'Business Plan'!$E$8-'Business Plan'!$E$9)-'Business Plan'!$E$10)),(('Business Plan'!$F$6*(1+'Scenario Analysis (2D)'!V$4)*('Business Plan'!$F$7*(1+'Scenario Analysis (2D)'!$E12)-'Business Plan'!$F$8-'Business Plan'!$F$9)-'Business Plan'!$F$10)),(('Business Plan'!$G$6*(1+'Scenario Analysis (2D)'!V$4)*('Business Plan'!$G$7*(1+'Scenario Analysis (2D)'!$E12)-'Business Plan'!$G$8-'Business Plan'!$G$9)-'Business Plan'!$G$10)),(('Business Plan'!$H$6*(1+'Scenario Analysis (2D)'!V$4)*('Business Plan'!$H$7*(1+'Scenario Analysis (2D)'!$E12)-'Business Plan'!$H$8-'Business Plan'!$H$9)-'Business Plan'!$H$10)),(('Business Plan'!$I$6*(1+'Scenario Analysis (2D)'!V$4)*('Business Plan'!$I$7*(1+'Scenario Analysis (2D)'!$E12)-'Business Plan'!$I$8-'Business Plan'!$I$9)-'Business Plan'!$I$10)),(('Business Plan'!$J$6*(1+'Scenario Analysis (2D)'!V$4)*('Business Plan'!$J$7*(1+'Scenario Analysis (2D)'!$E12)-'Business Plan'!$J$8-'Business Plan'!$J$9)-'Business Plan'!$J$10)),(('Business Plan'!$K$6*(1+'Scenario Analysis (2D)'!V$4)*('Business Plan'!$K$7*(1+'Scenario Analysis (2D)'!$E12)-'Business Plan'!$K$8-'Business Plan'!$K$9)-'Business Plan'!$K$10))))/'Business Plan'!$C$13-1</f>
        <v>-2.2698283235274035</v>
      </c>
      <c r="W12" s="47">
        <f>(NPV('Business Plan'!$B$3,(('Business Plan'!$C$6*(1+'Scenario Analysis (2D)'!W$4)*('Business Plan'!$C$7*(1+'Scenario Analysis (2D)'!$E12)-'Business Plan'!$C$8-'Business Plan'!$C$9)-'Business Plan'!$C$10)),(('Business Plan'!$D$6*(1+'Scenario Analysis (2D)'!W$4)*('Business Plan'!$D$7*(1+'Scenario Analysis (2D)'!$E12)-'Business Plan'!$D$8-'Business Plan'!$D$9)-'Business Plan'!$D$10)),(('Business Plan'!$E$6*(1+'Scenario Analysis (2D)'!W$4)*('Business Plan'!$E$7*(1+'Scenario Analysis (2D)'!$E12)-'Business Plan'!$E$8-'Business Plan'!$E$9)-'Business Plan'!$E$10)),(('Business Plan'!$F$6*(1+'Scenario Analysis (2D)'!W$4)*('Business Plan'!$F$7*(1+'Scenario Analysis (2D)'!$E12)-'Business Plan'!$F$8-'Business Plan'!$F$9)-'Business Plan'!$F$10)),(('Business Plan'!$G$6*(1+'Scenario Analysis (2D)'!W$4)*('Business Plan'!$G$7*(1+'Scenario Analysis (2D)'!$E12)-'Business Plan'!$G$8-'Business Plan'!$G$9)-'Business Plan'!$G$10)),(('Business Plan'!$H$6*(1+'Scenario Analysis (2D)'!W$4)*('Business Plan'!$H$7*(1+'Scenario Analysis (2D)'!$E12)-'Business Plan'!$H$8-'Business Plan'!$H$9)-'Business Plan'!$H$10)),(('Business Plan'!$I$6*(1+'Scenario Analysis (2D)'!W$4)*('Business Plan'!$I$7*(1+'Scenario Analysis (2D)'!$E12)-'Business Plan'!$I$8-'Business Plan'!$I$9)-'Business Plan'!$I$10)),(('Business Plan'!$J$6*(1+'Scenario Analysis (2D)'!W$4)*('Business Plan'!$J$7*(1+'Scenario Analysis (2D)'!$E12)-'Business Plan'!$J$8-'Business Plan'!$J$9)-'Business Plan'!$J$10)),(('Business Plan'!$K$6*(1+'Scenario Analysis (2D)'!W$4)*('Business Plan'!$K$7*(1+'Scenario Analysis (2D)'!$E12)-'Business Plan'!$K$8-'Business Plan'!$K$9)-'Business Plan'!$K$10))))/'Business Plan'!$C$13-1</f>
        <v>-1.4753878654963737</v>
      </c>
      <c r="X12" s="47">
        <f>(NPV('Business Plan'!$B$3,(('Business Plan'!$C$6*(1+'Scenario Analysis (2D)'!X$4)*('Business Plan'!$C$7*(1+'Scenario Analysis (2D)'!$E12)-'Business Plan'!$C$8-'Business Plan'!$C$9)-'Business Plan'!$C$10)),(('Business Plan'!$D$6*(1+'Scenario Analysis (2D)'!X$4)*('Business Plan'!$D$7*(1+'Scenario Analysis (2D)'!$E12)-'Business Plan'!$D$8-'Business Plan'!$D$9)-'Business Plan'!$D$10)),(('Business Plan'!$E$6*(1+'Scenario Analysis (2D)'!X$4)*('Business Plan'!$E$7*(1+'Scenario Analysis (2D)'!$E12)-'Business Plan'!$E$8-'Business Plan'!$E$9)-'Business Plan'!$E$10)),(('Business Plan'!$F$6*(1+'Scenario Analysis (2D)'!X$4)*('Business Plan'!$F$7*(1+'Scenario Analysis (2D)'!$E12)-'Business Plan'!$F$8-'Business Plan'!$F$9)-'Business Plan'!$F$10)),(('Business Plan'!$G$6*(1+'Scenario Analysis (2D)'!X$4)*('Business Plan'!$G$7*(1+'Scenario Analysis (2D)'!$E12)-'Business Plan'!$G$8-'Business Plan'!$G$9)-'Business Plan'!$G$10)),(('Business Plan'!$H$6*(1+'Scenario Analysis (2D)'!X$4)*('Business Plan'!$H$7*(1+'Scenario Analysis (2D)'!$E12)-'Business Plan'!$H$8-'Business Plan'!$H$9)-'Business Plan'!$H$10)),(('Business Plan'!$I$6*(1+'Scenario Analysis (2D)'!X$4)*('Business Plan'!$I$7*(1+'Scenario Analysis (2D)'!$E12)-'Business Plan'!$I$8-'Business Plan'!$I$9)-'Business Plan'!$I$10)),(('Business Plan'!$J$6*(1+'Scenario Analysis (2D)'!X$4)*('Business Plan'!$J$7*(1+'Scenario Analysis (2D)'!$E12)-'Business Plan'!$J$8-'Business Plan'!$J$9)-'Business Plan'!$J$10)),(('Business Plan'!$K$6*(1+'Scenario Analysis (2D)'!X$4)*('Business Plan'!$K$7*(1+'Scenario Analysis (2D)'!$E12)-'Business Plan'!$K$8-'Business Plan'!$K$9)-'Business Plan'!$K$10))))/'Business Plan'!$C$13-1</f>
        <v>-0.68094740746534921</v>
      </c>
      <c r="Y12" s="47">
        <f>(NPV('Business Plan'!$B$3,(('Business Plan'!$C$6*(1+'Scenario Analysis (2D)'!Y$4)*('Business Plan'!$C$7*(1+'Scenario Analysis (2D)'!$E12)-'Business Plan'!$C$8-'Business Plan'!$C$9)-'Business Plan'!$C$10)),(('Business Plan'!$D$6*(1+'Scenario Analysis (2D)'!Y$4)*('Business Plan'!$D$7*(1+'Scenario Analysis (2D)'!$E12)-'Business Plan'!$D$8-'Business Plan'!$D$9)-'Business Plan'!$D$10)),(('Business Plan'!$E$6*(1+'Scenario Analysis (2D)'!Y$4)*('Business Plan'!$E$7*(1+'Scenario Analysis (2D)'!$E12)-'Business Plan'!$E$8-'Business Plan'!$E$9)-'Business Plan'!$E$10)),(('Business Plan'!$F$6*(1+'Scenario Analysis (2D)'!Y$4)*('Business Plan'!$F$7*(1+'Scenario Analysis (2D)'!$E12)-'Business Plan'!$F$8-'Business Plan'!$F$9)-'Business Plan'!$F$10)),(('Business Plan'!$G$6*(1+'Scenario Analysis (2D)'!Y$4)*('Business Plan'!$G$7*(1+'Scenario Analysis (2D)'!$E12)-'Business Plan'!$G$8-'Business Plan'!$G$9)-'Business Plan'!$G$10)),(('Business Plan'!$H$6*(1+'Scenario Analysis (2D)'!Y$4)*('Business Plan'!$H$7*(1+'Scenario Analysis (2D)'!$E12)-'Business Plan'!$H$8-'Business Plan'!$H$9)-'Business Plan'!$H$10)),(('Business Plan'!$I$6*(1+'Scenario Analysis (2D)'!Y$4)*('Business Plan'!$I$7*(1+'Scenario Analysis (2D)'!$E12)-'Business Plan'!$I$8-'Business Plan'!$I$9)-'Business Plan'!$I$10)),(('Business Plan'!$J$6*(1+'Scenario Analysis (2D)'!Y$4)*('Business Plan'!$J$7*(1+'Scenario Analysis (2D)'!$E12)-'Business Plan'!$J$8-'Business Plan'!$J$9)-'Business Plan'!$J$10)),(('Business Plan'!$K$6*(1+'Scenario Analysis (2D)'!Y$4)*('Business Plan'!$K$7*(1+'Scenario Analysis (2D)'!$E12)-'Business Plan'!$K$8-'Business Plan'!$K$9)-'Business Plan'!$K$10))))/'Business Plan'!$C$13-1</f>
        <v>0.11349305056567727</v>
      </c>
      <c r="Z12" s="47">
        <f>(NPV('Business Plan'!$B$3,(('Business Plan'!$C$6*(1+'Scenario Analysis (2D)'!Z$4)*('Business Plan'!$C$7*(1+'Scenario Analysis (2D)'!$E12)-'Business Plan'!$C$8-'Business Plan'!$C$9)-'Business Plan'!$C$10)),(('Business Plan'!$D$6*(1+'Scenario Analysis (2D)'!Z$4)*('Business Plan'!$D$7*(1+'Scenario Analysis (2D)'!$E12)-'Business Plan'!$D$8-'Business Plan'!$D$9)-'Business Plan'!$D$10)),(('Business Plan'!$E$6*(1+'Scenario Analysis (2D)'!Z$4)*('Business Plan'!$E$7*(1+'Scenario Analysis (2D)'!$E12)-'Business Plan'!$E$8-'Business Plan'!$E$9)-'Business Plan'!$E$10)),(('Business Plan'!$F$6*(1+'Scenario Analysis (2D)'!Z$4)*('Business Plan'!$F$7*(1+'Scenario Analysis (2D)'!$E12)-'Business Plan'!$F$8-'Business Plan'!$F$9)-'Business Plan'!$F$10)),(('Business Plan'!$G$6*(1+'Scenario Analysis (2D)'!Z$4)*('Business Plan'!$G$7*(1+'Scenario Analysis (2D)'!$E12)-'Business Plan'!$G$8-'Business Plan'!$G$9)-'Business Plan'!$G$10)),(('Business Plan'!$H$6*(1+'Scenario Analysis (2D)'!Z$4)*('Business Plan'!$H$7*(1+'Scenario Analysis (2D)'!$E12)-'Business Plan'!$H$8-'Business Plan'!$H$9)-'Business Plan'!$H$10)),(('Business Plan'!$I$6*(1+'Scenario Analysis (2D)'!Z$4)*('Business Plan'!$I$7*(1+'Scenario Analysis (2D)'!$E12)-'Business Plan'!$I$8-'Business Plan'!$I$9)-'Business Plan'!$I$10)),(('Business Plan'!$J$6*(1+'Scenario Analysis (2D)'!Z$4)*('Business Plan'!$J$7*(1+'Scenario Analysis (2D)'!$E12)-'Business Plan'!$J$8-'Business Plan'!$J$9)-'Business Plan'!$J$10)),(('Business Plan'!$K$6*(1+'Scenario Analysis (2D)'!Z$4)*('Business Plan'!$K$7*(1+'Scenario Analysis (2D)'!$E12)-'Business Plan'!$K$8-'Business Plan'!$K$9)-'Business Plan'!$K$10))))/'Business Plan'!$C$13-1</f>
        <v>0.90793350859670729</v>
      </c>
      <c r="AA12" s="47">
        <f>(NPV('Business Plan'!$B$3,(('Business Plan'!$C$6*(1+'Scenario Analysis (2D)'!AA$4)*('Business Plan'!$C$7*(1+'Scenario Analysis (2D)'!$E12)-'Business Plan'!$C$8-'Business Plan'!$C$9)-'Business Plan'!$C$10)),(('Business Plan'!$D$6*(1+'Scenario Analysis (2D)'!AA$4)*('Business Plan'!$D$7*(1+'Scenario Analysis (2D)'!$E12)-'Business Plan'!$D$8-'Business Plan'!$D$9)-'Business Plan'!$D$10)),(('Business Plan'!$E$6*(1+'Scenario Analysis (2D)'!AA$4)*('Business Plan'!$E$7*(1+'Scenario Analysis (2D)'!$E12)-'Business Plan'!$E$8-'Business Plan'!$E$9)-'Business Plan'!$E$10)),(('Business Plan'!$F$6*(1+'Scenario Analysis (2D)'!AA$4)*('Business Plan'!$F$7*(1+'Scenario Analysis (2D)'!$E12)-'Business Plan'!$F$8-'Business Plan'!$F$9)-'Business Plan'!$F$10)),(('Business Plan'!$G$6*(1+'Scenario Analysis (2D)'!AA$4)*('Business Plan'!$G$7*(1+'Scenario Analysis (2D)'!$E12)-'Business Plan'!$G$8-'Business Plan'!$G$9)-'Business Plan'!$G$10)),(('Business Plan'!$H$6*(1+'Scenario Analysis (2D)'!AA$4)*('Business Plan'!$H$7*(1+'Scenario Analysis (2D)'!$E12)-'Business Plan'!$H$8-'Business Plan'!$H$9)-'Business Plan'!$H$10)),(('Business Plan'!$I$6*(1+'Scenario Analysis (2D)'!AA$4)*('Business Plan'!$I$7*(1+'Scenario Analysis (2D)'!$E12)-'Business Plan'!$I$8-'Business Plan'!$I$9)-'Business Plan'!$I$10)),(('Business Plan'!$J$6*(1+'Scenario Analysis (2D)'!AA$4)*('Business Plan'!$J$7*(1+'Scenario Analysis (2D)'!$E12)-'Business Plan'!$J$8-'Business Plan'!$J$9)-'Business Plan'!$J$10)),(('Business Plan'!$K$6*(1+'Scenario Analysis (2D)'!AA$4)*('Business Plan'!$K$7*(1+'Scenario Analysis (2D)'!$E12)-'Business Plan'!$K$8-'Business Plan'!$K$9)-'Business Plan'!$K$10))))/'Business Plan'!$C$13-1</f>
        <v>1.7023739666277318</v>
      </c>
      <c r="AB12" s="47">
        <f>(NPV('Business Plan'!$B$3,(('Business Plan'!$C$6*(1+'Scenario Analysis (2D)'!AB$4)*('Business Plan'!$C$7*(1+'Scenario Analysis (2D)'!$E12)-'Business Plan'!$C$8-'Business Plan'!$C$9)-'Business Plan'!$C$10)),(('Business Plan'!$D$6*(1+'Scenario Analysis (2D)'!AB$4)*('Business Plan'!$D$7*(1+'Scenario Analysis (2D)'!$E12)-'Business Plan'!$D$8-'Business Plan'!$D$9)-'Business Plan'!$D$10)),(('Business Plan'!$E$6*(1+'Scenario Analysis (2D)'!AB$4)*('Business Plan'!$E$7*(1+'Scenario Analysis (2D)'!$E12)-'Business Plan'!$E$8-'Business Plan'!$E$9)-'Business Plan'!$E$10)),(('Business Plan'!$F$6*(1+'Scenario Analysis (2D)'!AB$4)*('Business Plan'!$F$7*(1+'Scenario Analysis (2D)'!$E12)-'Business Plan'!$F$8-'Business Plan'!$F$9)-'Business Plan'!$F$10)),(('Business Plan'!$G$6*(1+'Scenario Analysis (2D)'!AB$4)*('Business Plan'!$G$7*(1+'Scenario Analysis (2D)'!$E12)-'Business Plan'!$G$8-'Business Plan'!$G$9)-'Business Plan'!$G$10)),(('Business Plan'!$H$6*(1+'Scenario Analysis (2D)'!AB$4)*('Business Plan'!$H$7*(1+'Scenario Analysis (2D)'!$E12)-'Business Plan'!$H$8-'Business Plan'!$H$9)-'Business Plan'!$H$10)),(('Business Plan'!$I$6*(1+'Scenario Analysis (2D)'!AB$4)*('Business Plan'!$I$7*(1+'Scenario Analysis (2D)'!$E12)-'Business Plan'!$I$8-'Business Plan'!$I$9)-'Business Plan'!$I$10)),(('Business Plan'!$J$6*(1+'Scenario Analysis (2D)'!AB$4)*('Business Plan'!$J$7*(1+'Scenario Analysis (2D)'!$E12)-'Business Plan'!$J$8-'Business Plan'!$J$9)-'Business Plan'!$J$10)),(('Business Plan'!$K$6*(1+'Scenario Analysis (2D)'!AB$4)*('Business Plan'!$K$7*(1+'Scenario Analysis (2D)'!$E12)-'Business Plan'!$K$8-'Business Plan'!$K$9)-'Business Plan'!$K$10))))/'Business Plan'!$C$13-1</f>
        <v>2.4968144246587602</v>
      </c>
      <c r="AC12" s="47">
        <f>(NPV('Business Plan'!$B$3,(('Business Plan'!$C$6*(1+'Scenario Analysis (2D)'!AC$4)*('Business Plan'!$C$7*(1+'Scenario Analysis (2D)'!$E12)-'Business Plan'!$C$8-'Business Plan'!$C$9)-'Business Plan'!$C$10)),(('Business Plan'!$D$6*(1+'Scenario Analysis (2D)'!AC$4)*('Business Plan'!$D$7*(1+'Scenario Analysis (2D)'!$E12)-'Business Plan'!$D$8-'Business Plan'!$D$9)-'Business Plan'!$D$10)),(('Business Plan'!$E$6*(1+'Scenario Analysis (2D)'!AC$4)*('Business Plan'!$E$7*(1+'Scenario Analysis (2D)'!$E12)-'Business Plan'!$E$8-'Business Plan'!$E$9)-'Business Plan'!$E$10)),(('Business Plan'!$F$6*(1+'Scenario Analysis (2D)'!AC$4)*('Business Plan'!$F$7*(1+'Scenario Analysis (2D)'!$E12)-'Business Plan'!$F$8-'Business Plan'!$F$9)-'Business Plan'!$F$10)),(('Business Plan'!$G$6*(1+'Scenario Analysis (2D)'!AC$4)*('Business Plan'!$G$7*(1+'Scenario Analysis (2D)'!$E12)-'Business Plan'!$G$8-'Business Plan'!$G$9)-'Business Plan'!$G$10)),(('Business Plan'!$H$6*(1+'Scenario Analysis (2D)'!AC$4)*('Business Plan'!$H$7*(1+'Scenario Analysis (2D)'!$E12)-'Business Plan'!$H$8-'Business Plan'!$H$9)-'Business Plan'!$H$10)),(('Business Plan'!$I$6*(1+'Scenario Analysis (2D)'!AC$4)*('Business Plan'!$I$7*(1+'Scenario Analysis (2D)'!$E12)-'Business Plan'!$I$8-'Business Plan'!$I$9)-'Business Plan'!$I$10)),(('Business Plan'!$J$6*(1+'Scenario Analysis (2D)'!AC$4)*('Business Plan'!$J$7*(1+'Scenario Analysis (2D)'!$E12)-'Business Plan'!$J$8-'Business Plan'!$J$9)-'Business Plan'!$J$10)),(('Business Plan'!$K$6*(1+'Scenario Analysis (2D)'!AC$4)*('Business Plan'!$K$7*(1+'Scenario Analysis (2D)'!$E12)-'Business Plan'!$K$8-'Business Plan'!$K$9)-'Business Plan'!$K$10))))/'Business Plan'!$C$13-1</f>
        <v>3.2912548826897874</v>
      </c>
      <c r="AD12" s="47">
        <f>(NPV('Business Plan'!$B$3,(('Business Plan'!$C$6*(1+'Scenario Analysis (2D)'!AD$4)*('Business Plan'!$C$7*(1+'Scenario Analysis (2D)'!$E12)-'Business Plan'!$C$8-'Business Plan'!$C$9)-'Business Plan'!$C$10)),(('Business Plan'!$D$6*(1+'Scenario Analysis (2D)'!AD$4)*('Business Plan'!$D$7*(1+'Scenario Analysis (2D)'!$E12)-'Business Plan'!$D$8-'Business Plan'!$D$9)-'Business Plan'!$D$10)),(('Business Plan'!$E$6*(1+'Scenario Analysis (2D)'!AD$4)*('Business Plan'!$E$7*(1+'Scenario Analysis (2D)'!$E12)-'Business Plan'!$E$8-'Business Plan'!$E$9)-'Business Plan'!$E$10)),(('Business Plan'!$F$6*(1+'Scenario Analysis (2D)'!AD$4)*('Business Plan'!$F$7*(1+'Scenario Analysis (2D)'!$E12)-'Business Plan'!$F$8-'Business Plan'!$F$9)-'Business Plan'!$F$10)),(('Business Plan'!$G$6*(1+'Scenario Analysis (2D)'!AD$4)*('Business Plan'!$G$7*(1+'Scenario Analysis (2D)'!$E12)-'Business Plan'!$G$8-'Business Plan'!$G$9)-'Business Plan'!$G$10)),(('Business Plan'!$H$6*(1+'Scenario Analysis (2D)'!AD$4)*('Business Plan'!$H$7*(1+'Scenario Analysis (2D)'!$E12)-'Business Plan'!$H$8-'Business Plan'!$H$9)-'Business Plan'!$H$10)),(('Business Plan'!$I$6*(1+'Scenario Analysis (2D)'!AD$4)*('Business Plan'!$I$7*(1+'Scenario Analysis (2D)'!$E12)-'Business Plan'!$I$8-'Business Plan'!$I$9)-'Business Plan'!$I$10)),(('Business Plan'!$J$6*(1+'Scenario Analysis (2D)'!AD$4)*('Business Plan'!$J$7*(1+'Scenario Analysis (2D)'!$E12)-'Business Plan'!$J$8-'Business Plan'!$J$9)-'Business Plan'!$J$10)),(('Business Plan'!$K$6*(1+'Scenario Analysis (2D)'!AD$4)*('Business Plan'!$K$7*(1+'Scenario Analysis (2D)'!$E12)-'Business Plan'!$K$8-'Business Plan'!$K$9)-'Business Plan'!$K$10))))/'Business Plan'!$C$13-1</f>
        <v>4.0856953407208163</v>
      </c>
      <c r="AE12" s="47">
        <f>(NPV('Business Plan'!$B$3,(('Business Plan'!$C$6*(1+'Scenario Analysis (2D)'!AE$4)*('Business Plan'!$C$7*(1+'Scenario Analysis (2D)'!$E12)-'Business Plan'!$C$8-'Business Plan'!$C$9)-'Business Plan'!$C$10)),(('Business Plan'!$D$6*(1+'Scenario Analysis (2D)'!AE$4)*('Business Plan'!$D$7*(1+'Scenario Analysis (2D)'!$E12)-'Business Plan'!$D$8-'Business Plan'!$D$9)-'Business Plan'!$D$10)),(('Business Plan'!$E$6*(1+'Scenario Analysis (2D)'!AE$4)*('Business Plan'!$E$7*(1+'Scenario Analysis (2D)'!$E12)-'Business Plan'!$E$8-'Business Plan'!$E$9)-'Business Plan'!$E$10)),(('Business Plan'!$F$6*(1+'Scenario Analysis (2D)'!AE$4)*('Business Plan'!$F$7*(1+'Scenario Analysis (2D)'!$E12)-'Business Plan'!$F$8-'Business Plan'!$F$9)-'Business Plan'!$F$10)),(('Business Plan'!$G$6*(1+'Scenario Analysis (2D)'!AE$4)*('Business Plan'!$G$7*(1+'Scenario Analysis (2D)'!$E12)-'Business Plan'!$G$8-'Business Plan'!$G$9)-'Business Plan'!$G$10)),(('Business Plan'!$H$6*(1+'Scenario Analysis (2D)'!AE$4)*('Business Plan'!$H$7*(1+'Scenario Analysis (2D)'!$E12)-'Business Plan'!$H$8-'Business Plan'!$H$9)-'Business Plan'!$H$10)),(('Business Plan'!$I$6*(1+'Scenario Analysis (2D)'!AE$4)*('Business Plan'!$I$7*(1+'Scenario Analysis (2D)'!$E12)-'Business Plan'!$I$8-'Business Plan'!$I$9)-'Business Plan'!$I$10)),(('Business Plan'!$J$6*(1+'Scenario Analysis (2D)'!AE$4)*('Business Plan'!$J$7*(1+'Scenario Analysis (2D)'!$E12)-'Business Plan'!$J$8-'Business Plan'!$J$9)-'Business Plan'!$J$10)),(('Business Plan'!$K$6*(1+'Scenario Analysis (2D)'!AE$4)*('Business Plan'!$K$7*(1+'Scenario Analysis (2D)'!$E12)-'Business Plan'!$K$8-'Business Plan'!$K$9)-'Business Plan'!$K$10))))/'Business Plan'!$C$13-1</f>
        <v>4.8801357987518399</v>
      </c>
      <c r="AF12" s="47">
        <f>(NPV('Business Plan'!$B$3,(('Business Plan'!$C$6*(1+'Scenario Analysis (2D)'!AF$4)*('Business Plan'!$C$7*(1+'Scenario Analysis (2D)'!$E12)-'Business Plan'!$C$8-'Business Plan'!$C$9)-'Business Plan'!$C$10)),(('Business Plan'!$D$6*(1+'Scenario Analysis (2D)'!AF$4)*('Business Plan'!$D$7*(1+'Scenario Analysis (2D)'!$E12)-'Business Plan'!$D$8-'Business Plan'!$D$9)-'Business Plan'!$D$10)),(('Business Plan'!$E$6*(1+'Scenario Analysis (2D)'!AF$4)*('Business Plan'!$E$7*(1+'Scenario Analysis (2D)'!$E12)-'Business Plan'!$E$8-'Business Plan'!$E$9)-'Business Plan'!$E$10)),(('Business Plan'!$F$6*(1+'Scenario Analysis (2D)'!AF$4)*('Business Plan'!$F$7*(1+'Scenario Analysis (2D)'!$E12)-'Business Plan'!$F$8-'Business Plan'!$F$9)-'Business Plan'!$F$10)),(('Business Plan'!$G$6*(1+'Scenario Analysis (2D)'!AF$4)*('Business Plan'!$G$7*(1+'Scenario Analysis (2D)'!$E12)-'Business Plan'!$G$8-'Business Plan'!$G$9)-'Business Plan'!$G$10)),(('Business Plan'!$H$6*(1+'Scenario Analysis (2D)'!AF$4)*('Business Plan'!$H$7*(1+'Scenario Analysis (2D)'!$E12)-'Business Plan'!$H$8-'Business Plan'!$H$9)-'Business Plan'!$H$10)),(('Business Plan'!$I$6*(1+'Scenario Analysis (2D)'!AF$4)*('Business Plan'!$I$7*(1+'Scenario Analysis (2D)'!$E12)-'Business Plan'!$I$8-'Business Plan'!$I$9)-'Business Plan'!$I$10)),(('Business Plan'!$J$6*(1+'Scenario Analysis (2D)'!AF$4)*('Business Plan'!$J$7*(1+'Scenario Analysis (2D)'!$E12)-'Business Plan'!$J$8-'Business Plan'!$J$9)-'Business Plan'!$J$10)),(('Business Plan'!$K$6*(1+'Scenario Analysis (2D)'!AF$4)*('Business Plan'!$K$7*(1+'Scenario Analysis (2D)'!$E12)-'Business Plan'!$K$8-'Business Plan'!$K$9)-'Business Plan'!$K$10))))/'Business Plan'!$C$13-1</f>
        <v>5.6745762567828679</v>
      </c>
      <c r="AG12" s="47">
        <f>(NPV('Business Plan'!$B$3,(('Business Plan'!$C$6*(1+'Scenario Analysis (2D)'!AG$4)*('Business Plan'!$C$7*(1+'Scenario Analysis (2D)'!$E12)-'Business Plan'!$C$8-'Business Plan'!$C$9)-'Business Plan'!$C$10)),(('Business Plan'!$D$6*(1+'Scenario Analysis (2D)'!AG$4)*('Business Plan'!$D$7*(1+'Scenario Analysis (2D)'!$E12)-'Business Plan'!$D$8-'Business Plan'!$D$9)-'Business Plan'!$D$10)),(('Business Plan'!$E$6*(1+'Scenario Analysis (2D)'!AG$4)*('Business Plan'!$E$7*(1+'Scenario Analysis (2D)'!$E12)-'Business Plan'!$E$8-'Business Plan'!$E$9)-'Business Plan'!$E$10)),(('Business Plan'!$F$6*(1+'Scenario Analysis (2D)'!AG$4)*('Business Plan'!$F$7*(1+'Scenario Analysis (2D)'!$E12)-'Business Plan'!$F$8-'Business Plan'!$F$9)-'Business Plan'!$F$10)),(('Business Plan'!$G$6*(1+'Scenario Analysis (2D)'!AG$4)*('Business Plan'!$G$7*(1+'Scenario Analysis (2D)'!$E12)-'Business Plan'!$G$8-'Business Plan'!$G$9)-'Business Plan'!$G$10)),(('Business Plan'!$H$6*(1+'Scenario Analysis (2D)'!AG$4)*('Business Plan'!$H$7*(1+'Scenario Analysis (2D)'!$E12)-'Business Plan'!$H$8-'Business Plan'!$H$9)-'Business Plan'!$H$10)),(('Business Plan'!$I$6*(1+'Scenario Analysis (2D)'!AG$4)*('Business Plan'!$I$7*(1+'Scenario Analysis (2D)'!$E12)-'Business Plan'!$I$8-'Business Plan'!$I$9)-'Business Plan'!$I$10)),(('Business Plan'!$J$6*(1+'Scenario Analysis (2D)'!AG$4)*('Business Plan'!$J$7*(1+'Scenario Analysis (2D)'!$E12)-'Business Plan'!$J$8-'Business Plan'!$J$9)-'Business Plan'!$J$10)),(('Business Plan'!$K$6*(1+'Scenario Analysis (2D)'!AG$4)*('Business Plan'!$K$7*(1+'Scenario Analysis (2D)'!$E12)-'Business Plan'!$K$8-'Business Plan'!$K$9)-'Business Plan'!$K$10))))/'Business Plan'!$C$13-1</f>
        <v>6.4690167148138951</v>
      </c>
      <c r="AH12" s="47">
        <f>(NPV('Business Plan'!$B$3,(('Business Plan'!$C$6*(1+'Scenario Analysis (2D)'!AH$4)*('Business Plan'!$C$7*(1+'Scenario Analysis (2D)'!$E12)-'Business Plan'!$C$8-'Business Plan'!$C$9)-'Business Plan'!$C$10)),(('Business Plan'!$D$6*(1+'Scenario Analysis (2D)'!AH$4)*('Business Plan'!$D$7*(1+'Scenario Analysis (2D)'!$E12)-'Business Plan'!$D$8-'Business Plan'!$D$9)-'Business Plan'!$D$10)),(('Business Plan'!$E$6*(1+'Scenario Analysis (2D)'!AH$4)*('Business Plan'!$E$7*(1+'Scenario Analysis (2D)'!$E12)-'Business Plan'!$E$8-'Business Plan'!$E$9)-'Business Plan'!$E$10)),(('Business Plan'!$F$6*(1+'Scenario Analysis (2D)'!AH$4)*('Business Plan'!$F$7*(1+'Scenario Analysis (2D)'!$E12)-'Business Plan'!$F$8-'Business Plan'!$F$9)-'Business Plan'!$F$10)),(('Business Plan'!$G$6*(1+'Scenario Analysis (2D)'!AH$4)*('Business Plan'!$G$7*(1+'Scenario Analysis (2D)'!$E12)-'Business Plan'!$G$8-'Business Plan'!$G$9)-'Business Plan'!$G$10)),(('Business Plan'!$H$6*(1+'Scenario Analysis (2D)'!AH$4)*('Business Plan'!$H$7*(1+'Scenario Analysis (2D)'!$E12)-'Business Plan'!$H$8-'Business Plan'!$H$9)-'Business Plan'!$H$10)),(('Business Plan'!$I$6*(1+'Scenario Analysis (2D)'!AH$4)*('Business Plan'!$I$7*(1+'Scenario Analysis (2D)'!$E12)-'Business Plan'!$I$8-'Business Plan'!$I$9)-'Business Plan'!$I$10)),(('Business Plan'!$J$6*(1+'Scenario Analysis (2D)'!AH$4)*('Business Plan'!$J$7*(1+'Scenario Analysis (2D)'!$E12)-'Business Plan'!$J$8-'Business Plan'!$J$9)-'Business Plan'!$J$10)),(('Business Plan'!$K$6*(1+'Scenario Analysis (2D)'!AH$4)*('Business Plan'!$K$7*(1+'Scenario Analysis (2D)'!$E12)-'Business Plan'!$K$8-'Business Plan'!$K$9)-'Business Plan'!$K$10))))/'Business Plan'!$C$13-1</f>
        <v>7.2634571728449213</v>
      </c>
    </row>
    <row r="13" spans="1:34" ht="18.95" customHeight="1" x14ac:dyDescent="0.25">
      <c r="D13" s="78"/>
      <c r="E13" s="50">
        <v>0.1</v>
      </c>
      <c r="F13" s="46">
        <f>NPV('Business Plan'!$B$3,(('Business Plan'!$C$6*(1+'Scenario Analysis (2D)'!F$4)*('Business Plan'!$C$7*(1+'Scenario Analysis (2D)'!$E13)-'Business Plan'!$C$8-'Business Plan'!$C$9)-'Business Plan'!$C$10)),(('Business Plan'!$D$6*(1+'Scenario Analysis (2D)'!F$4)*('Business Plan'!$D$7*(1+'Scenario Analysis (2D)'!$E13)-'Business Plan'!$D$8-'Business Plan'!$D$9)-'Business Plan'!$D$10)),(('Business Plan'!$E$6*(1+'Scenario Analysis (2D)'!F$4)*('Business Plan'!$E$7*(1+'Scenario Analysis (2D)'!$E13)-'Business Plan'!$E$8-'Business Plan'!$E$9)-'Business Plan'!$E$10)),(('Business Plan'!$F$6*(1+'Scenario Analysis (2D)'!F$4)*('Business Plan'!$F$7*(1+'Scenario Analysis (2D)'!$E13)-'Business Plan'!$F$8-'Business Plan'!$F$9)-'Business Plan'!$F$10)),(('Business Plan'!$G$6*(1+'Scenario Analysis (2D)'!F$4)*('Business Plan'!$G$7*(1+'Scenario Analysis (2D)'!$E13)-'Business Plan'!$G$8-'Business Plan'!$G$9)-'Business Plan'!$G$10)),(('Business Plan'!$H$6*(1+'Scenario Analysis (2D)'!F$4)*('Business Plan'!$H$7*(1+'Scenario Analysis (2D)'!$E13)-'Business Plan'!$H$8-'Business Plan'!$H$9)-'Business Plan'!$H$10)),(('Business Plan'!$I$6*(1+'Scenario Analysis (2D)'!F$4)*('Business Plan'!$I$7*(1+'Scenario Analysis (2D)'!$E13)-'Business Plan'!$I$8-'Business Plan'!$I$9)-'Business Plan'!$I$10)),(('Business Plan'!$J$6*(1+'Scenario Analysis (2D)'!F$4)*('Business Plan'!$J$7*(1+'Scenario Analysis (2D)'!$E13)-'Business Plan'!$J$8-'Business Plan'!$J$9)-'Business Plan'!$J$10)),(('Business Plan'!$K$6*(1+'Scenario Analysis (2D)'!F$4)*('Business Plan'!$K$7*(1+'Scenario Analysis (2D)'!$E13)-'Business Plan'!$K$8-'Business Plan'!$K$9)-'Business Plan'!$K$10)))</f>
        <v>38411.343640692881</v>
      </c>
      <c r="G13" s="46">
        <f>NPV('Business Plan'!$B$3,(('Business Plan'!$C$6*(1+'Scenario Analysis (2D)'!G$4)*('Business Plan'!$C$7*(1+'Scenario Analysis (2D)'!$E13)-'Business Plan'!$C$8-'Business Plan'!$C$9)-'Business Plan'!$C$10)),(('Business Plan'!$D$6*(1+'Scenario Analysis (2D)'!G$4)*('Business Plan'!$D$7*(1+'Scenario Analysis (2D)'!$E13)-'Business Plan'!$D$8-'Business Plan'!$D$9)-'Business Plan'!$D$10)),(('Business Plan'!$E$6*(1+'Scenario Analysis (2D)'!G$4)*('Business Plan'!$E$7*(1+'Scenario Analysis (2D)'!$E13)-'Business Plan'!$E$8-'Business Plan'!$E$9)-'Business Plan'!$E$10)),(('Business Plan'!$F$6*(1+'Scenario Analysis (2D)'!G$4)*('Business Plan'!$F$7*(1+'Scenario Analysis (2D)'!$E13)-'Business Plan'!$F$8-'Business Plan'!$F$9)-'Business Plan'!$F$10)),(('Business Plan'!$G$6*(1+'Scenario Analysis (2D)'!G$4)*('Business Plan'!$G$7*(1+'Scenario Analysis (2D)'!$E13)-'Business Plan'!$G$8-'Business Plan'!$G$9)-'Business Plan'!$G$10)),(('Business Plan'!$H$6*(1+'Scenario Analysis (2D)'!G$4)*('Business Plan'!$H$7*(1+'Scenario Analysis (2D)'!$E13)-'Business Plan'!$H$8-'Business Plan'!$H$9)-'Business Plan'!$H$10)),(('Business Plan'!$I$6*(1+'Scenario Analysis (2D)'!G$4)*('Business Plan'!$I$7*(1+'Scenario Analysis (2D)'!$E13)-'Business Plan'!$I$8-'Business Plan'!$I$9)-'Business Plan'!$I$10)),(('Business Plan'!$J$6*(1+'Scenario Analysis (2D)'!G$4)*('Business Plan'!$J$7*(1+'Scenario Analysis (2D)'!$E13)-'Business Plan'!$J$8-'Business Plan'!$J$9)-'Business Plan'!$J$10)),(('Business Plan'!$K$6*(1+'Scenario Analysis (2D)'!G$4)*('Business Plan'!$K$7*(1+'Scenario Analysis (2D)'!$E13)-'Business Plan'!$K$8-'Business Plan'!$K$9)-'Business Plan'!$K$10)))</f>
        <v>112292.36266792279</v>
      </c>
      <c r="H13" s="46">
        <f>NPV('Business Plan'!$B$3,(('Business Plan'!$C$6*(1+'Scenario Analysis (2D)'!H$4)*('Business Plan'!$C$7*(1+'Scenario Analysis (2D)'!$E13)-'Business Plan'!$C$8-'Business Plan'!$C$9)-'Business Plan'!$C$10)),(('Business Plan'!$D$6*(1+'Scenario Analysis (2D)'!H$4)*('Business Plan'!$D$7*(1+'Scenario Analysis (2D)'!$E13)-'Business Plan'!$D$8-'Business Plan'!$D$9)-'Business Plan'!$D$10)),(('Business Plan'!$E$6*(1+'Scenario Analysis (2D)'!H$4)*('Business Plan'!$E$7*(1+'Scenario Analysis (2D)'!$E13)-'Business Plan'!$E$8-'Business Plan'!$E$9)-'Business Plan'!$E$10)),(('Business Plan'!$F$6*(1+'Scenario Analysis (2D)'!H$4)*('Business Plan'!$F$7*(1+'Scenario Analysis (2D)'!$E13)-'Business Plan'!$F$8-'Business Plan'!$F$9)-'Business Plan'!$F$10)),(('Business Plan'!$G$6*(1+'Scenario Analysis (2D)'!H$4)*('Business Plan'!$G$7*(1+'Scenario Analysis (2D)'!$E13)-'Business Plan'!$G$8-'Business Plan'!$G$9)-'Business Plan'!$G$10)),(('Business Plan'!$H$6*(1+'Scenario Analysis (2D)'!H$4)*('Business Plan'!$H$7*(1+'Scenario Analysis (2D)'!$E13)-'Business Plan'!$H$8-'Business Plan'!$H$9)-'Business Plan'!$H$10)),(('Business Plan'!$I$6*(1+'Scenario Analysis (2D)'!H$4)*('Business Plan'!$I$7*(1+'Scenario Analysis (2D)'!$E13)-'Business Plan'!$I$8-'Business Plan'!$I$9)-'Business Plan'!$I$10)),(('Business Plan'!$J$6*(1+'Scenario Analysis (2D)'!H$4)*('Business Plan'!$J$7*(1+'Scenario Analysis (2D)'!$E13)-'Business Plan'!$J$8-'Business Plan'!$J$9)-'Business Plan'!$J$10)),(('Business Plan'!$K$6*(1+'Scenario Analysis (2D)'!H$4)*('Business Plan'!$K$7*(1+'Scenario Analysis (2D)'!$E13)-'Business Plan'!$K$8-'Business Plan'!$K$9)-'Business Plan'!$K$10)))</f>
        <v>186173.38169515249</v>
      </c>
      <c r="I13" s="46">
        <f>NPV('Business Plan'!$B$3,(('Business Plan'!$C$6*(1+'Scenario Analysis (2D)'!I$4)*('Business Plan'!$C$7*(1+'Scenario Analysis (2D)'!$E13)-'Business Plan'!$C$8-'Business Plan'!$C$9)-'Business Plan'!$C$10)),(('Business Plan'!$D$6*(1+'Scenario Analysis (2D)'!I$4)*('Business Plan'!$D$7*(1+'Scenario Analysis (2D)'!$E13)-'Business Plan'!$D$8-'Business Plan'!$D$9)-'Business Plan'!$D$10)),(('Business Plan'!$E$6*(1+'Scenario Analysis (2D)'!I$4)*('Business Plan'!$E$7*(1+'Scenario Analysis (2D)'!$E13)-'Business Plan'!$E$8-'Business Plan'!$E$9)-'Business Plan'!$E$10)),(('Business Plan'!$F$6*(1+'Scenario Analysis (2D)'!I$4)*('Business Plan'!$F$7*(1+'Scenario Analysis (2D)'!$E13)-'Business Plan'!$F$8-'Business Plan'!$F$9)-'Business Plan'!$F$10)),(('Business Plan'!$G$6*(1+'Scenario Analysis (2D)'!I$4)*('Business Plan'!$G$7*(1+'Scenario Analysis (2D)'!$E13)-'Business Plan'!$G$8-'Business Plan'!$G$9)-'Business Plan'!$G$10)),(('Business Plan'!$H$6*(1+'Scenario Analysis (2D)'!I$4)*('Business Plan'!$H$7*(1+'Scenario Analysis (2D)'!$E13)-'Business Plan'!$H$8-'Business Plan'!$H$9)-'Business Plan'!$H$10)),(('Business Plan'!$I$6*(1+'Scenario Analysis (2D)'!I$4)*('Business Plan'!$I$7*(1+'Scenario Analysis (2D)'!$E13)-'Business Plan'!$I$8-'Business Plan'!$I$9)-'Business Plan'!$I$10)),(('Business Plan'!$J$6*(1+'Scenario Analysis (2D)'!I$4)*('Business Plan'!$J$7*(1+'Scenario Analysis (2D)'!$E13)-'Business Plan'!$J$8-'Business Plan'!$J$9)-'Business Plan'!$J$10)),(('Business Plan'!$K$6*(1+'Scenario Analysis (2D)'!I$4)*('Business Plan'!$K$7*(1+'Scenario Analysis (2D)'!$E13)-'Business Plan'!$K$8-'Business Plan'!$K$9)-'Business Plan'!$K$10)))</f>
        <v>260054.40072238236</v>
      </c>
      <c r="J13" s="46">
        <f>NPV('Business Plan'!$B$3,(('Business Plan'!$C$6*(1+'Scenario Analysis (2D)'!J$4)*('Business Plan'!$C$7*(1+'Scenario Analysis (2D)'!$E13)-'Business Plan'!$C$8-'Business Plan'!$C$9)-'Business Plan'!$C$10)),(('Business Plan'!$D$6*(1+'Scenario Analysis (2D)'!J$4)*('Business Plan'!$D$7*(1+'Scenario Analysis (2D)'!$E13)-'Business Plan'!$D$8-'Business Plan'!$D$9)-'Business Plan'!$D$10)),(('Business Plan'!$E$6*(1+'Scenario Analysis (2D)'!J$4)*('Business Plan'!$E$7*(1+'Scenario Analysis (2D)'!$E13)-'Business Plan'!$E$8-'Business Plan'!$E$9)-'Business Plan'!$E$10)),(('Business Plan'!$F$6*(1+'Scenario Analysis (2D)'!J$4)*('Business Plan'!$F$7*(1+'Scenario Analysis (2D)'!$E13)-'Business Plan'!$F$8-'Business Plan'!$F$9)-'Business Plan'!$F$10)),(('Business Plan'!$G$6*(1+'Scenario Analysis (2D)'!J$4)*('Business Plan'!$G$7*(1+'Scenario Analysis (2D)'!$E13)-'Business Plan'!$G$8-'Business Plan'!$G$9)-'Business Plan'!$G$10)),(('Business Plan'!$H$6*(1+'Scenario Analysis (2D)'!J$4)*('Business Plan'!$H$7*(1+'Scenario Analysis (2D)'!$E13)-'Business Plan'!$H$8-'Business Plan'!$H$9)-'Business Plan'!$H$10)),(('Business Plan'!$I$6*(1+'Scenario Analysis (2D)'!J$4)*('Business Plan'!$I$7*(1+'Scenario Analysis (2D)'!$E13)-'Business Plan'!$I$8-'Business Plan'!$I$9)-'Business Plan'!$I$10)),(('Business Plan'!$J$6*(1+'Scenario Analysis (2D)'!J$4)*('Business Plan'!$J$7*(1+'Scenario Analysis (2D)'!$E13)-'Business Plan'!$J$8-'Business Plan'!$J$9)-'Business Plan'!$J$10)),(('Business Plan'!$K$6*(1+'Scenario Analysis (2D)'!J$4)*('Business Plan'!$K$7*(1+'Scenario Analysis (2D)'!$E13)-'Business Plan'!$K$8-'Business Plan'!$K$9)-'Business Plan'!$K$10)))</f>
        <v>333935.41974961216</v>
      </c>
      <c r="K13" s="46">
        <f>NPV('Business Plan'!$B$3,(('Business Plan'!$C$6*(1+'Scenario Analysis (2D)'!K$4)*('Business Plan'!$C$7*(1+'Scenario Analysis (2D)'!$E13)-'Business Plan'!$C$8-'Business Plan'!$C$9)-'Business Plan'!$C$10)),(('Business Plan'!$D$6*(1+'Scenario Analysis (2D)'!K$4)*('Business Plan'!$D$7*(1+'Scenario Analysis (2D)'!$E13)-'Business Plan'!$D$8-'Business Plan'!$D$9)-'Business Plan'!$D$10)),(('Business Plan'!$E$6*(1+'Scenario Analysis (2D)'!K$4)*('Business Plan'!$E$7*(1+'Scenario Analysis (2D)'!$E13)-'Business Plan'!$E$8-'Business Plan'!$E$9)-'Business Plan'!$E$10)),(('Business Plan'!$F$6*(1+'Scenario Analysis (2D)'!K$4)*('Business Plan'!$F$7*(1+'Scenario Analysis (2D)'!$E13)-'Business Plan'!$F$8-'Business Plan'!$F$9)-'Business Plan'!$F$10)),(('Business Plan'!$G$6*(1+'Scenario Analysis (2D)'!K$4)*('Business Plan'!$G$7*(1+'Scenario Analysis (2D)'!$E13)-'Business Plan'!$G$8-'Business Plan'!$G$9)-'Business Plan'!$G$10)),(('Business Plan'!$H$6*(1+'Scenario Analysis (2D)'!K$4)*('Business Plan'!$H$7*(1+'Scenario Analysis (2D)'!$E13)-'Business Plan'!$H$8-'Business Plan'!$H$9)-'Business Plan'!$H$10)),(('Business Plan'!$I$6*(1+'Scenario Analysis (2D)'!K$4)*('Business Plan'!$I$7*(1+'Scenario Analysis (2D)'!$E13)-'Business Plan'!$I$8-'Business Plan'!$I$9)-'Business Plan'!$I$10)),(('Business Plan'!$J$6*(1+'Scenario Analysis (2D)'!K$4)*('Business Plan'!$J$7*(1+'Scenario Analysis (2D)'!$E13)-'Business Plan'!$J$8-'Business Plan'!$J$9)-'Business Plan'!$J$10)),(('Business Plan'!$K$6*(1+'Scenario Analysis (2D)'!K$4)*('Business Plan'!$K$7*(1+'Scenario Analysis (2D)'!$E13)-'Business Plan'!$K$8-'Business Plan'!$K$9)-'Business Plan'!$K$10)))</f>
        <v>407816.43877684185</v>
      </c>
      <c r="L13" s="46">
        <f>NPV('Business Plan'!$B$3,(('Business Plan'!$C$6*(1+'Scenario Analysis (2D)'!L$4)*('Business Plan'!$C$7*(1+'Scenario Analysis (2D)'!$E13)-'Business Plan'!$C$8-'Business Plan'!$C$9)-'Business Plan'!$C$10)),(('Business Plan'!$D$6*(1+'Scenario Analysis (2D)'!L$4)*('Business Plan'!$D$7*(1+'Scenario Analysis (2D)'!$E13)-'Business Plan'!$D$8-'Business Plan'!$D$9)-'Business Plan'!$D$10)),(('Business Plan'!$E$6*(1+'Scenario Analysis (2D)'!L$4)*('Business Plan'!$E$7*(1+'Scenario Analysis (2D)'!$E13)-'Business Plan'!$E$8-'Business Plan'!$E$9)-'Business Plan'!$E$10)),(('Business Plan'!$F$6*(1+'Scenario Analysis (2D)'!L$4)*('Business Plan'!$F$7*(1+'Scenario Analysis (2D)'!$E13)-'Business Plan'!$F$8-'Business Plan'!$F$9)-'Business Plan'!$F$10)),(('Business Plan'!$G$6*(1+'Scenario Analysis (2D)'!L$4)*('Business Plan'!$G$7*(1+'Scenario Analysis (2D)'!$E13)-'Business Plan'!$G$8-'Business Plan'!$G$9)-'Business Plan'!$G$10)),(('Business Plan'!$H$6*(1+'Scenario Analysis (2D)'!L$4)*('Business Plan'!$H$7*(1+'Scenario Analysis (2D)'!$E13)-'Business Plan'!$H$8-'Business Plan'!$H$9)-'Business Plan'!$H$10)),(('Business Plan'!$I$6*(1+'Scenario Analysis (2D)'!L$4)*('Business Plan'!$I$7*(1+'Scenario Analysis (2D)'!$E13)-'Business Plan'!$I$8-'Business Plan'!$I$9)-'Business Plan'!$I$10)),(('Business Plan'!$J$6*(1+'Scenario Analysis (2D)'!L$4)*('Business Plan'!$J$7*(1+'Scenario Analysis (2D)'!$E13)-'Business Plan'!$J$8-'Business Plan'!$J$9)-'Business Plan'!$J$10)),(('Business Plan'!$K$6*(1+'Scenario Analysis (2D)'!L$4)*('Business Plan'!$K$7*(1+'Scenario Analysis (2D)'!$E13)-'Business Plan'!$K$8-'Business Plan'!$K$9)-'Business Plan'!$K$10)))</f>
        <v>481697.45780407172</v>
      </c>
      <c r="M13" s="46">
        <f>NPV('Business Plan'!$B$3,(('Business Plan'!$C$6*(1+'Scenario Analysis (2D)'!M$4)*('Business Plan'!$C$7*(1+'Scenario Analysis (2D)'!$E13)-'Business Plan'!$C$8-'Business Plan'!$C$9)-'Business Plan'!$C$10)),(('Business Plan'!$D$6*(1+'Scenario Analysis (2D)'!M$4)*('Business Plan'!$D$7*(1+'Scenario Analysis (2D)'!$E13)-'Business Plan'!$D$8-'Business Plan'!$D$9)-'Business Plan'!$D$10)),(('Business Plan'!$E$6*(1+'Scenario Analysis (2D)'!M$4)*('Business Plan'!$E$7*(1+'Scenario Analysis (2D)'!$E13)-'Business Plan'!$E$8-'Business Plan'!$E$9)-'Business Plan'!$E$10)),(('Business Plan'!$F$6*(1+'Scenario Analysis (2D)'!M$4)*('Business Plan'!$F$7*(1+'Scenario Analysis (2D)'!$E13)-'Business Plan'!$F$8-'Business Plan'!$F$9)-'Business Plan'!$F$10)),(('Business Plan'!$G$6*(1+'Scenario Analysis (2D)'!M$4)*('Business Plan'!$G$7*(1+'Scenario Analysis (2D)'!$E13)-'Business Plan'!$G$8-'Business Plan'!$G$9)-'Business Plan'!$G$10)),(('Business Plan'!$H$6*(1+'Scenario Analysis (2D)'!M$4)*('Business Plan'!$H$7*(1+'Scenario Analysis (2D)'!$E13)-'Business Plan'!$H$8-'Business Plan'!$H$9)-'Business Plan'!$H$10)),(('Business Plan'!$I$6*(1+'Scenario Analysis (2D)'!M$4)*('Business Plan'!$I$7*(1+'Scenario Analysis (2D)'!$E13)-'Business Plan'!$I$8-'Business Plan'!$I$9)-'Business Plan'!$I$10)),(('Business Plan'!$J$6*(1+'Scenario Analysis (2D)'!M$4)*('Business Plan'!$J$7*(1+'Scenario Analysis (2D)'!$E13)-'Business Plan'!$J$8-'Business Plan'!$J$9)-'Business Plan'!$J$10)),(('Business Plan'!$K$6*(1+'Scenario Analysis (2D)'!M$4)*('Business Plan'!$K$7*(1+'Scenario Analysis (2D)'!$E13)-'Business Plan'!$K$8-'Business Plan'!$K$9)-'Business Plan'!$K$10)))</f>
        <v>555578.47683130146</v>
      </c>
      <c r="N13" s="46">
        <f>NPV('Business Plan'!$B$3,(('Business Plan'!$C$6*(1+'Scenario Analysis (2D)'!N$4)*('Business Plan'!$C$7*(1+'Scenario Analysis (2D)'!$E13)-'Business Plan'!$C$8-'Business Plan'!$C$9)-'Business Plan'!$C$10)),(('Business Plan'!$D$6*(1+'Scenario Analysis (2D)'!N$4)*('Business Plan'!$D$7*(1+'Scenario Analysis (2D)'!$E13)-'Business Plan'!$D$8-'Business Plan'!$D$9)-'Business Plan'!$D$10)),(('Business Plan'!$E$6*(1+'Scenario Analysis (2D)'!N$4)*('Business Plan'!$E$7*(1+'Scenario Analysis (2D)'!$E13)-'Business Plan'!$E$8-'Business Plan'!$E$9)-'Business Plan'!$E$10)),(('Business Plan'!$F$6*(1+'Scenario Analysis (2D)'!N$4)*('Business Plan'!$F$7*(1+'Scenario Analysis (2D)'!$E13)-'Business Plan'!$F$8-'Business Plan'!$F$9)-'Business Plan'!$F$10)),(('Business Plan'!$G$6*(1+'Scenario Analysis (2D)'!N$4)*('Business Plan'!$G$7*(1+'Scenario Analysis (2D)'!$E13)-'Business Plan'!$G$8-'Business Plan'!$G$9)-'Business Plan'!$G$10)),(('Business Plan'!$H$6*(1+'Scenario Analysis (2D)'!N$4)*('Business Plan'!$H$7*(1+'Scenario Analysis (2D)'!$E13)-'Business Plan'!$H$8-'Business Plan'!$H$9)-'Business Plan'!$H$10)),(('Business Plan'!$I$6*(1+'Scenario Analysis (2D)'!N$4)*('Business Plan'!$I$7*(1+'Scenario Analysis (2D)'!$E13)-'Business Plan'!$I$8-'Business Plan'!$I$9)-'Business Plan'!$I$10)),(('Business Plan'!$J$6*(1+'Scenario Analysis (2D)'!N$4)*('Business Plan'!$J$7*(1+'Scenario Analysis (2D)'!$E13)-'Business Plan'!$J$8-'Business Plan'!$J$9)-'Business Plan'!$J$10)),(('Business Plan'!$K$6*(1+'Scenario Analysis (2D)'!N$4)*('Business Plan'!$K$7*(1+'Scenario Analysis (2D)'!$E13)-'Business Plan'!$K$8-'Business Plan'!$K$9)-'Business Plan'!$K$10)))</f>
        <v>629459.49585853156</v>
      </c>
      <c r="O13" s="46">
        <f>NPV('Business Plan'!$B$3,(('Business Plan'!$C$6*(1+'Scenario Analysis (2D)'!O$4)*('Business Plan'!$C$7*(1+'Scenario Analysis (2D)'!$E13)-'Business Plan'!$C$8-'Business Plan'!$C$9)-'Business Plan'!$C$10)),(('Business Plan'!$D$6*(1+'Scenario Analysis (2D)'!O$4)*('Business Plan'!$D$7*(1+'Scenario Analysis (2D)'!$E13)-'Business Plan'!$D$8-'Business Plan'!$D$9)-'Business Plan'!$D$10)),(('Business Plan'!$E$6*(1+'Scenario Analysis (2D)'!O$4)*('Business Plan'!$E$7*(1+'Scenario Analysis (2D)'!$E13)-'Business Plan'!$E$8-'Business Plan'!$E$9)-'Business Plan'!$E$10)),(('Business Plan'!$F$6*(1+'Scenario Analysis (2D)'!O$4)*('Business Plan'!$F$7*(1+'Scenario Analysis (2D)'!$E13)-'Business Plan'!$F$8-'Business Plan'!$F$9)-'Business Plan'!$F$10)),(('Business Plan'!$G$6*(1+'Scenario Analysis (2D)'!O$4)*('Business Plan'!$G$7*(1+'Scenario Analysis (2D)'!$E13)-'Business Plan'!$G$8-'Business Plan'!$G$9)-'Business Plan'!$G$10)),(('Business Plan'!$H$6*(1+'Scenario Analysis (2D)'!O$4)*('Business Plan'!$H$7*(1+'Scenario Analysis (2D)'!$E13)-'Business Plan'!$H$8-'Business Plan'!$H$9)-'Business Plan'!$H$10)),(('Business Plan'!$I$6*(1+'Scenario Analysis (2D)'!O$4)*('Business Plan'!$I$7*(1+'Scenario Analysis (2D)'!$E13)-'Business Plan'!$I$8-'Business Plan'!$I$9)-'Business Plan'!$I$10)),(('Business Plan'!$J$6*(1+'Scenario Analysis (2D)'!O$4)*('Business Plan'!$J$7*(1+'Scenario Analysis (2D)'!$E13)-'Business Plan'!$J$8-'Business Plan'!$J$9)-'Business Plan'!$J$10)),(('Business Plan'!$K$6*(1+'Scenario Analysis (2D)'!O$4)*('Business Plan'!$K$7*(1+'Scenario Analysis (2D)'!$E13)-'Business Plan'!$K$8-'Business Plan'!$K$9)-'Business Plan'!$K$10)))</f>
        <v>703340.51488576108</v>
      </c>
      <c r="P13" s="46">
        <f>NPV('Business Plan'!$B$3,(('Business Plan'!$C$6*(1+'Scenario Analysis (2D)'!P$4)*('Business Plan'!$C$7*(1+'Scenario Analysis (2D)'!$E13)-'Business Plan'!$C$8-'Business Plan'!$C$9)-'Business Plan'!$C$10)),(('Business Plan'!$D$6*(1+'Scenario Analysis (2D)'!P$4)*('Business Plan'!$D$7*(1+'Scenario Analysis (2D)'!$E13)-'Business Plan'!$D$8-'Business Plan'!$D$9)-'Business Plan'!$D$10)),(('Business Plan'!$E$6*(1+'Scenario Analysis (2D)'!P$4)*('Business Plan'!$E$7*(1+'Scenario Analysis (2D)'!$E13)-'Business Plan'!$E$8-'Business Plan'!$E$9)-'Business Plan'!$E$10)),(('Business Plan'!$F$6*(1+'Scenario Analysis (2D)'!P$4)*('Business Plan'!$F$7*(1+'Scenario Analysis (2D)'!$E13)-'Business Plan'!$F$8-'Business Plan'!$F$9)-'Business Plan'!$F$10)),(('Business Plan'!$G$6*(1+'Scenario Analysis (2D)'!P$4)*('Business Plan'!$G$7*(1+'Scenario Analysis (2D)'!$E13)-'Business Plan'!$G$8-'Business Plan'!$G$9)-'Business Plan'!$G$10)),(('Business Plan'!$H$6*(1+'Scenario Analysis (2D)'!P$4)*('Business Plan'!$H$7*(1+'Scenario Analysis (2D)'!$E13)-'Business Plan'!$H$8-'Business Plan'!$H$9)-'Business Plan'!$H$10)),(('Business Plan'!$I$6*(1+'Scenario Analysis (2D)'!P$4)*('Business Plan'!$I$7*(1+'Scenario Analysis (2D)'!$E13)-'Business Plan'!$I$8-'Business Plan'!$I$9)-'Business Plan'!$I$10)),(('Business Plan'!$J$6*(1+'Scenario Analysis (2D)'!P$4)*('Business Plan'!$J$7*(1+'Scenario Analysis (2D)'!$E13)-'Business Plan'!$J$8-'Business Plan'!$J$9)-'Business Plan'!$J$10)),(('Business Plan'!$K$6*(1+'Scenario Analysis (2D)'!P$4)*('Business Plan'!$K$7*(1+'Scenario Analysis (2D)'!$E13)-'Business Plan'!$K$8-'Business Plan'!$K$9)-'Business Plan'!$K$10)))</f>
        <v>777221.53391299106</v>
      </c>
      <c r="Q13" s="46">
        <f>NPV('Business Plan'!$B$3,(('Business Plan'!$C$6*(1+'Scenario Analysis (2D)'!Q$4)*('Business Plan'!$C$7*(1+'Scenario Analysis (2D)'!$E13)-'Business Plan'!$C$8-'Business Plan'!$C$9)-'Business Plan'!$C$10)),(('Business Plan'!$D$6*(1+'Scenario Analysis (2D)'!Q$4)*('Business Plan'!$D$7*(1+'Scenario Analysis (2D)'!$E13)-'Business Plan'!$D$8-'Business Plan'!$D$9)-'Business Plan'!$D$10)),(('Business Plan'!$E$6*(1+'Scenario Analysis (2D)'!Q$4)*('Business Plan'!$E$7*(1+'Scenario Analysis (2D)'!$E13)-'Business Plan'!$E$8-'Business Plan'!$E$9)-'Business Plan'!$E$10)),(('Business Plan'!$F$6*(1+'Scenario Analysis (2D)'!Q$4)*('Business Plan'!$F$7*(1+'Scenario Analysis (2D)'!$E13)-'Business Plan'!$F$8-'Business Plan'!$F$9)-'Business Plan'!$F$10)),(('Business Plan'!$G$6*(1+'Scenario Analysis (2D)'!Q$4)*('Business Plan'!$G$7*(1+'Scenario Analysis (2D)'!$E13)-'Business Plan'!$G$8-'Business Plan'!$G$9)-'Business Plan'!$G$10)),(('Business Plan'!$H$6*(1+'Scenario Analysis (2D)'!Q$4)*('Business Plan'!$H$7*(1+'Scenario Analysis (2D)'!$E13)-'Business Plan'!$H$8-'Business Plan'!$H$9)-'Business Plan'!$H$10)),(('Business Plan'!$I$6*(1+'Scenario Analysis (2D)'!Q$4)*('Business Plan'!$I$7*(1+'Scenario Analysis (2D)'!$E13)-'Business Plan'!$I$8-'Business Plan'!$I$9)-'Business Plan'!$I$10)),(('Business Plan'!$J$6*(1+'Scenario Analysis (2D)'!Q$4)*('Business Plan'!$J$7*(1+'Scenario Analysis (2D)'!$E13)-'Business Plan'!$J$8-'Business Plan'!$J$9)-'Business Plan'!$J$10)),(('Business Plan'!$K$6*(1+'Scenario Analysis (2D)'!Q$4)*('Business Plan'!$K$7*(1+'Scenario Analysis (2D)'!$E13)-'Business Plan'!$K$8-'Business Plan'!$K$9)-'Business Plan'!$K$10)))</f>
        <v>851102.5529402208</v>
      </c>
      <c r="R13" s="46">
        <f>NPV('Business Plan'!$B$3,(('Business Plan'!$C$6*(1+'Scenario Analysis (2D)'!R$4)*('Business Plan'!$C$7*(1+'Scenario Analysis (2D)'!$E13)-'Business Plan'!$C$8-'Business Plan'!$C$9)-'Business Plan'!$C$10)),(('Business Plan'!$D$6*(1+'Scenario Analysis (2D)'!R$4)*('Business Plan'!$D$7*(1+'Scenario Analysis (2D)'!$E13)-'Business Plan'!$D$8-'Business Plan'!$D$9)-'Business Plan'!$D$10)),(('Business Plan'!$E$6*(1+'Scenario Analysis (2D)'!R$4)*('Business Plan'!$E$7*(1+'Scenario Analysis (2D)'!$E13)-'Business Plan'!$E$8-'Business Plan'!$E$9)-'Business Plan'!$E$10)),(('Business Plan'!$F$6*(1+'Scenario Analysis (2D)'!R$4)*('Business Plan'!$F$7*(1+'Scenario Analysis (2D)'!$E13)-'Business Plan'!$F$8-'Business Plan'!$F$9)-'Business Plan'!$F$10)),(('Business Plan'!$G$6*(1+'Scenario Analysis (2D)'!R$4)*('Business Plan'!$G$7*(1+'Scenario Analysis (2D)'!$E13)-'Business Plan'!$G$8-'Business Plan'!$G$9)-'Business Plan'!$G$10)),(('Business Plan'!$H$6*(1+'Scenario Analysis (2D)'!R$4)*('Business Plan'!$H$7*(1+'Scenario Analysis (2D)'!$E13)-'Business Plan'!$H$8-'Business Plan'!$H$9)-'Business Plan'!$H$10)),(('Business Plan'!$I$6*(1+'Scenario Analysis (2D)'!R$4)*('Business Plan'!$I$7*(1+'Scenario Analysis (2D)'!$E13)-'Business Plan'!$I$8-'Business Plan'!$I$9)-'Business Plan'!$I$10)),(('Business Plan'!$J$6*(1+'Scenario Analysis (2D)'!R$4)*('Business Plan'!$J$7*(1+'Scenario Analysis (2D)'!$E13)-'Business Plan'!$J$8-'Business Plan'!$J$9)-'Business Plan'!$J$10)),(('Business Plan'!$K$6*(1+'Scenario Analysis (2D)'!R$4)*('Business Plan'!$K$7*(1+'Scenario Analysis (2D)'!$E13)-'Business Plan'!$K$8-'Business Plan'!$K$9)-'Business Plan'!$K$10)))</f>
        <v>924983.57196745067</v>
      </c>
      <c r="T13" s="78"/>
      <c r="U13" s="50">
        <v>0.1</v>
      </c>
      <c r="V13" s="47">
        <f>(NPV('Business Plan'!$B$3,(('Business Plan'!$C$6*(1+'Scenario Analysis (2D)'!V$4)*('Business Plan'!$C$7*(1+'Scenario Analysis (2D)'!$E13)-'Business Plan'!$C$8-'Business Plan'!$C$9)-'Business Plan'!$C$10)),(('Business Plan'!$D$6*(1+'Scenario Analysis (2D)'!V$4)*('Business Plan'!$D$7*(1+'Scenario Analysis (2D)'!$E13)-'Business Plan'!$D$8-'Business Plan'!$D$9)-'Business Plan'!$D$10)),(('Business Plan'!$E$6*(1+'Scenario Analysis (2D)'!V$4)*('Business Plan'!$E$7*(1+'Scenario Analysis (2D)'!$E13)-'Business Plan'!$E$8-'Business Plan'!$E$9)-'Business Plan'!$E$10)),(('Business Plan'!$F$6*(1+'Scenario Analysis (2D)'!V$4)*('Business Plan'!$F$7*(1+'Scenario Analysis (2D)'!$E13)-'Business Plan'!$F$8-'Business Plan'!$F$9)-'Business Plan'!$F$10)),(('Business Plan'!$G$6*(1+'Scenario Analysis (2D)'!V$4)*('Business Plan'!$G$7*(1+'Scenario Analysis (2D)'!$E13)-'Business Plan'!$G$8-'Business Plan'!$G$9)-'Business Plan'!$G$10)),(('Business Plan'!$H$6*(1+'Scenario Analysis (2D)'!V$4)*('Business Plan'!$H$7*(1+'Scenario Analysis (2D)'!$E13)-'Business Plan'!$H$8-'Business Plan'!$H$9)-'Business Plan'!$H$10)),(('Business Plan'!$I$6*(1+'Scenario Analysis (2D)'!V$4)*('Business Plan'!$I$7*(1+'Scenario Analysis (2D)'!$E13)-'Business Plan'!$I$8-'Business Plan'!$I$9)-'Business Plan'!$I$10)),(('Business Plan'!$J$6*(1+'Scenario Analysis (2D)'!V$4)*('Business Plan'!$J$7*(1+'Scenario Analysis (2D)'!$E13)-'Business Plan'!$J$8-'Business Plan'!$J$9)-'Business Plan'!$J$10)),(('Business Plan'!$K$6*(1+'Scenario Analysis (2D)'!V$4)*('Business Plan'!$K$7*(1+'Scenario Analysis (2D)'!$E13)-'Business Plan'!$K$8-'Business Plan'!$K$9)-'Business Plan'!$K$10))))/'Business Plan'!$C$13-1</f>
        <v>-0.52205822626627163</v>
      </c>
      <c r="W13" s="47">
        <f>(NPV('Business Plan'!$B$3,(('Business Plan'!$C$6*(1+'Scenario Analysis (2D)'!W$4)*('Business Plan'!$C$7*(1+'Scenario Analysis (2D)'!$E13)-'Business Plan'!$C$8-'Business Plan'!$C$9)-'Business Plan'!$C$10)),(('Business Plan'!$D$6*(1+'Scenario Analysis (2D)'!W$4)*('Business Plan'!$D$7*(1+'Scenario Analysis (2D)'!$E13)-'Business Plan'!$D$8-'Business Plan'!$D$9)-'Business Plan'!$D$10)),(('Business Plan'!$E$6*(1+'Scenario Analysis (2D)'!W$4)*('Business Plan'!$E$7*(1+'Scenario Analysis (2D)'!$E13)-'Business Plan'!$E$8-'Business Plan'!$E$9)-'Business Plan'!$E$10)),(('Business Plan'!$F$6*(1+'Scenario Analysis (2D)'!W$4)*('Business Plan'!$F$7*(1+'Scenario Analysis (2D)'!$E13)-'Business Plan'!$F$8-'Business Plan'!$F$9)-'Business Plan'!$F$10)),(('Business Plan'!$G$6*(1+'Scenario Analysis (2D)'!W$4)*('Business Plan'!$G$7*(1+'Scenario Analysis (2D)'!$E13)-'Business Plan'!$G$8-'Business Plan'!$G$9)-'Business Plan'!$G$10)),(('Business Plan'!$H$6*(1+'Scenario Analysis (2D)'!W$4)*('Business Plan'!$H$7*(1+'Scenario Analysis (2D)'!$E13)-'Business Plan'!$H$8-'Business Plan'!$H$9)-'Business Plan'!$H$10)),(('Business Plan'!$I$6*(1+'Scenario Analysis (2D)'!W$4)*('Business Plan'!$I$7*(1+'Scenario Analysis (2D)'!$E13)-'Business Plan'!$I$8-'Business Plan'!$I$9)-'Business Plan'!$I$10)),(('Business Plan'!$J$6*(1+'Scenario Analysis (2D)'!W$4)*('Business Plan'!$J$7*(1+'Scenario Analysis (2D)'!$E13)-'Business Plan'!$J$8-'Business Plan'!$J$9)-'Business Plan'!$J$10)),(('Business Plan'!$K$6*(1+'Scenario Analysis (2D)'!W$4)*('Business Plan'!$K$7*(1+'Scenario Analysis (2D)'!$E13)-'Business Plan'!$K$8-'Business Plan'!$K$9)-'Business Plan'!$K$10))))/'Business Plan'!$C$13-1</f>
        <v>0.3972229529976945</v>
      </c>
      <c r="X13" s="47">
        <f>(NPV('Business Plan'!$B$3,(('Business Plan'!$C$6*(1+'Scenario Analysis (2D)'!X$4)*('Business Plan'!$C$7*(1+'Scenario Analysis (2D)'!$E13)-'Business Plan'!$C$8-'Business Plan'!$C$9)-'Business Plan'!$C$10)),(('Business Plan'!$D$6*(1+'Scenario Analysis (2D)'!X$4)*('Business Plan'!$D$7*(1+'Scenario Analysis (2D)'!$E13)-'Business Plan'!$D$8-'Business Plan'!$D$9)-'Business Plan'!$D$10)),(('Business Plan'!$E$6*(1+'Scenario Analysis (2D)'!X$4)*('Business Plan'!$E$7*(1+'Scenario Analysis (2D)'!$E13)-'Business Plan'!$E$8-'Business Plan'!$E$9)-'Business Plan'!$E$10)),(('Business Plan'!$F$6*(1+'Scenario Analysis (2D)'!X$4)*('Business Plan'!$F$7*(1+'Scenario Analysis (2D)'!$E13)-'Business Plan'!$F$8-'Business Plan'!$F$9)-'Business Plan'!$F$10)),(('Business Plan'!$G$6*(1+'Scenario Analysis (2D)'!X$4)*('Business Plan'!$G$7*(1+'Scenario Analysis (2D)'!$E13)-'Business Plan'!$G$8-'Business Plan'!$G$9)-'Business Plan'!$G$10)),(('Business Plan'!$H$6*(1+'Scenario Analysis (2D)'!X$4)*('Business Plan'!$H$7*(1+'Scenario Analysis (2D)'!$E13)-'Business Plan'!$H$8-'Business Plan'!$H$9)-'Business Plan'!$H$10)),(('Business Plan'!$I$6*(1+'Scenario Analysis (2D)'!X$4)*('Business Plan'!$I$7*(1+'Scenario Analysis (2D)'!$E13)-'Business Plan'!$I$8-'Business Plan'!$I$9)-'Business Plan'!$I$10)),(('Business Plan'!$J$6*(1+'Scenario Analysis (2D)'!X$4)*('Business Plan'!$J$7*(1+'Scenario Analysis (2D)'!$E13)-'Business Plan'!$J$8-'Business Plan'!$J$9)-'Business Plan'!$J$10)),(('Business Plan'!$K$6*(1+'Scenario Analysis (2D)'!X$4)*('Business Plan'!$K$7*(1+'Scenario Analysis (2D)'!$E13)-'Business Plan'!$K$8-'Business Plan'!$K$9)-'Business Plan'!$K$10))))/'Business Plan'!$C$13-1</f>
        <v>1.3165041322616582</v>
      </c>
      <c r="Y13" s="47">
        <f>(NPV('Business Plan'!$B$3,(('Business Plan'!$C$6*(1+'Scenario Analysis (2D)'!Y$4)*('Business Plan'!$C$7*(1+'Scenario Analysis (2D)'!$E13)-'Business Plan'!$C$8-'Business Plan'!$C$9)-'Business Plan'!$C$10)),(('Business Plan'!$D$6*(1+'Scenario Analysis (2D)'!Y$4)*('Business Plan'!$D$7*(1+'Scenario Analysis (2D)'!$E13)-'Business Plan'!$D$8-'Business Plan'!$D$9)-'Business Plan'!$D$10)),(('Business Plan'!$E$6*(1+'Scenario Analysis (2D)'!Y$4)*('Business Plan'!$E$7*(1+'Scenario Analysis (2D)'!$E13)-'Business Plan'!$E$8-'Business Plan'!$E$9)-'Business Plan'!$E$10)),(('Business Plan'!$F$6*(1+'Scenario Analysis (2D)'!Y$4)*('Business Plan'!$F$7*(1+'Scenario Analysis (2D)'!$E13)-'Business Plan'!$F$8-'Business Plan'!$F$9)-'Business Plan'!$F$10)),(('Business Plan'!$G$6*(1+'Scenario Analysis (2D)'!Y$4)*('Business Plan'!$G$7*(1+'Scenario Analysis (2D)'!$E13)-'Business Plan'!$G$8-'Business Plan'!$G$9)-'Business Plan'!$G$10)),(('Business Plan'!$H$6*(1+'Scenario Analysis (2D)'!Y$4)*('Business Plan'!$H$7*(1+'Scenario Analysis (2D)'!$E13)-'Business Plan'!$H$8-'Business Plan'!$H$9)-'Business Plan'!$H$10)),(('Business Plan'!$I$6*(1+'Scenario Analysis (2D)'!Y$4)*('Business Plan'!$I$7*(1+'Scenario Analysis (2D)'!$E13)-'Business Plan'!$I$8-'Business Plan'!$I$9)-'Business Plan'!$I$10)),(('Business Plan'!$J$6*(1+'Scenario Analysis (2D)'!Y$4)*('Business Plan'!$J$7*(1+'Scenario Analysis (2D)'!$E13)-'Business Plan'!$J$8-'Business Plan'!$J$9)-'Business Plan'!$J$10)),(('Business Plan'!$K$6*(1+'Scenario Analysis (2D)'!Y$4)*('Business Plan'!$K$7*(1+'Scenario Analysis (2D)'!$E13)-'Business Plan'!$K$8-'Business Plan'!$K$9)-'Business Plan'!$K$10))))/'Business Plan'!$C$13-1</f>
        <v>2.2357853115256234</v>
      </c>
      <c r="Z13" s="47">
        <f>(NPV('Business Plan'!$B$3,(('Business Plan'!$C$6*(1+'Scenario Analysis (2D)'!Z$4)*('Business Plan'!$C$7*(1+'Scenario Analysis (2D)'!$E13)-'Business Plan'!$C$8-'Business Plan'!$C$9)-'Business Plan'!$C$10)),(('Business Plan'!$D$6*(1+'Scenario Analysis (2D)'!Z$4)*('Business Plan'!$D$7*(1+'Scenario Analysis (2D)'!$E13)-'Business Plan'!$D$8-'Business Plan'!$D$9)-'Business Plan'!$D$10)),(('Business Plan'!$E$6*(1+'Scenario Analysis (2D)'!Z$4)*('Business Plan'!$E$7*(1+'Scenario Analysis (2D)'!$E13)-'Business Plan'!$E$8-'Business Plan'!$E$9)-'Business Plan'!$E$10)),(('Business Plan'!$F$6*(1+'Scenario Analysis (2D)'!Z$4)*('Business Plan'!$F$7*(1+'Scenario Analysis (2D)'!$E13)-'Business Plan'!$F$8-'Business Plan'!$F$9)-'Business Plan'!$F$10)),(('Business Plan'!$G$6*(1+'Scenario Analysis (2D)'!Z$4)*('Business Plan'!$G$7*(1+'Scenario Analysis (2D)'!$E13)-'Business Plan'!$G$8-'Business Plan'!$G$9)-'Business Plan'!$G$10)),(('Business Plan'!$H$6*(1+'Scenario Analysis (2D)'!Z$4)*('Business Plan'!$H$7*(1+'Scenario Analysis (2D)'!$E13)-'Business Plan'!$H$8-'Business Plan'!$H$9)-'Business Plan'!$H$10)),(('Business Plan'!$I$6*(1+'Scenario Analysis (2D)'!Z$4)*('Business Plan'!$I$7*(1+'Scenario Analysis (2D)'!$E13)-'Business Plan'!$I$8-'Business Plan'!$I$9)-'Business Plan'!$I$10)),(('Business Plan'!$J$6*(1+'Scenario Analysis (2D)'!Z$4)*('Business Plan'!$J$7*(1+'Scenario Analysis (2D)'!$E13)-'Business Plan'!$J$8-'Business Plan'!$J$9)-'Business Plan'!$J$10)),(('Business Plan'!$K$6*(1+'Scenario Analysis (2D)'!Z$4)*('Business Plan'!$K$7*(1+'Scenario Analysis (2D)'!$E13)-'Business Plan'!$K$8-'Business Plan'!$K$9)-'Business Plan'!$K$10))))/'Business Plan'!$C$13-1</f>
        <v>3.1550664907895882</v>
      </c>
      <c r="AA13" s="47">
        <f>(NPV('Business Plan'!$B$3,(('Business Plan'!$C$6*(1+'Scenario Analysis (2D)'!AA$4)*('Business Plan'!$C$7*(1+'Scenario Analysis (2D)'!$E13)-'Business Plan'!$C$8-'Business Plan'!$C$9)-'Business Plan'!$C$10)),(('Business Plan'!$D$6*(1+'Scenario Analysis (2D)'!AA$4)*('Business Plan'!$D$7*(1+'Scenario Analysis (2D)'!$E13)-'Business Plan'!$D$8-'Business Plan'!$D$9)-'Business Plan'!$D$10)),(('Business Plan'!$E$6*(1+'Scenario Analysis (2D)'!AA$4)*('Business Plan'!$E$7*(1+'Scenario Analysis (2D)'!$E13)-'Business Plan'!$E$8-'Business Plan'!$E$9)-'Business Plan'!$E$10)),(('Business Plan'!$F$6*(1+'Scenario Analysis (2D)'!AA$4)*('Business Plan'!$F$7*(1+'Scenario Analysis (2D)'!$E13)-'Business Plan'!$F$8-'Business Plan'!$F$9)-'Business Plan'!$F$10)),(('Business Plan'!$G$6*(1+'Scenario Analysis (2D)'!AA$4)*('Business Plan'!$G$7*(1+'Scenario Analysis (2D)'!$E13)-'Business Plan'!$G$8-'Business Plan'!$G$9)-'Business Plan'!$G$10)),(('Business Plan'!$H$6*(1+'Scenario Analysis (2D)'!AA$4)*('Business Plan'!$H$7*(1+'Scenario Analysis (2D)'!$E13)-'Business Plan'!$H$8-'Business Plan'!$H$9)-'Business Plan'!$H$10)),(('Business Plan'!$I$6*(1+'Scenario Analysis (2D)'!AA$4)*('Business Plan'!$I$7*(1+'Scenario Analysis (2D)'!$E13)-'Business Plan'!$I$8-'Business Plan'!$I$9)-'Business Plan'!$I$10)),(('Business Plan'!$J$6*(1+'Scenario Analysis (2D)'!AA$4)*('Business Plan'!$J$7*(1+'Scenario Analysis (2D)'!$E13)-'Business Plan'!$J$8-'Business Plan'!$J$9)-'Business Plan'!$J$10)),(('Business Plan'!$K$6*(1+'Scenario Analysis (2D)'!AA$4)*('Business Plan'!$K$7*(1+'Scenario Analysis (2D)'!$E13)-'Business Plan'!$K$8-'Business Plan'!$K$9)-'Business Plan'!$K$10))))/'Business Plan'!$C$13-1</f>
        <v>4.0743476700535517</v>
      </c>
      <c r="AB13" s="47">
        <f>(NPV('Business Plan'!$B$3,(('Business Plan'!$C$6*(1+'Scenario Analysis (2D)'!AB$4)*('Business Plan'!$C$7*(1+'Scenario Analysis (2D)'!$E13)-'Business Plan'!$C$8-'Business Plan'!$C$9)-'Business Plan'!$C$10)),(('Business Plan'!$D$6*(1+'Scenario Analysis (2D)'!AB$4)*('Business Plan'!$D$7*(1+'Scenario Analysis (2D)'!$E13)-'Business Plan'!$D$8-'Business Plan'!$D$9)-'Business Plan'!$D$10)),(('Business Plan'!$E$6*(1+'Scenario Analysis (2D)'!AB$4)*('Business Plan'!$E$7*(1+'Scenario Analysis (2D)'!$E13)-'Business Plan'!$E$8-'Business Plan'!$E$9)-'Business Plan'!$E$10)),(('Business Plan'!$F$6*(1+'Scenario Analysis (2D)'!AB$4)*('Business Plan'!$F$7*(1+'Scenario Analysis (2D)'!$E13)-'Business Plan'!$F$8-'Business Plan'!$F$9)-'Business Plan'!$F$10)),(('Business Plan'!$G$6*(1+'Scenario Analysis (2D)'!AB$4)*('Business Plan'!$G$7*(1+'Scenario Analysis (2D)'!$E13)-'Business Plan'!$G$8-'Business Plan'!$G$9)-'Business Plan'!$G$10)),(('Business Plan'!$H$6*(1+'Scenario Analysis (2D)'!AB$4)*('Business Plan'!$H$7*(1+'Scenario Analysis (2D)'!$E13)-'Business Plan'!$H$8-'Business Plan'!$H$9)-'Business Plan'!$H$10)),(('Business Plan'!$I$6*(1+'Scenario Analysis (2D)'!AB$4)*('Business Plan'!$I$7*(1+'Scenario Analysis (2D)'!$E13)-'Business Plan'!$I$8-'Business Plan'!$I$9)-'Business Plan'!$I$10)),(('Business Plan'!$J$6*(1+'Scenario Analysis (2D)'!AB$4)*('Business Plan'!$J$7*(1+'Scenario Analysis (2D)'!$E13)-'Business Plan'!$J$8-'Business Plan'!$J$9)-'Business Plan'!$J$10)),(('Business Plan'!$K$6*(1+'Scenario Analysis (2D)'!AB$4)*('Business Plan'!$K$7*(1+'Scenario Analysis (2D)'!$E13)-'Business Plan'!$K$8-'Business Plan'!$K$9)-'Business Plan'!$K$10))))/'Business Plan'!$C$13-1</f>
        <v>4.9936288493175169</v>
      </c>
      <c r="AC13" s="47">
        <f>(NPV('Business Plan'!$B$3,(('Business Plan'!$C$6*(1+'Scenario Analysis (2D)'!AC$4)*('Business Plan'!$C$7*(1+'Scenario Analysis (2D)'!$E13)-'Business Plan'!$C$8-'Business Plan'!$C$9)-'Business Plan'!$C$10)),(('Business Plan'!$D$6*(1+'Scenario Analysis (2D)'!AC$4)*('Business Plan'!$D$7*(1+'Scenario Analysis (2D)'!$E13)-'Business Plan'!$D$8-'Business Plan'!$D$9)-'Business Plan'!$D$10)),(('Business Plan'!$E$6*(1+'Scenario Analysis (2D)'!AC$4)*('Business Plan'!$E$7*(1+'Scenario Analysis (2D)'!$E13)-'Business Plan'!$E$8-'Business Plan'!$E$9)-'Business Plan'!$E$10)),(('Business Plan'!$F$6*(1+'Scenario Analysis (2D)'!AC$4)*('Business Plan'!$F$7*(1+'Scenario Analysis (2D)'!$E13)-'Business Plan'!$F$8-'Business Plan'!$F$9)-'Business Plan'!$F$10)),(('Business Plan'!$G$6*(1+'Scenario Analysis (2D)'!AC$4)*('Business Plan'!$G$7*(1+'Scenario Analysis (2D)'!$E13)-'Business Plan'!$G$8-'Business Plan'!$G$9)-'Business Plan'!$G$10)),(('Business Plan'!$H$6*(1+'Scenario Analysis (2D)'!AC$4)*('Business Plan'!$H$7*(1+'Scenario Analysis (2D)'!$E13)-'Business Plan'!$H$8-'Business Plan'!$H$9)-'Business Plan'!$H$10)),(('Business Plan'!$I$6*(1+'Scenario Analysis (2D)'!AC$4)*('Business Plan'!$I$7*(1+'Scenario Analysis (2D)'!$E13)-'Business Plan'!$I$8-'Business Plan'!$I$9)-'Business Plan'!$I$10)),(('Business Plan'!$J$6*(1+'Scenario Analysis (2D)'!AC$4)*('Business Plan'!$J$7*(1+'Scenario Analysis (2D)'!$E13)-'Business Plan'!$J$8-'Business Plan'!$J$9)-'Business Plan'!$J$10)),(('Business Plan'!$K$6*(1+'Scenario Analysis (2D)'!AC$4)*('Business Plan'!$K$7*(1+'Scenario Analysis (2D)'!$E13)-'Business Plan'!$K$8-'Business Plan'!$K$9)-'Business Plan'!$K$10))))/'Business Plan'!$C$13-1</f>
        <v>5.9129100285814813</v>
      </c>
      <c r="AD13" s="47">
        <f>(NPV('Business Plan'!$B$3,(('Business Plan'!$C$6*(1+'Scenario Analysis (2D)'!AD$4)*('Business Plan'!$C$7*(1+'Scenario Analysis (2D)'!$E13)-'Business Plan'!$C$8-'Business Plan'!$C$9)-'Business Plan'!$C$10)),(('Business Plan'!$D$6*(1+'Scenario Analysis (2D)'!AD$4)*('Business Plan'!$D$7*(1+'Scenario Analysis (2D)'!$E13)-'Business Plan'!$D$8-'Business Plan'!$D$9)-'Business Plan'!$D$10)),(('Business Plan'!$E$6*(1+'Scenario Analysis (2D)'!AD$4)*('Business Plan'!$E$7*(1+'Scenario Analysis (2D)'!$E13)-'Business Plan'!$E$8-'Business Plan'!$E$9)-'Business Plan'!$E$10)),(('Business Plan'!$F$6*(1+'Scenario Analysis (2D)'!AD$4)*('Business Plan'!$F$7*(1+'Scenario Analysis (2D)'!$E13)-'Business Plan'!$F$8-'Business Plan'!$F$9)-'Business Plan'!$F$10)),(('Business Plan'!$G$6*(1+'Scenario Analysis (2D)'!AD$4)*('Business Plan'!$G$7*(1+'Scenario Analysis (2D)'!$E13)-'Business Plan'!$G$8-'Business Plan'!$G$9)-'Business Plan'!$G$10)),(('Business Plan'!$H$6*(1+'Scenario Analysis (2D)'!AD$4)*('Business Plan'!$H$7*(1+'Scenario Analysis (2D)'!$E13)-'Business Plan'!$H$8-'Business Plan'!$H$9)-'Business Plan'!$H$10)),(('Business Plan'!$I$6*(1+'Scenario Analysis (2D)'!AD$4)*('Business Plan'!$I$7*(1+'Scenario Analysis (2D)'!$E13)-'Business Plan'!$I$8-'Business Plan'!$I$9)-'Business Plan'!$I$10)),(('Business Plan'!$J$6*(1+'Scenario Analysis (2D)'!AD$4)*('Business Plan'!$J$7*(1+'Scenario Analysis (2D)'!$E13)-'Business Plan'!$J$8-'Business Plan'!$J$9)-'Business Plan'!$J$10)),(('Business Plan'!$K$6*(1+'Scenario Analysis (2D)'!AD$4)*('Business Plan'!$K$7*(1+'Scenario Analysis (2D)'!$E13)-'Business Plan'!$K$8-'Business Plan'!$K$9)-'Business Plan'!$K$10))))/'Business Plan'!$C$13-1</f>
        <v>6.8321912078454501</v>
      </c>
      <c r="AE13" s="47">
        <f>(NPV('Business Plan'!$B$3,(('Business Plan'!$C$6*(1+'Scenario Analysis (2D)'!AE$4)*('Business Plan'!$C$7*(1+'Scenario Analysis (2D)'!$E13)-'Business Plan'!$C$8-'Business Plan'!$C$9)-'Business Plan'!$C$10)),(('Business Plan'!$D$6*(1+'Scenario Analysis (2D)'!AE$4)*('Business Plan'!$D$7*(1+'Scenario Analysis (2D)'!$E13)-'Business Plan'!$D$8-'Business Plan'!$D$9)-'Business Plan'!$D$10)),(('Business Plan'!$E$6*(1+'Scenario Analysis (2D)'!AE$4)*('Business Plan'!$E$7*(1+'Scenario Analysis (2D)'!$E13)-'Business Plan'!$E$8-'Business Plan'!$E$9)-'Business Plan'!$E$10)),(('Business Plan'!$F$6*(1+'Scenario Analysis (2D)'!AE$4)*('Business Plan'!$F$7*(1+'Scenario Analysis (2D)'!$E13)-'Business Plan'!$F$8-'Business Plan'!$F$9)-'Business Plan'!$F$10)),(('Business Plan'!$G$6*(1+'Scenario Analysis (2D)'!AE$4)*('Business Plan'!$G$7*(1+'Scenario Analysis (2D)'!$E13)-'Business Plan'!$G$8-'Business Plan'!$G$9)-'Business Plan'!$G$10)),(('Business Plan'!$H$6*(1+'Scenario Analysis (2D)'!AE$4)*('Business Plan'!$H$7*(1+'Scenario Analysis (2D)'!$E13)-'Business Plan'!$H$8-'Business Plan'!$H$9)-'Business Plan'!$H$10)),(('Business Plan'!$I$6*(1+'Scenario Analysis (2D)'!AE$4)*('Business Plan'!$I$7*(1+'Scenario Analysis (2D)'!$E13)-'Business Plan'!$I$8-'Business Plan'!$I$9)-'Business Plan'!$I$10)),(('Business Plan'!$J$6*(1+'Scenario Analysis (2D)'!AE$4)*('Business Plan'!$J$7*(1+'Scenario Analysis (2D)'!$E13)-'Business Plan'!$J$8-'Business Plan'!$J$9)-'Business Plan'!$J$10)),(('Business Plan'!$K$6*(1+'Scenario Analysis (2D)'!AE$4)*('Business Plan'!$K$7*(1+'Scenario Analysis (2D)'!$E13)-'Business Plan'!$K$8-'Business Plan'!$K$9)-'Business Plan'!$K$10))))/'Business Plan'!$C$13-1</f>
        <v>7.7514723871094109</v>
      </c>
      <c r="AF13" s="47">
        <f>(NPV('Business Plan'!$B$3,(('Business Plan'!$C$6*(1+'Scenario Analysis (2D)'!AF$4)*('Business Plan'!$C$7*(1+'Scenario Analysis (2D)'!$E13)-'Business Plan'!$C$8-'Business Plan'!$C$9)-'Business Plan'!$C$10)),(('Business Plan'!$D$6*(1+'Scenario Analysis (2D)'!AF$4)*('Business Plan'!$D$7*(1+'Scenario Analysis (2D)'!$E13)-'Business Plan'!$D$8-'Business Plan'!$D$9)-'Business Plan'!$D$10)),(('Business Plan'!$E$6*(1+'Scenario Analysis (2D)'!AF$4)*('Business Plan'!$E$7*(1+'Scenario Analysis (2D)'!$E13)-'Business Plan'!$E$8-'Business Plan'!$E$9)-'Business Plan'!$E$10)),(('Business Plan'!$F$6*(1+'Scenario Analysis (2D)'!AF$4)*('Business Plan'!$F$7*(1+'Scenario Analysis (2D)'!$E13)-'Business Plan'!$F$8-'Business Plan'!$F$9)-'Business Plan'!$F$10)),(('Business Plan'!$G$6*(1+'Scenario Analysis (2D)'!AF$4)*('Business Plan'!$G$7*(1+'Scenario Analysis (2D)'!$E13)-'Business Plan'!$G$8-'Business Plan'!$G$9)-'Business Plan'!$G$10)),(('Business Plan'!$H$6*(1+'Scenario Analysis (2D)'!AF$4)*('Business Plan'!$H$7*(1+'Scenario Analysis (2D)'!$E13)-'Business Plan'!$H$8-'Business Plan'!$H$9)-'Business Plan'!$H$10)),(('Business Plan'!$I$6*(1+'Scenario Analysis (2D)'!AF$4)*('Business Plan'!$I$7*(1+'Scenario Analysis (2D)'!$E13)-'Business Plan'!$I$8-'Business Plan'!$I$9)-'Business Plan'!$I$10)),(('Business Plan'!$J$6*(1+'Scenario Analysis (2D)'!AF$4)*('Business Plan'!$J$7*(1+'Scenario Analysis (2D)'!$E13)-'Business Plan'!$J$8-'Business Plan'!$J$9)-'Business Plan'!$J$10)),(('Business Plan'!$K$6*(1+'Scenario Analysis (2D)'!AF$4)*('Business Plan'!$K$7*(1+'Scenario Analysis (2D)'!$E13)-'Business Plan'!$K$8-'Business Plan'!$K$9)-'Business Plan'!$K$10))))/'Business Plan'!$C$13-1</f>
        <v>8.6707535663733779</v>
      </c>
      <c r="AG13" s="47">
        <f>(NPV('Business Plan'!$B$3,(('Business Plan'!$C$6*(1+'Scenario Analysis (2D)'!AG$4)*('Business Plan'!$C$7*(1+'Scenario Analysis (2D)'!$E13)-'Business Plan'!$C$8-'Business Plan'!$C$9)-'Business Plan'!$C$10)),(('Business Plan'!$D$6*(1+'Scenario Analysis (2D)'!AG$4)*('Business Plan'!$D$7*(1+'Scenario Analysis (2D)'!$E13)-'Business Plan'!$D$8-'Business Plan'!$D$9)-'Business Plan'!$D$10)),(('Business Plan'!$E$6*(1+'Scenario Analysis (2D)'!AG$4)*('Business Plan'!$E$7*(1+'Scenario Analysis (2D)'!$E13)-'Business Plan'!$E$8-'Business Plan'!$E$9)-'Business Plan'!$E$10)),(('Business Plan'!$F$6*(1+'Scenario Analysis (2D)'!AG$4)*('Business Plan'!$F$7*(1+'Scenario Analysis (2D)'!$E13)-'Business Plan'!$F$8-'Business Plan'!$F$9)-'Business Plan'!$F$10)),(('Business Plan'!$G$6*(1+'Scenario Analysis (2D)'!AG$4)*('Business Plan'!$G$7*(1+'Scenario Analysis (2D)'!$E13)-'Business Plan'!$G$8-'Business Plan'!$G$9)-'Business Plan'!$G$10)),(('Business Plan'!$H$6*(1+'Scenario Analysis (2D)'!AG$4)*('Business Plan'!$H$7*(1+'Scenario Analysis (2D)'!$E13)-'Business Plan'!$H$8-'Business Plan'!$H$9)-'Business Plan'!$H$10)),(('Business Plan'!$I$6*(1+'Scenario Analysis (2D)'!AG$4)*('Business Plan'!$I$7*(1+'Scenario Analysis (2D)'!$E13)-'Business Plan'!$I$8-'Business Plan'!$I$9)-'Business Plan'!$I$10)),(('Business Plan'!$J$6*(1+'Scenario Analysis (2D)'!AG$4)*('Business Plan'!$J$7*(1+'Scenario Analysis (2D)'!$E13)-'Business Plan'!$J$8-'Business Plan'!$J$9)-'Business Plan'!$J$10)),(('Business Plan'!$K$6*(1+'Scenario Analysis (2D)'!AG$4)*('Business Plan'!$K$7*(1+'Scenario Analysis (2D)'!$E13)-'Business Plan'!$K$8-'Business Plan'!$K$9)-'Business Plan'!$K$10))))/'Business Plan'!$C$13-1</f>
        <v>9.5900347456373431</v>
      </c>
      <c r="AH13" s="47">
        <f>(NPV('Business Plan'!$B$3,(('Business Plan'!$C$6*(1+'Scenario Analysis (2D)'!AH$4)*('Business Plan'!$C$7*(1+'Scenario Analysis (2D)'!$E13)-'Business Plan'!$C$8-'Business Plan'!$C$9)-'Business Plan'!$C$10)),(('Business Plan'!$D$6*(1+'Scenario Analysis (2D)'!AH$4)*('Business Plan'!$D$7*(1+'Scenario Analysis (2D)'!$E13)-'Business Plan'!$D$8-'Business Plan'!$D$9)-'Business Plan'!$D$10)),(('Business Plan'!$E$6*(1+'Scenario Analysis (2D)'!AH$4)*('Business Plan'!$E$7*(1+'Scenario Analysis (2D)'!$E13)-'Business Plan'!$E$8-'Business Plan'!$E$9)-'Business Plan'!$E$10)),(('Business Plan'!$F$6*(1+'Scenario Analysis (2D)'!AH$4)*('Business Plan'!$F$7*(1+'Scenario Analysis (2D)'!$E13)-'Business Plan'!$F$8-'Business Plan'!$F$9)-'Business Plan'!$F$10)),(('Business Plan'!$G$6*(1+'Scenario Analysis (2D)'!AH$4)*('Business Plan'!$G$7*(1+'Scenario Analysis (2D)'!$E13)-'Business Plan'!$G$8-'Business Plan'!$G$9)-'Business Plan'!$G$10)),(('Business Plan'!$H$6*(1+'Scenario Analysis (2D)'!AH$4)*('Business Plan'!$H$7*(1+'Scenario Analysis (2D)'!$E13)-'Business Plan'!$H$8-'Business Plan'!$H$9)-'Business Plan'!$H$10)),(('Business Plan'!$I$6*(1+'Scenario Analysis (2D)'!AH$4)*('Business Plan'!$I$7*(1+'Scenario Analysis (2D)'!$E13)-'Business Plan'!$I$8-'Business Plan'!$I$9)-'Business Plan'!$I$10)),(('Business Plan'!$J$6*(1+'Scenario Analysis (2D)'!AH$4)*('Business Plan'!$J$7*(1+'Scenario Analysis (2D)'!$E13)-'Business Plan'!$J$8-'Business Plan'!$J$9)-'Business Plan'!$J$10)),(('Business Plan'!$K$6*(1+'Scenario Analysis (2D)'!AH$4)*('Business Plan'!$K$7*(1+'Scenario Analysis (2D)'!$E13)-'Business Plan'!$K$8-'Business Plan'!$K$9)-'Business Plan'!$K$10))))/'Business Plan'!$C$13-1</f>
        <v>10.509315924901308</v>
      </c>
    </row>
    <row r="14" spans="1:34" ht="18.95" customHeight="1" x14ac:dyDescent="0.25">
      <c r="D14" s="78"/>
      <c r="E14" s="45">
        <v>0.15</v>
      </c>
      <c r="F14" s="46">
        <f>NPV('Business Plan'!$B$3,(('Business Plan'!$C$6*(1+'Scenario Analysis (2D)'!F$4)*('Business Plan'!$C$7*(1+'Scenario Analysis (2D)'!$E14)-'Business Plan'!$C$8-'Business Plan'!$C$9)-'Business Plan'!$C$10)),(('Business Plan'!$D$6*(1+'Scenario Analysis (2D)'!F$4)*('Business Plan'!$D$7*(1+'Scenario Analysis (2D)'!$E14)-'Business Plan'!$D$8-'Business Plan'!$D$9)-'Business Plan'!$D$10)),(('Business Plan'!$E$6*(1+'Scenario Analysis (2D)'!F$4)*('Business Plan'!$E$7*(1+'Scenario Analysis (2D)'!$E14)-'Business Plan'!$E$8-'Business Plan'!$E$9)-'Business Plan'!$E$10)),(('Business Plan'!$F$6*(1+'Scenario Analysis (2D)'!F$4)*('Business Plan'!$F$7*(1+'Scenario Analysis (2D)'!$E14)-'Business Plan'!$F$8-'Business Plan'!$F$9)-'Business Plan'!$F$10)),(('Business Plan'!$G$6*(1+'Scenario Analysis (2D)'!F$4)*('Business Plan'!$G$7*(1+'Scenario Analysis (2D)'!$E14)-'Business Plan'!$G$8-'Business Plan'!$G$9)-'Business Plan'!$G$10)),(('Business Plan'!$H$6*(1+'Scenario Analysis (2D)'!F$4)*('Business Plan'!$H$7*(1+'Scenario Analysis (2D)'!$E14)-'Business Plan'!$H$8-'Business Plan'!$H$9)-'Business Plan'!$H$10)),(('Business Plan'!$I$6*(1+'Scenario Analysis (2D)'!F$4)*('Business Plan'!$I$7*(1+'Scenario Analysis (2D)'!$E14)-'Business Plan'!$I$8-'Business Plan'!$I$9)-'Business Plan'!$I$10)),(('Business Plan'!$J$6*(1+'Scenario Analysis (2D)'!F$4)*('Business Plan'!$J$7*(1+'Scenario Analysis (2D)'!$E14)-'Business Plan'!$J$8-'Business Plan'!$J$9)-'Business Plan'!$J$10)),(('Business Plan'!$K$6*(1+'Scenario Analysis (2D)'!F$4)*('Business Plan'!$K$7*(1+'Scenario Analysis (2D)'!$E14)-'Business Plan'!$K$8-'Business Plan'!$K$9)-'Business Plan'!$K$10)))</f>
        <v>178876.56660366076</v>
      </c>
      <c r="G14" s="46">
        <f>NPV('Business Plan'!$B$3,(('Business Plan'!$C$6*(1+'Scenario Analysis (2D)'!G$4)*('Business Plan'!$C$7*(1+'Scenario Analysis (2D)'!$E14)-'Business Plan'!$C$8-'Business Plan'!$C$9)-'Business Plan'!$C$10)),(('Business Plan'!$D$6*(1+'Scenario Analysis (2D)'!G$4)*('Business Plan'!$D$7*(1+'Scenario Analysis (2D)'!$E14)-'Business Plan'!$D$8-'Business Plan'!$D$9)-'Business Plan'!$D$10)),(('Business Plan'!$E$6*(1+'Scenario Analysis (2D)'!G$4)*('Business Plan'!$E$7*(1+'Scenario Analysis (2D)'!$E14)-'Business Plan'!$E$8-'Business Plan'!$E$9)-'Business Plan'!$E$10)),(('Business Plan'!$F$6*(1+'Scenario Analysis (2D)'!G$4)*('Business Plan'!$F$7*(1+'Scenario Analysis (2D)'!$E14)-'Business Plan'!$F$8-'Business Plan'!$F$9)-'Business Plan'!$F$10)),(('Business Plan'!$G$6*(1+'Scenario Analysis (2D)'!G$4)*('Business Plan'!$G$7*(1+'Scenario Analysis (2D)'!$E14)-'Business Plan'!$G$8-'Business Plan'!$G$9)-'Business Plan'!$G$10)),(('Business Plan'!$H$6*(1+'Scenario Analysis (2D)'!G$4)*('Business Plan'!$H$7*(1+'Scenario Analysis (2D)'!$E14)-'Business Plan'!$H$8-'Business Plan'!$H$9)-'Business Plan'!$H$10)),(('Business Plan'!$I$6*(1+'Scenario Analysis (2D)'!G$4)*('Business Plan'!$I$7*(1+'Scenario Analysis (2D)'!$E14)-'Business Plan'!$I$8-'Business Plan'!$I$9)-'Business Plan'!$I$10)),(('Business Plan'!$J$6*(1+'Scenario Analysis (2D)'!G$4)*('Business Plan'!$J$7*(1+'Scenario Analysis (2D)'!$E14)-'Business Plan'!$J$8-'Business Plan'!$J$9)-'Business Plan'!$J$10)),(('Business Plan'!$K$6*(1+'Scenario Analysis (2D)'!G$4)*('Business Plan'!$K$7*(1+'Scenario Analysis (2D)'!$E14)-'Business Plan'!$K$8-'Business Plan'!$K$9)-'Business Plan'!$K$10)))</f>
        <v>262790.81584253121</v>
      </c>
      <c r="H14" s="46">
        <f>NPV('Business Plan'!$B$3,(('Business Plan'!$C$6*(1+'Scenario Analysis (2D)'!H$4)*('Business Plan'!$C$7*(1+'Scenario Analysis (2D)'!$E14)-'Business Plan'!$C$8-'Business Plan'!$C$9)-'Business Plan'!$C$10)),(('Business Plan'!$D$6*(1+'Scenario Analysis (2D)'!H$4)*('Business Plan'!$D$7*(1+'Scenario Analysis (2D)'!$E14)-'Business Plan'!$D$8-'Business Plan'!$D$9)-'Business Plan'!$D$10)),(('Business Plan'!$E$6*(1+'Scenario Analysis (2D)'!H$4)*('Business Plan'!$E$7*(1+'Scenario Analysis (2D)'!$E14)-'Business Plan'!$E$8-'Business Plan'!$E$9)-'Business Plan'!$E$10)),(('Business Plan'!$F$6*(1+'Scenario Analysis (2D)'!H$4)*('Business Plan'!$F$7*(1+'Scenario Analysis (2D)'!$E14)-'Business Plan'!$F$8-'Business Plan'!$F$9)-'Business Plan'!$F$10)),(('Business Plan'!$G$6*(1+'Scenario Analysis (2D)'!H$4)*('Business Plan'!$G$7*(1+'Scenario Analysis (2D)'!$E14)-'Business Plan'!$G$8-'Business Plan'!$G$9)-'Business Plan'!$G$10)),(('Business Plan'!$H$6*(1+'Scenario Analysis (2D)'!H$4)*('Business Plan'!$H$7*(1+'Scenario Analysis (2D)'!$E14)-'Business Plan'!$H$8-'Business Plan'!$H$9)-'Business Plan'!$H$10)),(('Business Plan'!$I$6*(1+'Scenario Analysis (2D)'!H$4)*('Business Plan'!$I$7*(1+'Scenario Analysis (2D)'!$E14)-'Business Plan'!$I$8-'Business Plan'!$I$9)-'Business Plan'!$I$10)),(('Business Plan'!$J$6*(1+'Scenario Analysis (2D)'!H$4)*('Business Plan'!$J$7*(1+'Scenario Analysis (2D)'!$E14)-'Business Plan'!$J$8-'Business Plan'!$J$9)-'Business Plan'!$J$10)),(('Business Plan'!$K$6*(1+'Scenario Analysis (2D)'!H$4)*('Business Plan'!$K$7*(1+'Scenario Analysis (2D)'!$E14)-'Business Plan'!$K$8-'Business Plan'!$K$9)-'Business Plan'!$K$10)))</f>
        <v>346705.06508140155</v>
      </c>
      <c r="I14" s="46">
        <f>NPV('Business Plan'!$B$3,(('Business Plan'!$C$6*(1+'Scenario Analysis (2D)'!I$4)*('Business Plan'!$C$7*(1+'Scenario Analysis (2D)'!$E14)-'Business Plan'!$C$8-'Business Plan'!$C$9)-'Business Plan'!$C$10)),(('Business Plan'!$D$6*(1+'Scenario Analysis (2D)'!I$4)*('Business Plan'!$D$7*(1+'Scenario Analysis (2D)'!$E14)-'Business Plan'!$D$8-'Business Plan'!$D$9)-'Business Plan'!$D$10)),(('Business Plan'!$E$6*(1+'Scenario Analysis (2D)'!I$4)*('Business Plan'!$E$7*(1+'Scenario Analysis (2D)'!$E14)-'Business Plan'!$E$8-'Business Plan'!$E$9)-'Business Plan'!$E$10)),(('Business Plan'!$F$6*(1+'Scenario Analysis (2D)'!I$4)*('Business Plan'!$F$7*(1+'Scenario Analysis (2D)'!$E14)-'Business Plan'!$F$8-'Business Plan'!$F$9)-'Business Plan'!$F$10)),(('Business Plan'!$G$6*(1+'Scenario Analysis (2D)'!I$4)*('Business Plan'!$G$7*(1+'Scenario Analysis (2D)'!$E14)-'Business Plan'!$G$8-'Business Plan'!$G$9)-'Business Plan'!$G$10)),(('Business Plan'!$H$6*(1+'Scenario Analysis (2D)'!I$4)*('Business Plan'!$H$7*(1+'Scenario Analysis (2D)'!$E14)-'Business Plan'!$H$8-'Business Plan'!$H$9)-'Business Plan'!$H$10)),(('Business Plan'!$I$6*(1+'Scenario Analysis (2D)'!I$4)*('Business Plan'!$I$7*(1+'Scenario Analysis (2D)'!$E14)-'Business Plan'!$I$8-'Business Plan'!$I$9)-'Business Plan'!$I$10)),(('Business Plan'!$J$6*(1+'Scenario Analysis (2D)'!I$4)*('Business Plan'!$J$7*(1+'Scenario Analysis (2D)'!$E14)-'Business Plan'!$J$8-'Business Plan'!$J$9)-'Business Plan'!$J$10)),(('Business Plan'!$K$6*(1+'Scenario Analysis (2D)'!I$4)*('Business Plan'!$K$7*(1+'Scenario Analysis (2D)'!$E14)-'Business Plan'!$K$8-'Business Plan'!$K$9)-'Business Plan'!$K$10)))</f>
        <v>430619.31432027183</v>
      </c>
      <c r="J14" s="46">
        <f>NPV('Business Plan'!$B$3,(('Business Plan'!$C$6*(1+'Scenario Analysis (2D)'!J$4)*('Business Plan'!$C$7*(1+'Scenario Analysis (2D)'!$E14)-'Business Plan'!$C$8-'Business Plan'!$C$9)-'Business Plan'!$C$10)),(('Business Plan'!$D$6*(1+'Scenario Analysis (2D)'!J$4)*('Business Plan'!$D$7*(1+'Scenario Analysis (2D)'!$E14)-'Business Plan'!$D$8-'Business Plan'!$D$9)-'Business Plan'!$D$10)),(('Business Plan'!$E$6*(1+'Scenario Analysis (2D)'!J$4)*('Business Plan'!$E$7*(1+'Scenario Analysis (2D)'!$E14)-'Business Plan'!$E$8-'Business Plan'!$E$9)-'Business Plan'!$E$10)),(('Business Plan'!$F$6*(1+'Scenario Analysis (2D)'!J$4)*('Business Plan'!$F$7*(1+'Scenario Analysis (2D)'!$E14)-'Business Plan'!$F$8-'Business Plan'!$F$9)-'Business Plan'!$F$10)),(('Business Plan'!$G$6*(1+'Scenario Analysis (2D)'!J$4)*('Business Plan'!$G$7*(1+'Scenario Analysis (2D)'!$E14)-'Business Plan'!$G$8-'Business Plan'!$G$9)-'Business Plan'!$G$10)),(('Business Plan'!$H$6*(1+'Scenario Analysis (2D)'!J$4)*('Business Plan'!$H$7*(1+'Scenario Analysis (2D)'!$E14)-'Business Plan'!$H$8-'Business Plan'!$H$9)-'Business Plan'!$H$10)),(('Business Plan'!$I$6*(1+'Scenario Analysis (2D)'!J$4)*('Business Plan'!$I$7*(1+'Scenario Analysis (2D)'!$E14)-'Business Plan'!$I$8-'Business Plan'!$I$9)-'Business Plan'!$I$10)),(('Business Plan'!$J$6*(1+'Scenario Analysis (2D)'!J$4)*('Business Plan'!$J$7*(1+'Scenario Analysis (2D)'!$E14)-'Business Plan'!$J$8-'Business Plan'!$J$9)-'Business Plan'!$J$10)),(('Business Plan'!$K$6*(1+'Scenario Analysis (2D)'!J$4)*('Business Plan'!$K$7*(1+'Scenario Analysis (2D)'!$E14)-'Business Plan'!$K$8-'Business Plan'!$K$9)-'Business Plan'!$K$10)))</f>
        <v>514533.56355914235</v>
      </c>
      <c r="K14" s="46">
        <f>NPV('Business Plan'!$B$3,(('Business Plan'!$C$6*(1+'Scenario Analysis (2D)'!K$4)*('Business Plan'!$C$7*(1+'Scenario Analysis (2D)'!$E14)-'Business Plan'!$C$8-'Business Plan'!$C$9)-'Business Plan'!$C$10)),(('Business Plan'!$D$6*(1+'Scenario Analysis (2D)'!K$4)*('Business Plan'!$D$7*(1+'Scenario Analysis (2D)'!$E14)-'Business Plan'!$D$8-'Business Plan'!$D$9)-'Business Plan'!$D$10)),(('Business Plan'!$E$6*(1+'Scenario Analysis (2D)'!K$4)*('Business Plan'!$E$7*(1+'Scenario Analysis (2D)'!$E14)-'Business Plan'!$E$8-'Business Plan'!$E$9)-'Business Plan'!$E$10)),(('Business Plan'!$F$6*(1+'Scenario Analysis (2D)'!K$4)*('Business Plan'!$F$7*(1+'Scenario Analysis (2D)'!$E14)-'Business Plan'!$F$8-'Business Plan'!$F$9)-'Business Plan'!$F$10)),(('Business Plan'!$G$6*(1+'Scenario Analysis (2D)'!K$4)*('Business Plan'!$G$7*(1+'Scenario Analysis (2D)'!$E14)-'Business Plan'!$G$8-'Business Plan'!$G$9)-'Business Plan'!$G$10)),(('Business Plan'!$H$6*(1+'Scenario Analysis (2D)'!K$4)*('Business Plan'!$H$7*(1+'Scenario Analysis (2D)'!$E14)-'Business Plan'!$H$8-'Business Plan'!$H$9)-'Business Plan'!$H$10)),(('Business Plan'!$I$6*(1+'Scenario Analysis (2D)'!K$4)*('Business Plan'!$I$7*(1+'Scenario Analysis (2D)'!$E14)-'Business Plan'!$I$8-'Business Plan'!$I$9)-'Business Plan'!$I$10)),(('Business Plan'!$J$6*(1+'Scenario Analysis (2D)'!K$4)*('Business Plan'!$J$7*(1+'Scenario Analysis (2D)'!$E14)-'Business Plan'!$J$8-'Business Plan'!$J$9)-'Business Plan'!$J$10)),(('Business Plan'!$K$6*(1+'Scenario Analysis (2D)'!K$4)*('Business Plan'!$K$7*(1+'Scenario Analysis (2D)'!$E14)-'Business Plan'!$K$8-'Business Plan'!$K$9)-'Business Plan'!$K$10)))</f>
        <v>598447.81279801275</v>
      </c>
      <c r="L14" s="46">
        <f>NPV('Business Plan'!$B$3,(('Business Plan'!$C$6*(1+'Scenario Analysis (2D)'!L$4)*('Business Plan'!$C$7*(1+'Scenario Analysis (2D)'!$E14)-'Business Plan'!$C$8-'Business Plan'!$C$9)-'Business Plan'!$C$10)),(('Business Plan'!$D$6*(1+'Scenario Analysis (2D)'!L$4)*('Business Plan'!$D$7*(1+'Scenario Analysis (2D)'!$E14)-'Business Plan'!$D$8-'Business Plan'!$D$9)-'Business Plan'!$D$10)),(('Business Plan'!$E$6*(1+'Scenario Analysis (2D)'!L$4)*('Business Plan'!$E$7*(1+'Scenario Analysis (2D)'!$E14)-'Business Plan'!$E$8-'Business Plan'!$E$9)-'Business Plan'!$E$10)),(('Business Plan'!$F$6*(1+'Scenario Analysis (2D)'!L$4)*('Business Plan'!$F$7*(1+'Scenario Analysis (2D)'!$E14)-'Business Plan'!$F$8-'Business Plan'!$F$9)-'Business Plan'!$F$10)),(('Business Plan'!$G$6*(1+'Scenario Analysis (2D)'!L$4)*('Business Plan'!$G$7*(1+'Scenario Analysis (2D)'!$E14)-'Business Plan'!$G$8-'Business Plan'!$G$9)-'Business Plan'!$G$10)),(('Business Plan'!$H$6*(1+'Scenario Analysis (2D)'!L$4)*('Business Plan'!$H$7*(1+'Scenario Analysis (2D)'!$E14)-'Business Plan'!$H$8-'Business Plan'!$H$9)-'Business Plan'!$H$10)),(('Business Plan'!$I$6*(1+'Scenario Analysis (2D)'!L$4)*('Business Plan'!$I$7*(1+'Scenario Analysis (2D)'!$E14)-'Business Plan'!$I$8-'Business Plan'!$I$9)-'Business Plan'!$I$10)),(('Business Plan'!$J$6*(1+'Scenario Analysis (2D)'!L$4)*('Business Plan'!$J$7*(1+'Scenario Analysis (2D)'!$E14)-'Business Plan'!$J$8-'Business Plan'!$J$9)-'Business Plan'!$J$10)),(('Business Plan'!$K$6*(1+'Scenario Analysis (2D)'!L$4)*('Business Plan'!$K$7*(1+'Scenario Analysis (2D)'!$E14)-'Business Plan'!$K$8-'Business Plan'!$K$9)-'Business Plan'!$K$10)))</f>
        <v>682362.06203688297</v>
      </c>
      <c r="M14" s="46">
        <f>NPV('Business Plan'!$B$3,(('Business Plan'!$C$6*(1+'Scenario Analysis (2D)'!M$4)*('Business Plan'!$C$7*(1+'Scenario Analysis (2D)'!$E14)-'Business Plan'!$C$8-'Business Plan'!$C$9)-'Business Plan'!$C$10)),(('Business Plan'!$D$6*(1+'Scenario Analysis (2D)'!M$4)*('Business Plan'!$D$7*(1+'Scenario Analysis (2D)'!$E14)-'Business Plan'!$D$8-'Business Plan'!$D$9)-'Business Plan'!$D$10)),(('Business Plan'!$E$6*(1+'Scenario Analysis (2D)'!M$4)*('Business Plan'!$E$7*(1+'Scenario Analysis (2D)'!$E14)-'Business Plan'!$E$8-'Business Plan'!$E$9)-'Business Plan'!$E$10)),(('Business Plan'!$F$6*(1+'Scenario Analysis (2D)'!M$4)*('Business Plan'!$F$7*(1+'Scenario Analysis (2D)'!$E14)-'Business Plan'!$F$8-'Business Plan'!$F$9)-'Business Plan'!$F$10)),(('Business Plan'!$G$6*(1+'Scenario Analysis (2D)'!M$4)*('Business Plan'!$G$7*(1+'Scenario Analysis (2D)'!$E14)-'Business Plan'!$G$8-'Business Plan'!$G$9)-'Business Plan'!$G$10)),(('Business Plan'!$H$6*(1+'Scenario Analysis (2D)'!M$4)*('Business Plan'!$H$7*(1+'Scenario Analysis (2D)'!$E14)-'Business Plan'!$H$8-'Business Plan'!$H$9)-'Business Plan'!$H$10)),(('Business Plan'!$I$6*(1+'Scenario Analysis (2D)'!M$4)*('Business Plan'!$I$7*(1+'Scenario Analysis (2D)'!$E14)-'Business Plan'!$I$8-'Business Plan'!$I$9)-'Business Plan'!$I$10)),(('Business Plan'!$J$6*(1+'Scenario Analysis (2D)'!M$4)*('Business Plan'!$J$7*(1+'Scenario Analysis (2D)'!$E14)-'Business Plan'!$J$8-'Business Plan'!$J$9)-'Business Plan'!$J$10)),(('Business Plan'!$K$6*(1+'Scenario Analysis (2D)'!M$4)*('Business Plan'!$K$7*(1+'Scenario Analysis (2D)'!$E14)-'Business Plan'!$K$8-'Business Plan'!$K$9)-'Business Plan'!$K$10)))</f>
        <v>766276.31127575343</v>
      </c>
      <c r="N14" s="46">
        <f>NPV('Business Plan'!$B$3,(('Business Plan'!$C$6*(1+'Scenario Analysis (2D)'!N$4)*('Business Plan'!$C$7*(1+'Scenario Analysis (2D)'!$E14)-'Business Plan'!$C$8-'Business Plan'!$C$9)-'Business Plan'!$C$10)),(('Business Plan'!$D$6*(1+'Scenario Analysis (2D)'!N$4)*('Business Plan'!$D$7*(1+'Scenario Analysis (2D)'!$E14)-'Business Plan'!$D$8-'Business Plan'!$D$9)-'Business Plan'!$D$10)),(('Business Plan'!$E$6*(1+'Scenario Analysis (2D)'!N$4)*('Business Plan'!$E$7*(1+'Scenario Analysis (2D)'!$E14)-'Business Plan'!$E$8-'Business Plan'!$E$9)-'Business Plan'!$E$10)),(('Business Plan'!$F$6*(1+'Scenario Analysis (2D)'!N$4)*('Business Plan'!$F$7*(1+'Scenario Analysis (2D)'!$E14)-'Business Plan'!$F$8-'Business Plan'!$F$9)-'Business Plan'!$F$10)),(('Business Plan'!$G$6*(1+'Scenario Analysis (2D)'!N$4)*('Business Plan'!$G$7*(1+'Scenario Analysis (2D)'!$E14)-'Business Plan'!$G$8-'Business Plan'!$G$9)-'Business Plan'!$G$10)),(('Business Plan'!$H$6*(1+'Scenario Analysis (2D)'!N$4)*('Business Plan'!$H$7*(1+'Scenario Analysis (2D)'!$E14)-'Business Plan'!$H$8-'Business Plan'!$H$9)-'Business Plan'!$H$10)),(('Business Plan'!$I$6*(1+'Scenario Analysis (2D)'!N$4)*('Business Plan'!$I$7*(1+'Scenario Analysis (2D)'!$E14)-'Business Plan'!$I$8-'Business Plan'!$I$9)-'Business Plan'!$I$10)),(('Business Plan'!$J$6*(1+'Scenario Analysis (2D)'!N$4)*('Business Plan'!$J$7*(1+'Scenario Analysis (2D)'!$E14)-'Business Plan'!$J$8-'Business Plan'!$J$9)-'Business Plan'!$J$10)),(('Business Plan'!$K$6*(1+'Scenario Analysis (2D)'!N$4)*('Business Plan'!$K$7*(1+'Scenario Analysis (2D)'!$E14)-'Business Plan'!$K$8-'Business Plan'!$K$9)-'Business Plan'!$K$10)))</f>
        <v>850190.56051462411</v>
      </c>
      <c r="O14" s="46">
        <f>NPV('Business Plan'!$B$3,(('Business Plan'!$C$6*(1+'Scenario Analysis (2D)'!O$4)*('Business Plan'!$C$7*(1+'Scenario Analysis (2D)'!$E14)-'Business Plan'!$C$8-'Business Plan'!$C$9)-'Business Plan'!$C$10)),(('Business Plan'!$D$6*(1+'Scenario Analysis (2D)'!O$4)*('Business Plan'!$D$7*(1+'Scenario Analysis (2D)'!$E14)-'Business Plan'!$D$8-'Business Plan'!$D$9)-'Business Plan'!$D$10)),(('Business Plan'!$E$6*(1+'Scenario Analysis (2D)'!O$4)*('Business Plan'!$E$7*(1+'Scenario Analysis (2D)'!$E14)-'Business Plan'!$E$8-'Business Plan'!$E$9)-'Business Plan'!$E$10)),(('Business Plan'!$F$6*(1+'Scenario Analysis (2D)'!O$4)*('Business Plan'!$F$7*(1+'Scenario Analysis (2D)'!$E14)-'Business Plan'!$F$8-'Business Plan'!$F$9)-'Business Plan'!$F$10)),(('Business Plan'!$G$6*(1+'Scenario Analysis (2D)'!O$4)*('Business Plan'!$G$7*(1+'Scenario Analysis (2D)'!$E14)-'Business Plan'!$G$8-'Business Plan'!$G$9)-'Business Plan'!$G$10)),(('Business Plan'!$H$6*(1+'Scenario Analysis (2D)'!O$4)*('Business Plan'!$H$7*(1+'Scenario Analysis (2D)'!$E14)-'Business Plan'!$H$8-'Business Plan'!$H$9)-'Business Plan'!$H$10)),(('Business Plan'!$I$6*(1+'Scenario Analysis (2D)'!O$4)*('Business Plan'!$I$7*(1+'Scenario Analysis (2D)'!$E14)-'Business Plan'!$I$8-'Business Plan'!$I$9)-'Business Plan'!$I$10)),(('Business Plan'!$J$6*(1+'Scenario Analysis (2D)'!O$4)*('Business Plan'!$J$7*(1+'Scenario Analysis (2D)'!$E14)-'Business Plan'!$J$8-'Business Plan'!$J$9)-'Business Plan'!$J$10)),(('Business Plan'!$K$6*(1+'Scenario Analysis (2D)'!O$4)*('Business Plan'!$K$7*(1+'Scenario Analysis (2D)'!$E14)-'Business Plan'!$K$8-'Business Plan'!$K$9)-'Business Plan'!$K$10)))</f>
        <v>934104.80975349422</v>
      </c>
      <c r="P14" s="46">
        <f>NPV('Business Plan'!$B$3,(('Business Plan'!$C$6*(1+'Scenario Analysis (2D)'!P$4)*('Business Plan'!$C$7*(1+'Scenario Analysis (2D)'!$E14)-'Business Plan'!$C$8-'Business Plan'!$C$9)-'Business Plan'!$C$10)),(('Business Plan'!$D$6*(1+'Scenario Analysis (2D)'!P$4)*('Business Plan'!$D$7*(1+'Scenario Analysis (2D)'!$E14)-'Business Plan'!$D$8-'Business Plan'!$D$9)-'Business Plan'!$D$10)),(('Business Plan'!$E$6*(1+'Scenario Analysis (2D)'!P$4)*('Business Plan'!$E$7*(1+'Scenario Analysis (2D)'!$E14)-'Business Plan'!$E$8-'Business Plan'!$E$9)-'Business Plan'!$E$10)),(('Business Plan'!$F$6*(1+'Scenario Analysis (2D)'!P$4)*('Business Plan'!$F$7*(1+'Scenario Analysis (2D)'!$E14)-'Business Plan'!$F$8-'Business Plan'!$F$9)-'Business Plan'!$F$10)),(('Business Plan'!$G$6*(1+'Scenario Analysis (2D)'!P$4)*('Business Plan'!$G$7*(1+'Scenario Analysis (2D)'!$E14)-'Business Plan'!$G$8-'Business Plan'!$G$9)-'Business Plan'!$G$10)),(('Business Plan'!$H$6*(1+'Scenario Analysis (2D)'!P$4)*('Business Plan'!$H$7*(1+'Scenario Analysis (2D)'!$E14)-'Business Plan'!$H$8-'Business Plan'!$H$9)-'Business Plan'!$H$10)),(('Business Plan'!$I$6*(1+'Scenario Analysis (2D)'!P$4)*('Business Plan'!$I$7*(1+'Scenario Analysis (2D)'!$E14)-'Business Plan'!$I$8-'Business Plan'!$I$9)-'Business Plan'!$I$10)),(('Business Plan'!$J$6*(1+'Scenario Analysis (2D)'!P$4)*('Business Plan'!$J$7*(1+'Scenario Analysis (2D)'!$E14)-'Business Plan'!$J$8-'Business Plan'!$J$9)-'Business Plan'!$J$10)),(('Business Plan'!$K$6*(1+'Scenario Analysis (2D)'!P$4)*('Business Plan'!$K$7*(1+'Scenario Analysis (2D)'!$E14)-'Business Plan'!$K$8-'Business Plan'!$K$9)-'Business Plan'!$K$10)))</f>
        <v>1018019.0589923646</v>
      </c>
      <c r="Q14" s="46">
        <f>NPV('Business Plan'!$B$3,(('Business Plan'!$C$6*(1+'Scenario Analysis (2D)'!Q$4)*('Business Plan'!$C$7*(1+'Scenario Analysis (2D)'!$E14)-'Business Plan'!$C$8-'Business Plan'!$C$9)-'Business Plan'!$C$10)),(('Business Plan'!$D$6*(1+'Scenario Analysis (2D)'!Q$4)*('Business Plan'!$D$7*(1+'Scenario Analysis (2D)'!$E14)-'Business Plan'!$D$8-'Business Plan'!$D$9)-'Business Plan'!$D$10)),(('Business Plan'!$E$6*(1+'Scenario Analysis (2D)'!Q$4)*('Business Plan'!$E$7*(1+'Scenario Analysis (2D)'!$E14)-'Business Plan'!$E$8-'Business Plan'!$E$9)-'Business Plan'!$E$10)),(('Business Plan'!$F$6*(1+'Scenario Analysis (2D)'!Q$4)*('Business Plan'!$F$7*(1+'Scenario Analysis (2D)'!$E14)-'Business Plan'!$F$8-'Business Plan'!$F$9)-'Business Plan'!$F$10)),(('Business Plan'!$G$6*(1+'Scenario Analysis (2D)'!Q$4)*('Business Plan'!$G$7*(1+'Scenario Analysis (2D)'!$E14)-'Business Plan'!$G$8-'Business Plan'!$G$9)-'Business Plan'!$G$10)),(('Business Plan'!$H$6*(1+'Scenario Analysis (2D)'!Q$4)*('Business Plan'!$H$7*(1+'Scenario Analysis (2D)'!$E14)-'Business Plan'!$H$8-'Business Plan'!$H$9)-'Business Plan'!$H$10)),(('Business Plan'!$I$6*(1+'Scenario Analysis (2D)'!Q$4)*('Business Plan'!$I$7*(1+'Scenario Analysis (2D)'!$E14)-'Business Plan'!$I$8-'Business Plan'!$I$9)-'Business Plan'!$I$10)),(('Business Plan'!$J$6*(1+'Scenario Analysis (2D)'!Q$4)*('Business Plan'!$J$7*(1+'Scenario Analysis (2D)'!$E14)-'Business Plan'!$J$8-'Business Plan'!$J$9)-'Business Plan'!$J$10)),(('Business Plan'!$K$6*(1+'Scenario Analysis (2D)'!Q$4)*('Business Plan'!$K$7*(1+'Scenario Analysis (2D)'!$E14)-'Business Plan'!$K$8-'Business Plan'!$K$9)-'Business Plan'!$K$10)))</f>
        <v>1101933.308231235</v>
      </c>
      <c r="R14" s="46">
        <f>NPV('Business Plan'!$B$3,(('Business Plan'!$C$6*(1+'Scenario Analysis (2D)'!R$4)*('Business Plan'!$C$7*(1+'Scenario Analysis (2D)'!$E14)-'Business Plan'!$C$8-'Business Plan'!$C$9)-'Business Plan'!$C$10)),(('Business Plan'!$D$6*(1+'Scenario Analysis (2D)'!R$4)*('Business Plan'!$D$7*(1+'Scenario Analysis (2D)'!$E14)-'Business Plan'!$D$8-'Business Plan'!$D$9)-'Business Plan'!$D$10)),(('Business Plan'!$E$6*(1+'Scenario Analysis (2D)'!R$4)*('Business Plan'!$E$7*(1+'Scenario Analysis (2D)'!$E14)-'Business Plan'!$E$8-'Business Plan'!$E$9)-'Business Plan'!$E$10)),(('Business Plan'!$F$6*(1+'Scenario Analysis (2D)'!R$4)*('Business Plan'!$F$7*(1+'Scenario Analysis (2D)'!$E14)-'Business Plan'!$F$8-'Business Plan'!$F$9)-'Business Plan'!$F$10)),(('Business Plan'!$G$6*(1+'Scenario Analysis (2D)'!R$4)*('Business Plan'!$G$7*(1+'Scenario Analysis (2D)'!$E14)-'Business Plan'!$G$8-'Business Plan'!$G$9)-'Business Plan'!$G$10)),(('Business Plan'!$H$6*(1+'Scenario Analysis (2D)'!R$4)*('Business Plan'!$H$7*(1+'Scenario Analysis (2D)'!$E14)-'Business Plan'!$H$8-'Business Plan'!$H$9)-'Business Plan'!$H$10)),(('Business Plan'!$I$6*(1+'Scenario Analysis (2D)'!R$4)*('Business Plan'!$I$7*(1+'Scenario Analysis (2D)'!$E14)-'Business Plan'!$I$8-'Business Plan'!$I$9)-'Business Plan'!$I$10)),(('Business Plan'!$J$6*(1+'Scenario Analysis (2D)'!R$4)*('Business Plan'!$J$7*(1+'Scenario Analysis (2D)'!$E14)-'Business Plan'!$J$8-'Business Plan'!$J$9)-'Business Plan'!$J$10)),(('Business Plan'!$K$6*(1+'Scenario Analysis (2D)'!R$4)*('Business Plan'!$K$7*(1+'Scenario Analysis (2D)'!$E14)-'Business Plan'!$K$8-'Business Plan'!$K$9)-'Business Plan'!$K$10)))</f>
        <v>1185847.5574701054</v>
      </c>
      <c r="T14" s="78"/>
      <c r="U14" s="45">
        <v>0.15</v>
      </c>
      <c r="V14" s="47">
        <f>(NPV('Business Plan'!$B$3,(('Business Plan'!$C$6*(1+'Scenario Analysis (2D)'!V$4)*('Business Plan'!$C$7*(1+'Scenario Analysis (2D)'!$E14)-'Business Plan'!$C$8-'Business Plan'!$C$9)-'Business Plan'!$C$10)),(('Business Plan'!$D$6*(1+'Scenario Analysis (2D)'!V$4)*('Business Plan'!$D$7*(1+'Scenario Analysis (2D)'!$E14)-'Business Plan'!$D$8-'Business Plan'!$D$9)-'Business Plan'!$D$10)),(('Business Plan'!$E$6*(1+'Scenario Analysis (2D)'!V$4)*('Business Plan'!$E$7*(1+'Scenario Analysis (2D)'!$E14)-'Business Plan'!$E$8-'Business Plan'!$E$9)-'Business Plan'!$E$10)),(('Business Plan'!$F$6*(1+'Scenario Analysis (2D)'!V$4)*('Business Plan'!$F$7*(1+'Scenario Analysis (2D)'!$E14)-'Business Plan'!$F$8-'Business Plan'!$F$9)-'Business Plan'!$F$10)),(('Business Plan'!$G$6*(1+'Scenario Analysis (2D)'!V$4)*('Business Plan'!$G$7*(1+'Scenario Analysis (2D)'!$E14)-'Business Plan'!$G$8-'Business Plan'!$G$9)-'Business Plan'!$G$10)),(('Business Plan'!$H$6*(1+'Scenario Analysis (2D)'!V$4)*('Business Plan'!$H$7*(1+'Scenario Analysis (2D)'!$E14)-'Business Plan'!$H$8-'Business Plan'!$H$9)-'Business Plan'!$H$10)),(('Business Plan'!$I$6*(1+'Scenario Analysis (2D)'!V$4)*('Business Plan'!$I$7*(1+'Scenario Analysis (2D)'!$E14)-'Business Plan'!$I$8-'Business Plan'!$I$9)-'Business Plan'!$I$10)),(('Business Plan'!$J$6*(1+'Scenario Analysis (2D)'!V$4)*('Business Plan'!$J$7*(1+'Scenario Analysis (2D)'!$E14)-'Business Plan'!$J$8-'Business Plan'!$J$9)-'Business Plan'!$J$10)),(('Business Plan'!$K$6*(1+'Scenario Analysis (2D)'!V$4)*('Business Plan'!$K$7*(1+'Scenario Analysis (2D)'!$E14)-'Business Plan'!$K$8-'Business Plan'!$K$9)-'Business Plan'!$K$10))))/'Business Plan'!$C$13-1</f>
        <v>1.2257118709948589</v>
      </c>
      <c r="W14" s="47">
        <f>(NPV('Business Plan'!$B$3,(('Business Plan'!$C$6*(1+'Scenario Analysis (2D)'!W$4)*('Business Plan'!$C$7*(1+'Scenario Analysis (2D)'!$E14)-'Business Plan'!$C$8-'Business Plan'!$C$9)-'Business Plan'!$C$10)),(('Business Plan'!$D$6*(1+'Scenario Analysis (2D)'!W$4)*('Business Plan'!$D$7*(1+'Scenario Analysis (2D)'!$E14)-'Business Plan'!$D$8-'Business Plan'!$D$9)-'Business Plan'!$D$10)),(('Business Plan'!$E$6*(1+'Scenario Analysis (2D)'!W$4)*('Business Plan'!$E$7*(1+'Scenario Analysis (2D)'!$E14)-'Business Plan'!$E$8-'Business Plan'!$E$9)-'Business Plan'!$E$10)),(('Business Plan'!$F$6*(1+'Scenario Analysis (2D)'!W$4)*('Business Plan'!$F$7*(1+'Scenario Analysis (2D)'!$E14)-'Business Plan'!$F$8-'Business Plan'!$F$9)-'Business Plan'!$F$10)),(('Business Plan'!$G$6*(1+'Scenario Analysis (2D)'!W$4)*('Business Plan'!$G$7*(1+'Scenario Analysis (2D)'!$E14)-'Business Plan'!$G$8-'Business Plan'!$G$9)-'Business Plan'!$G$10)),(('Business Plan'!$H$6*(1+'Scenario Analysis (2D)'!W$4)*('Business Plan'!$H$7*(1+'Scenario Analysis (2D)'!$E14)-'Business Plan'!$H$8-'Business Plan'!$H$9)-'Business Plan'!$H$10)),(('Business Plan'!$I$6*(1+'Scenario Analysis (2D)'!W$4)*('Business Plan'!$I$7*(1+'Scenario Analysis (2D)'!$E14)-'Business Plan'!$I$8-'Business Plan'!$I$9)-'Business Plan'!$I$10)),(('Business Plan'!$J$6*(1+'Scenario Analysis (2D)'!W$4)*('Business Plan'!$J$7*(1+'Scenario Analysis (2D)'!$E14)-'Business Plan'!$J$8-'Business Plan'!$J$9)-'Business Plan'!$J$10)),(('Business Plan'!$K$6*(1+'Scenario Analysis (2D)'!W$4)*('Business Plan'!$K$7*(1+'Scenario Analysis (2D)'!$E14)-'Business Plan'!$K$8-'Business Plan'!$K$9)-'Business Plan'!$K$10))))/'Business Plan'!$C$13-1</f>
        <v>2.2698337714917627</v>
      </c>
      <c r="X14" s="47">
        <f>(NPV('Business Plan'!$B$3,(('Business Plan'!$C$6*(1+'Scenario Analysis (2D)'!X$4)*('Business Plan'!$C$7*(1+'Scenario Analysis (2D)'!$E14)-'Business Plan'!$C$8-'Business Plan'!$C$9)-'Business Plan'!$C$10)),(('Business Plan'!$D$6*(1+'Scenario Analysis (2D)'!X$4)*('Business Plan'!$D$7*(1+'Scenario Analysis (2D)'!$E14)-'Business Plan'!$D$8-'Business Plan'!$D$9)-'Business Plan'!$D$10)),(('Business Plan'!$E$6*(1+'Scenario Analysis (2D)'!X$4)*('Business Plan'!$E$7*(1+'Scenario Analysis (2D)'!$E14)-'Business Plan'!$E$8-'Business Plan'!$E$9)-'Business Plan'!$E$10)),(('Business Plan'!$F$6*(1+'Scenario Analysis (2D)'!X$4)*('Business Plan'!$F$7*(1+'Scenario Analysis (2D)'!$E14)-'Business Plan'!$F$8-'Business Plan'!$F$9)-'Business Plan'!$F$10)),(('Business Plan'!$G$6*(1+'Scenario Analysis (2D)'!X$4)*('Business Plan'!$G$7*(1+'Scenario Analysis (2D)'!$E14)-'Business Plan'!$G$8-'Business Plan'!$G$9)-'Business Plan'!$G$10)),(('Business Plan'!$H$6*(1+'Scenario Analysis (2D)'!X$4)*('Business Plan'!$H$7*(1+'Scenario Analysis (2D)'!$E14)-'Business Plan'!$H$8-'Business Plan'!$H$9)-'Business Plan'!$H$10)),(('Business Plan'!$I$6*(1+'Scenario Analysis (2D)'!X$4)*('Business Plan'!$I$7*(1+'Scenario Analysis (2D)'!$E14)-'Business Plan'!$I$8-'Business Plan'!$I$9)-'Business Plan'!$I$10)),(('Business Plan'!$J$6*(1+'Scenario Analysis (2D)'!X$4)*('Business Plan'!$J$7*(1+'Scenario Analysis (2D)'!$E14)-'Business Plan'!$J$8-'Business Plan'!$J$9)-'Business Plan'!$J$10)),(('Business Plan'!$K$6*(1+'Scenario Analysis (2D)'!X$4)*('Business Plan'!$K$7*(1+'Scenario Analysis (2D)'!$E14)-'Business Plan'!$K$8-'Business Plan'!$K$9)-'Business Plan'!$K$10))))/'Business Plan'!$C$13-1</f>
        <v>3.3139556719886647</v>
      </c>
      <c r="Y14" s="47">
        <f>(NPV('Business Plan'!$B$3,(('Business Plan'!$C$6*(1+'Scenario Analysis (2D)'!Y$4)*('Business Plan'!$C$7*(1+'Scenario Analysis (2D)'!$E14)-'Business Plan'!$C$8-'Business Plan'!$C$9)-'Business Plan'!$C$10)),(('Business Plan'!$D$6*(1+'Scenario Analysis (2D)'!Y$4)*('Business Plan'!$D$7*(1+'Scenario Analysis (2D)'!$E14)-'Business Plan'!$D$8-'Business Plan'!$D$9)-'Business Plan'!$D$10)),(('Business Plan'!$E$6*(1+'Scenario Analysis (2D)'!Y$4)*('Business Plan'!$E$7*(1+'Scenario Analysis (2D)'!$E14)-'Business Plan'!$E$8-'Business Plan'!$E$9)-'Business Plan'!$E$10)),(('Business Plan'!$F$6*(1+'Scenario Analysis (2D)'!Y$4)*('Business Plan'!$F$7*(1+'Scenario Analysis (2D)'!$E14)-'Business Plan'!$F$8-'Business Plan'!$F$9)-'Business Plan'!$F$10)),(('Business Plan'!$G$6*(1+'Scenario Analysis (2D)'!Y$4)*('Business Plan'!$G$7*(1+'Scenario Analysis (2D)'!$E14)-'Business Plan'!$G$8-'Business Plan'!$G$9)-'Business Plan'!$G$10)),(('Business Plan'!$H$6*(1+'Scenario Analysis (2D)'!Y$4)*('Business Plan'!$H$7*(1+'Scenario Analysis (2D)'!$E14)-'Business Plan'!$H$8-'Business Plan'!$H$9)-'Business Plan'!$H$10)),(('Business Plan'!$I$6*(1+'Scenario Analysis (2D)'!Y$4)*('Business Plan'!$I$7*(1+'Scenario Analysis (2D)'!$E14)-'Business Plan'!$I$8-'Business Plan'!$I$9)-'Business Plan'!$I$10)),(('Business Plan'!$J$6*(1+'Scenario Analysis (2D)'!Y$4)*('Business Plan'!$J$7*(1+'Scenario Analysis (2D)'!$E14)-'Business Plan'!$J$8-'Business Plan'!$J$9)-'Business Plan'!$J$10)),(('Business Plan'!$K$6*(1+'Scenario Analysis (2D)'!Y$4)*('Business Plan'!$K$7*(1+'Scenario Analysis (2D)'!$E14)-'Business Plan'!$K$8-'Business Plan'!$K$9)-'Business Plan'!$K$10))))/'Business Plan'!$C$13-1</f>
        <v>4.3580775724855663</v>
      </c>
      <c r="Z14" s="47">
        <f>(NPV('Business Plan'!$B$3,(('Business Plan'!$C$6*(1+'Scenario Analysis (2D)'!Z$4)*('Business Plan'!$C$7*(1+'Scenario Analysis (2D)'!$E14)-'Business Plan'!$C$8-'Business Plan'!$C$9)-'Business Plan'!$C$10)),(('Business Plan'!$D$6*(1+'Scenario Analysis (2D)'!Z$4)*('Business Plan'!$D$7*(1+'Scenario Analysis (2D)'!$E14)-'Business Plan'!$D$8-'Business Plan'!$D$9)-'Business Plan'!$D$10)),(('Business Plan'!$E$6*(1+'Scenario Analysis (2D)'!Z$4)*('Business Plan'!$E$7*(1+'Scenario Analysis (2D)'!$E14)-'Business Plan'!$E$8-'Business Plan'!$E$9)-'Business Plan'!$E$10)),(('Business Plan'!$F$6*(1+'Scenario Analysis (2D)'!Z$4)*('Business Plan'!$F$7*(1+'Scenario Analysis (2D)'!$E14)-'Business Plan'!$F$8-'Business Plan'!$F$9)-'Business Plan'!$F$10)),(('Business Plan'!$G$6*(1+'Scenario Analysis (2D)'!Z$4)*('Business Plan'!$G$7*(1+'Scenario Analysis (2D)'!$E14)-'Business Plan'!$G$8-'Business Plan'!$G$9)-'Business Plan'!$G$10)),(('Business Plan'!$H$6*(1+'Scenario Analysis (2D)'!Z$4)*('Business Plan'!$H$7*(1+'Scenario Analysis (2D)'!$E14)-'Business Plan'!$H$8-'Business Plan'!$H$9)-'Business Plan'!$H$10)),(('Business Plan'!$I$6*(1+'Scenario Analysis (2D)'!Z$4)*('Business Plan'!$I$7*(1+'Scenario Analysis (2D)'!$E14)-'Business Plan'!$I$8-'Business Plan'!$I$9)-'Business Plan'!$I$10)),(('Business Plan'!$J$6*(1+'Scenario Analysis (2D)'!Z$4)*('Business Plan'!$J$7*(1+'Scenario Analysis (2D)'!$E14)-'Business Plan'!$J$8-'Business Plan'!$J$9)-'Business Plan'!$J$10)),(('Business Plan'!$K$6*(1+'Scenario Analysis (2D)'!Z$4)*('Business Plan'!$K$7*(1+'Scenario Analysis (2D)'!$E14)-'Business Plan'!$K$8-'Business Plan'!$K$9)-'Business Plan'!$K$10))))/'Business Plan'!$C$13-1</f>
        <v>5.4021994729824714</v>
      </c>
      <c r="AA14" s="47">
        <f>(NPV('Business Plan'!$B$3,(('Business Plan'!$C$6*(1+'Scenario Analysis (2D)'!AA$4)*('Business Plan'!$C$7*(1+'Scenario Analysis (2D)'!$E14)-'Business Plan'!$C$8-'Business Plan'!$C$9)-'Business Plan'!$C$10)),(('Business Plan'!$D$6*(1+'Scenario Analysis (2D)'!AA$4)*('Business Plan'!$D$7*(1+'Scenario Analysis (2D)'!$E14)-'Business Plan'!$D$8-'Business Plan'!$D$9)-'Business Plan'!$D$10)),(('Business Plan'!$E$6*(1+'Scenario Analysis (2D)'!AA$4)*('Business Plan'!$E$7*(1+'Scenario Analysis (2D)'!$E14)-'Business Plan'!$E$8-'Business Plan'!$E$9)-'Business Plan'!$E$10)),(('Business Plan'!$F$6*(1+'Scenario Analysis (2D)'!AA$4)*('Business Plan'!$F$7*(1+'Scenario Analysis (2D)'!$E14)-'Business Plan'!$F$8-'Business Plan'!$F$9)-'Business Plan'!$F$10)),(('Business Plan'!$G$6*(1+'Scenario Analysis (2D)'!AA$4)*('Business Plan'!$G$7*(1+'Scenario Analysis (2D)'!$E14)-'Business Plan'!$G$8-'Business Plan'!$G$9)-'Business Plan'!$G$10)),(('Business Plan'!$H$6*(1+'Scenario Analysis (2D)'!AA$4)*('Business Plan'!$H$7*(1+'Scenario Analysis (2D)'!$E14)-'Business Plan'!$H$8-'Business Plan'!$H$9)-'Business Plan'!$H$10)),(('Business Plan'!$I$6*(1+'Scenario Analysis (2D)'!AA$4)*('Business Plan'!$I$7*(1+'Scenario Analysis (2D)'!$E14)-'Business Plan'!$I$8-'Business Plan'!$I$9)-'Business Plan'!$I$10)),(('Business Plan'!$J$6*(1+'Scenario Analysis (2D)'!AA$4)*('Business Plan'!$J$7*(1+'Scenario Analysis (2D)'!$E14)-'Business Plan'!$J$8-'Business Plan'!$J$9)-'Business Plan'!$J$10)),(('Business Plan'!$K$6*(1+'Scenario Analysis (2D)'!AA$4)*('Business Plan'!$K$7*(1+'Scenario Analysis (2D)'!$E14)-'Business Plan'!$K$8-'Business Plan'!$K$9)-'Business Plan'!$K$10))))/'Business Plan'!$C$13-1</f>
        <v>6.4463213734793738</v>
      </c>
      <c r="AB14" s="47">
        <f>(NPV('Business Plan'!$B$3,(('Business Plan'!$C$6*(1+'Scenario Analysis (2D)'!AB$4)*('Business Plan'!$C$7*(1+'Scenario Analysis (2D)'!$E14)-'Business Plan'!$C$8-'Business Plan'!$C$9)-'Business Plan'!$C$10)),(('Business Plan'!$D$6*(1+'Scenario Analysis (2D)'!AB$4)*('Business Plan'!$D$7*(1+'Scenario Analysis (2D)'!$E14)-'Business Plan'!$D$8-'Business Plan'!$D$9)-'Business Plan'!$D$10)),(('Business Plan'!$E$6*(1+'Scenario Analysis (2D)'!AB$4)*('Business Plan'!$E$7*(1+'Scenario Analysis (2D)'!$E14)-'Business Plan'!$E$8-'Business Plan'!$E$9)-'Business Plan'!$E$10)),(('Business Plan'!$F$6*(1+'Scenario Analysis (2D)'!AB$4)*('Business Plan'!$F$7*(1+'Scenario Analysis (2D)'!$E14)-'Business Plan'!$F$8-'Business Plan'!$F$9)-'Business Plan'!$F$10)),(('Business Plan'!$G$6*(1+'Scenario Analysis (2D)'!AB$4)*('Business Plan'!$G$7*(1+'Scenario Analysis (2D)'!$E14)-'Business Plan'!$G$8-'Business Plan'!$G$9)-'Business Plan'!$G$10)),(('Business Plan'!$H$6*(1+'Scenario Analysis (2D)'!AB$4)*('Business Plan'!$H$7*(1+'Scenario Analysis (2D)'!$E14)-'Business Plan'!$H$8-'Business Plan'!$H$9)-'Business Plan'!$H$10)),(('Business Plan'!$I$6*(1+'Scenario Analysis (2D)'!AB$4)*('Business Plan'!$I$7*(1+'Scenario Analysis (2D)'!$E14)-'Business Plan'!$I$8-'Business Plan'!$I$9)-'Business Plan'!$I$10)),(('Business Plan'!$J$6*(1+'Scenario Analysis (2D)'!AB$4)*('Business Plan'!$J$7*(1+'Scenario Analysis (2D)'!$E14)-'Business Plan'!$J$8-'Business Plan'!$J$9)-'Business Plan'!$J$10)),(('Business Plan'!$K$6*(1+'Scenario Analysis (2D)'!AB$4)*('Business Plan'!$K$7*(1+'Scenario Analysis (2D)'!$E14)-'Business Plan'!$K$8-'Business Plan'!$K$9)-'Business Plan'!$K$10))))/'Business Plan'!$C$13-1</f>
        <v>7.4904432739762754</v>
      </c>
      <c r="AC14" s="47">
        <f>(NPV('Business Plan'!$B$3,(('Business Plan'!$C$6*(1+'Scenario Analysis (2D)'!AC$4)*('Business Plan'!$C$7*(1+'Scenario Analysis (2D)'!$E14)-'Business Plan'!$C$8-'Business Plan'!$C$9)-'Business Plan'!$C$10)),(('Business Plan'!$D$6*(1+'Scenario Analysis (2D)'!AC$4)*('Business Plan'!$D$7*(1+'Scenario Analysis (2D)'!$E14)-'Business Plan'!$D$8-'Business Plan'!$D$9)-'Business Plan'!$D$10)),(('Business Plan'!$E$6*(1+'Scenario Analysis (2D)'!AC$4)*('Business Plan'!$E$7*(1+'Scenario Analysis (2D)'!$E14)-'Business Plan'!$E$8-'Business Plan'!$E$9)-'Business Plan'!$E$10)),(('Business Plan'!$F$6*(1+'Scenario Analysis (2D)'!AC$4)*('Business Plan'!$F$7*(1+'Scenario Analysis (2D)'!$E14)-'Business Plan'!$F$8-'Business Plan'!$F$9)-'Business Plan'!$F$10)),(('Business Plan'!$G$6*(1+'Scenario Analysis (2D)'!AC$4)*('Business Plan'!$G$7*(1+'Scenario Analysis (2D)'!$E14)-'Business Plan'!$G$8-'Business Plan'!$G$9)-'Business Plan'!$G$10)),(('Business Plan'!$H$6*(1+'Scenario Analysis (2D)'!AC$4)*('Business Plan'!$H$7*(1+'Scenario Analysis (2D)'!$E14)-'Business Plan'!$H$8-'Business Plan'!$H$9)-'Business Plan'!$H$10)),(('Business Plan'!$I$6*(1+'Scenario Analysis (2D)'!AC$4)*('Business Plan'!$I$7*(1+'Scenario Analysis (2D)'!$E14)-'Business Plan'!$I$8-'Business Plan'!$I$9)-'Business Plan'!$I$10)),(('Business Plan'!$J$6*(1+'Scenario Analysis (2D)'!AC$4)*('Business Plan'!$J$7*(1+'Scenario Analysis (2D)'!$E14)-'Business Plan'!$J$8-'Business Plan'!$J$9)-'Business Plan'!$J$10)),(('Business Plan'!$K$6*(1+'Scenario Analysis (2D)'!AC$4)*('Business Plan'!$K$7*(1+'Scenario Analysis (2D)'!$E14)-'Business Plan'!$K$8-'Business Plan'!$K$9)-'Business Plan'!$K$10))))/'Business Plan'!$C$13-1</f>
        <v>8.5345651744731796</v>
      </c>
      <c r="AD14" s="47">
        <f>(NPV('Business Plan'!$B$3,(('Business Plan'!$C$6*(1+'Scenario Analysis (2D)'!AD$4)*('Business Plan'!$C$7*(1+'Scenario Analysis (2D)'!$E14)-'Business Plan'!$C$8-'Business Plan'!$C$9)-'Business Plan'!$C$10)),(('Business Plan'!$D$6*(1+'Scenario Analysis (2D)'!AD$4)*('Business Plan'!$D$7*(1+'Scenario Analysis (2D)'!$E14)-'Business Plan'!$D$8-'Business Plan'!$D$9)-'Business Plan'!$D$10)),(('Business Plan'!$E$6*(1+'Scenario Analysis (2D)'!AD$4)*('Business Plan'!$E$7*(1+'Scenario Analysis (2D)'!$E14)-'Business Plan'!$E$8-'Business Plan'!$E$9)-'Business Plan'!$E$10)),(('Business Plan'!$F$6*(1+'Scenario Analysis (2D)'!AD$4)*('Business Plan'!$F$7*(1+'Scenario Analysis (2D)'!$E14)-'Business Plan'!$F$8-'Business Plan'!$F$9)-'Business Plan'!$F$10)),(('Business Plan'!$G$6*(1+'Scenario Analysis (2D)'!AD$4)*('Business Plan'!$G$7*(1+'Scenario Analysis (2D)'!$E14)-'Business Plan'!$G$8-'Business Plan'!$G$9)-'Business Plan'!$G$10)),(('Business Plan'!$H$6*(1+'Scenario Analysis (2D)'!AD$4)*('Business Plan'!$H$7*(1+'Scenario Analysis (2D)'!$E14)-'Business Plan'!$H$8-'Business Plan'!$H$9)-'Business Plan'!$H$10)),(('Business Plan'!$I$6*(1+'Scenario Analysis (2D)'!AD$4)*('Business Plan'!$I$7*(1+'Scenario Analysis (2D)'!$E14)-'Business Plan'!$I$8-'Business Plan'!$I$9)-'Business Plan'!$I$10)),(('Business Plan'!$J$6*(1+'Scenario Analysis (2D)'!AD$4)*('Business Plan'!$J$7*(1+'Scenario Analysis (2D)'!$E14)-'Business Plan'!$J$8-'Business Plan'!$J$9)-'Business Plan'!$J$10)),(('Business Plan'!$K$6*(1+'Scenario Analysis (2D)'!AD$4)*('Business Plan'!$K$7*(1+'Scenario Analysis (2D)'!$E14)-'Business Plan'!$K$8-'Business Plan'!$K$9)-'Business Plan'!$K$10))))/'Business Plan'!$C$13-1</f>
        <v>9.5786870749700856</v>
      </c>
      <c r="AE14" s="47">
        <f>(NPV('Business Plan'!$B$3,(('Business Plan'!$C$6*(1+'Scenario Analysis (2D)'!AE$4)*('Business Plan'!$C$7*(1+'Scenario Analysis (2D)'!$E14)-'Business Plan'!$C$8-'Business Plan'!$C$9)-'Business Plan'!$C$10)),(('Business Plan'!$D$6*(1+'Scenario Analysis (2D)'!AE$4)*('Business Plan'!$D$7*(1+'Scenario Analysis (2D)'!$E14)-'Business Plan'!$D$8-'Business Plan'!$D$9)-'Business Plan'!$D$10)),(('Business Plan'!$E$6*(1+'Scenario Analysis (2D)'!AE$4)*('Business Plan'!$E$7*(1+'Scenario Analysis (2D)'!$E14)-'Business Plan'!$E$8-'Business Plan'!$E$9)-'Business Plan'!$E$10)),(('Business Plan'!$F$6*(1+'Scenario Analysis (2D)'!AE$4)*('Business Plan'!$F$7*(1+'Scenario Analysis (2D)'!$E14)-'Business Plan'!$F$8-'Business Plan'!$F$9)-'Business Plan'!$F$10)),(('Business Plan'!$G$6*(1+'Scenario Analysis (2D)'!AE$4)*('Business Plan'!$G$7*(1+'Scenario Analysis (2D)'!$E14)-'Business Plan'!$G$8-'Business Plan'!$G$9)-'Business Plan'!$G$10)),(('Business Plan'!$H$6*(1+'Scenario Analysis (2D)'!AE$4)*('Business Plan'!$H$7*(1+'Scenario Analysis (2D)'!$E14)-'Business Plan'!$H$8-'Business Plan'!$H$9)-'Business Plan'!$H$10)),(('Business Plan'!$I$6*(1+'Scenario Analysis (2D)'!AE$4)*('Business Plan'!$I$7*(1+'Scenario Analysis (2D)'!$E14)-'Business Plan'!$I$8-'Business Plan'!$I$9)-'Business Plan'!$I$10)),(('Business Plan'!$J$6*(1+'Scenario Analysis (2D)'!AE$4)*('Business Plan'!$J$7*(1+'Scenario Analysis (2D)'!$E14)-'Business Plan'!$J$8-'Business Plan'!$J$9)-'Business Plan'!$J$10)),(('Business Plan'!$K$6*(1+'Scenario Analysis (2D)'!AE$4)*('Business Plan'!$K$7*(1+'Scenario Analysis (2D)'!$E14)-'Business Plan'!$K$8-'Business Plan'!$K$9)-'Business Plan'!$K$10))))/'Business Plan'!$C$13-1</f>
        <v>10.622808975466985</v>
      </c>
      <c r="AF14" s="47">
        <f>(NPV('Business Plan'!$B$3,(('Business Plan'!$C$6*(1+'Scenario Analysis (2D)'!AF$4)*('Business Plan'!$C$7*(1+'Scenario Analysis (2D)'!$E14)-'Business Plan'!$C$8-'Business Plan'!$C$9)-'Business Plan'!$C$10)),(('Business Plan'!$D$6*(1+'Scenario Analysis (2D)'!AF$4)*('Business Plan'!$D$7*(1+'Scenario Analysis (2D)'!$E14)-'Business Plan'!$D$8-'Business Plan'!$D$9)-'Business Plan'!$D$10)),(('Business Plan'!$E$6*(1+'Scenario Analysis (2D)'!AF$4)*('Business Plan'!$E$7*(1+'Scenario Analysis (2D)'!$E14)-'Business Plan'!$E$8-'Business Plan'!$E$9)-'Business Plan'!$E$10)),(('Business Plan'!$F$6*(1+'Scenario Analysis (2D)'!AF$4)*('Business Plan'!$F$7*(1+'Scenario Analysis (2D)'!$E14)-'Business Plan'!$F$8-'Business Plan'!$F$9)-'Business Plan'!$F$10)),(('Business Plan'!$G$6*(1+'Scenario Analysis (2D)'!AF$4)*('Business Plan'!$G$7*(1+'Scenario Analysis (2D)'!$E14)-'Business Plan'!$G$8-'Business Plan'!$G$9)-'Business Plan'!$G$10)),(('Business Plan'!$H$6*(1+'Scenario Analysis (2D)'!AF$4)*('Business Plan'!$H$7*(1+'Scenario Analysis (2D)'!$E14)-'Business Plan'!$H$8-'Business Plan'!$H$9)-'Business Plan'!$H$10)),(('Business Plan'!$I$6*(1+'Scenario Analysis (2D)'!AF$4)*('Business Plan'!$I$7*(1+'Scenario Analysis (2D)'!$E14)-'Business Plan'!$I$8-'Business Plan'!$I$9)-'Business Plan'!$I$10)),(('Business Plan'!$J$6*(1+'Scenario Analysis (2D)'!AF$4)*('Business Plan'!$J$7*(1+'Scenario Analysis (2D)'!$E14)-'Business Plan'!$J$8-'Business Plan'!$J$9)-'Business Plan'!$J$10)),(('Business Plan'!$K$6*(1+'Scenario Analysis (2D)'!AF$4)*('Business Plan'!$K$7*(1+'Scenario Analysis (2D)'!$E14)-'Business Plan'!$K$8-'Business Plan'!$K$9)-'Business Plan'!$K$10))))/'Business Plan'!$C$13-1</f>
        <v>11.666930875963887</v>
      </c>
      <c r="AG14" s="47">
        <f>(NPV('Business Plan'!$B$3,(('Business Plan'!$C$6*(1+'Scenario Analysis (2D)'!AG$4)*('Business Plan'!$C$7*(1+'Scenario Analysis (2D)'!$E14)-'Business Plan'!$C$8-'Business Plan'!$C$9)-'Business Plan'!$C$10)),(('Business Plan'!$D$6*(1+'Scenario Analysis (2D)'!AG$4)*('Business Plan'!$D$7*(1+'Scenario Analysis (2D)'!$E14)-'Business Plan'!$D$8-'Business Plan'!$D$9)-'Business Plan'!$D$10)),(('Business Plan'!$E$6*(1+'Scenario Analysis (2D)'!AG$4)*('Business Plan'!$E$7*(1+'Scenario Analysis (2D)'!$E14)-'Business Plan'!$E$8-'Business Plan'!$E$9)-'Business Plan'!$E$10)),(('Business Plan'!$F$6*(1+'Scenario Analysis (2D)'!AG$4)*('Business Plan'!$F$7*(1+'Scenario Analysis (2D)'!$E14)-'Business Plan'!$F$8-'Business Plan'!$F$9)-'Business Plan'!$F$10)),(('Business Plan'!$G$6*(1+'Scenario Analysis (2D)'!AG$4)*('Business Plan'!$G$7*(1+'Scenario Analysis (2D)'!$E14)-'Business Plan'!$G$8-'Business Plan'!$G$9)-'Business Plan'!$G$10)),(('Business Plan'!$H$6*(1+'Scenario Analysis (2D)'!AG$4)*('Business Plan'!$H$7*(1+'Scenario Analysis (2D)'!$E14)-'Business Plan'!$H$8-'Business Plan'!$H$9)-'Business Plan'!$H$10)),(('Business Plan'!$I$6*(1+'Scenario Analysis (2D)'!AG$4)*('Business Plan'!$I$7*(1+'Scenario Analysis (2D)'!$E14)-'Business Plan'!$I$8-'Business Plan'!$I$9)-'Business Plan'!$I$10)),(('Business Plan'!$J$6*(1+'Scenario Analysis (2D)'!AG$4)*('Business Plan'!$J$7*(1+'Scenario Analysis (2D)'!$E14)-'Business Plan'!$J$8-'Business Plan'!$J$9)-'Business Plan'!$J$10)),(('Business Plan'!$K$6*(1+'Scenario Analysis (2D)'!AG$4)*('Business Plan'!$K$7*(1+'Scenario Analysis (2D)'!$E14)-'Business Plan'!$K$8-'Business Plan'!$K$9)-'Business Plan'!$K$10))))/'Business Plan'!$C$13-1</f>
        <v>12.711052776460791</v>
      </c>
      <c r="AH14" s="47">
        <f>(NPV('Business Plan'!$B$3,(('Business Plan'!$C$6*(1+'Scenario Analysis (2D)'!AH$4)*('Business Plan'!$C$7*(1+'Scenario Analysis (2D)'!$E14)-'Business Plan'!$C$8-'Business Plan'!$C$9)-'Business Plan'!$C$10)),(('Business Plan'!$D$6*(1+'Scenario Analysis (2D)'!AH$4)*('Business Plan'!$D$7*(1+'Scenario Analysis (2D)'!$E14)-'Business Plan'!$D$8-'Business Plan'!$D$9)-'Business Plan'!$D$10)),(('Business Plan'!$E$6*(1+'Scenario Analysis (2D)'!AH$4)*('Business Plan'!$E$7*(1+'Scenario Analysis (2D)'!$E14)-'Business Plan'!$E$8-'Business Plan'!$E$9)-'Business Plan'!$E$10)),(('Business Plan'!$F$6*(1+'Scenario Analysis (2D)'!AH$4)*('Business Plan'!$F$7*(1+'Scenario Analysis (2D)'!$E14)-'Business Plan'!$F$8-'Business Plan'!$F$9)-'Business Plan'!$F$10)),(('Business Plan'!$G$6*(1+'Scenario Analysis (2D)'!AH$4)*('Business Plan'!$G$7*(1+'Scenario Analysis (2D)'!$E14)-'Business Plan'!$G$8-'Business Plan'!$G$9)-'Business Plan'!$G$10)),(('Business Plan'!$H$6*(1+'Scenario Analysis (2D)'!AH$4)*('Business Plan'!$H$7*(1+'Scenario Analysis (2D)'!$E14)-'Business Plan'!$H$8-'Business Plan'!$H$9)-'Business Plan'!$H$10)),(('Business Plan'!$I$6*(1+'Scenario Analysis (2D)'!AH$4)*('Business Plan'!$I$7*(1+'Scenario Analysis (2D)'!$E14)-'Business Plan'!$I$8-'Business Plan'!$I$9)-'Business Plan'!$I$10)),(('Business Plan'!$J$6*(1+'Scenario Analysis (2D)'!AH$4)*('Business Plan'!$J$7*(1+'Scenario Analysis (2D)'!$E14)-'Business Plan'!$J$8-'Business Plan'!$J$9)-'Business Plan'!$J$10)),(('Business Plan'!$K$6*(1+'Scenario Analysis (2D)'!AH$4)*('Business Plan'!$K$7*(1+'Scenario Analysis (2D)'!$E14)-'Business Plan'!$K$8-'Business Plan'!$K$9)-'Business Plan'!$K$10))))/'Business Plan'!$C$13-1</f>
        <v>13.755174676957694</v>
      </c>
    </row>
    <row r="15" spans="1:34" ht="18.95" customHeight="1" x14ac:dyDescent="0.25">
      <c r="D15" s="78"/>
      <c r="E15" s="50">
        <v>0.2</v>
      </c>
      <c r="F15" s="46">
        <f>NPV('Business Plan'!$B$3,(('Business Plan'!$C$6*(1+'Scenario Analysis (2D)'!F$4)*('Business Plan'!$C$7*(1+'Scenario Analysis (2D)'!$E15)-'Business Plan'!$C$8-'Business Plan'!$C$9)-'Business Plan'!$C$10)),(('Business Plan'!$D$6*(1+'Scenario Analysis (2D)'!F$4)*('Business Plan'!$D$7*(1+'Scenario Analysis (2D)'!$E15)-'Business Plan'!$D$8-'Business Plan'!$D$9)-'Business Plan'!$D$10)),(('Business Plan'!$E$6*(1+'Scenario Analysis (2D)'!F$4)*('Business Plan'!$E$7*(1+'Scenario Analysis (2D)'!$E15)-'Business Plan'!$E$8-'Business Plan'!$E$9)-'Business Plan'!$E$10)),(('Business Plan'!$F$6*(1+'Scenario Analysis (2D)'!F$4)*('Business Plan'!$F$7*(1+'Scenario Analysis (2D)'!$E15)-'Business Plan'!$F$8-'Business Plan'!$F$9)-'Business Plan'!$F$10)),(('Business Plan'!$G$6*(1+'Scenario Analysis (2D)'!F$4)*('Business Plan'!$G$7*(1+'Scenario Analysis (2D)'!$E15)-'Business Plan'!$G$8-'Business Plan'!$G$9)-'Business Plan'!$G$10)),(('Business Plan'!$H$6*(1+'Scenario Analysis (2D)'!F$4)*('Business Plan'!$H$7*(1+'Scenario Analysis (2D)'!$E15)-'Business Plan'!$H$8-'Business Plan'!$H$9)-'Business Plan'!$H$10)),(('Business Plan'!$I$6*(1+'Scenario Analysis (2D)'!F$4)*('Business Plan'!$I$7*(1+'Scenario Analysis (2D)'!$E15)-'Business Plan'!$I$8-'Business Plan'!$I$9)-'Business Plan'!$I$10)),(('Business Plan'!$J$6*(1+'Scenario Analysis (2D)'!F$4)*('Business Plan'!$J$7*(1+'Scenario Analysis (2D)'!$E15)-'Business Plan'!$J$8-'Business Plan'!$J$9)-'Business Plan'!$J$10)),(('Business Plan'!$K$6*(1+'Scenario Analysis (2D)'!F$4)*('Business Plan'!$K$7*(1+'Scenario Analysis (2D)'!$E15)-'Business Plan'!$K$8-'Business Plan'!$K$9)-'Business Plan'!$K$10)))</f>
        <v>319341.78956662858</v>
      </c>
      <c r="G15" s="46">
        <f>NPV('Business Plan'!$B$3,(('Business Plan'!$C$6*(1+'Scenario Analysis (2D)'!G$4)*('Business Plan'!$C$7*(1+'Scenario Analysis (2D)'!$E15)-'Business Plan'!$C$8-'Business Plan'!$C$9)-'Business Plan'!$C$10)),(('Business Plan'!$D$6*(1+'Scenario Analysis (2D)'!G$4)*('Business Plan'!$D$7*(1+'Scenario Analysis (2D)'!$E15)-'Business Plan'!$D$8-'Business Plan'!$D$9)-'Business Plan'!$D$10)),(('Business Plan'!$E$6*(1+'Scenario Analysis (2D)'!G$4)*('Business Plan'!$E$7*(1+'Scenario Analysis (2D)'!$E15)-'Business Plan'!$E$8-'Business Plan'!$E$9)-'Business Plan'!$E$10)),(('Business Plan'!$F$6*(1+'Scenario Analysis (2D)'!G$4)*('Business Plan'!$F$7*(1+'Scenario Analysis (2D)'!$E15)-'Business Plan'!$F$8-'Business Plan'!$F$9)-'Business Plan'!$F$10)),(('Business Plan'!$G$6*(1+'Scenario Analysis (2D)'!G$4)*('Business Plan'!$G$7*(1+'Scenario Analysis (2D)'!$E15)-'Business Plan'!$G$8-'Business Plan'!$G$9)-'Business Plan'!$G$10)),(('Business Plan'!$H$6*(1+'Scenario Analysis (2D)'!G$4)*('Business Plan'!$H$7*(1+'Scenario Analysis (2D)'!$E15)-'Business Plan'!$H$8-'Business Plan'!$H$9)-'Business Plan'!$H$10)),(('Business Plan'!$I$6*(1+'Scenario Analysis (2D)'!G$4)*('Business Plan'!$I$7*(1+'Scenario Analysis (2D)'!$E15)-'Business Plan'!$I$8-'Business Plan'!$I$9)-'Business Plan'!$I$10)),(('Business Plan'!$J$6*(1+'Scenario Analysis (2D)'!G$4)*('Business Plan'!$J$7*(1+'Scenario Analysis (2D)'!$E15)-'Business Plan'!$J$8-'Business Plan'!$J$9)-'Business Plan'!$J$10)),(('Business Plan'!$K$6*(1+'Scenario Analysis (2D)'!G$4)*('Business Plan'!$K$7*(1+'Scenario Analysis (2D)'!$E15)-'Business Plan'!$K$8-'Business Plan'!$K$9)-'Business Plan'!$K$10)))</f>
        <v>413289.26901713962</v>
      </c>
      <c r="H15" s="46">
        <f>NPV('Business Plan'!$B$3,(('Business Plan'!$C$6*(1+'Scenario Analysis (2D)'!H$4)*('Business Plan'!$C$7*(1+'Scenario Analysis (2D)'!$E15)-'Business Plan'!$C$8-'Business Plan'!$C$9)-'Business Plan'!$C$10)),(('Business Plan'!$D$6*(1+'Scenario Analysis (2D)'!H$4)*('Business Plan'!$D$7*(1+'Scenario Analysis (2D)'!$E15)-'Business Plan'!$D$8-'Business Plan'!$D$9)-'Business Plan'!$D$10)),(('Business Plan'!$E$6*(1+'Scenario Analysis (2D)'!H$4)*('Business Plan'!$E$7*(1+'Scenario Analysis (2D)'!$E15)-'Business Plan'!$E$8-'Business Plan'!$E$9)-'Business Plan'!$E$10)),(('Business Plan'!$F$6*(1+'Scenario Analysis (2D)'!H$4)*('Business Plan'!$F$7*(1+'Scenario Analysis (2D)'!$E15)-'Business Plan'!$F$8-'Business Plan'!$F$9)-'Business Plan'!$F$10)),(('Business Plan'!$G$6*(1+'Scenario Analysis (2D)'!H$4)*('Business Plan'!$G$7*(1+'Scenario Analysis (2D)'!$E15)-'Business Plan'!$G$8-'Business Plan'!$G$9)-'Business Plan'!$G$10)),(('Business Plan'!$H$6*(1+'Scenario Analysis (2D)'!H$4)*('Business Plan'!$H$7*(1+'Scenario Analysis (2D)'!$E15)-'Business Plan'!$H$8-'Business Plan'!$H$9)-'Business Plan'!$H$10)),(('Business Plan'!$I$6*(1+'Scenario Analysis (2D)'!H$4)*('Business Plan'!$I$7*(1+'Scenario Analysis (2D)'!$E15)-'Business Plan'!$I$8-'Business Plan'!$I$9)-'Business Plan'!$I$10)),(('Business Plan'!$J$6*(1+'Scenario Analysis (2D)'!H$4)*('Business Plan'!$J$7*(1+'Scenario Analysis (2D)'!$E15)-'Business Plan'!$J$8-'Business Plan'!$J$9)-'Business Plan'!$J$10)),(('Business Plan'!$K$6*(1+'Scenario Analysis (2D)'!H$4)*('Business Plan'!$K$7*(1+'Scenario Analysis (2D)'!$E15)-'Business Plan'!$K$8-'Business Plan'!$K$9)-'Business Plan'!$K$10)))</f>
        <v>507236.74846765056</v>
      </c>
      <c r="I15" s="46">
        <f>NPV('Business Plan'!$B$3,(('Business Plan'!$C$6*(1+'Scenario Analysis (2D)'!I$4)*('Business Plan'!$C$7*(1+'Scenario Analysis (2D)'!$E15)-'Business Plan'!$C$8-'Business Plan'!$C$9)-'Business Plan'!$C$10)),(('Business Plan'!$D$6*(1+'Scenario Analysis (2D)'!I$4)*('Business Plan'!$D$7*(1+'Scenario Analysis (2D)'!$E15)-'Business Plan'!$D$8-'Business Plan'!$D$9)-'Business Plan'!$D$10)),(('Business Plan'!$E$6*(1+'Scenario Analysis (2D)'!I$4)*('Business Plan'!$E$7*(1+'Scenario Analysis (2D)'!$E15)-'Business Plan'!$E$8-'Business Plan'!$E$9)-'Business Plan'!$E$10)),(('Business Plan'!$F$6*(1+'Scenario Analysis (2D)'!I$4)*('Business Plan'!$F$7*(1+'Scenario Analysis (2D)'!$E15)-'Business Plan'!$F$8-'Business Plan'!$F$9)-'Business Plan'!$F$10)),(('Business Plan'!$G$6*(1+'Scenario Analysis (2D)'!I$4)*('Business Plan'!$G$7*(1+'Scenario Analysis (2D)'!$E15)-'Business Plan'!$G$8-'Business Plan'!$G$9)-'Business Plan'!$G$10)),(('Business Plan'!$H$6*(1+'Scenario Analysis (2D)'!I$4)*('Business Plan'!$H$7*(1+'Scenario Analysis (2D)'!$E15)-'Business Plan'!$H$8-'Business Plan'!$H$9)-'Business Plan'!$H$10)),(('Business Plan'!$I$6*(1+'Scenario Analysis (2D)'!I$4)*('Business Plan'!$I$7*(1+'Scenario Analysis (2D)'!$E15)-'Business Plan'!$I$8-'Business Plan'!$I$9)-'Business Plan'!$I$10)),(('Business Plan'!$J$6*(1+'Scenario Analysis (2D)'!I$4)*('Business Plan'!$J$7*(1+'Scenario Analysis (2D)'!$E15)-'Business Plan'!$J$8-'Business Plan'!$J$9)-'Business Plan'!$J$10)),(('Business Plan'!$K$6*(1+'Scenario Analysis (2D)'!I$4)*('Business Plan'!$K$7*(1+'Scenario Analysis (2D)'!$E15)-'Business Plan'!$K$8-'Business Plan'!$K$9)-'Business Plan'!$K$10)))</f>
        <v>601184.22791816143</v>
      </c>
      <c r="J15" s="46">
        <f>NPV('Business Plan'!$B$3,(('Business Plan'!$C$6*(1+'Scenario Analysis (2D)'!J$4)*('Business Plan'!$C$7*(1+'Scenario Analysis (2D)'!$E15)-'Business Plan'!$C$8-'Business Plan'!$C$9)-'Business Plan'!$C$10)),(('Business Plan'!$D$6*(1+'Scenario Analysis (2D)'!J$4)*('Business Plan'!$D$7*(1+'Scenario Analysis (2D)'!$E15)-'Business Plan'!$D$8-'Business Plan'!$D$9)-'Business Plan'!$D$10)),(('Business Plan'!$E$6*(1+'Scenario Analysis (2D)'!J$4)*('Business Plan'!$E$7*(1+'Scenario Analysis (2D)'!$E15)-'Business Plan'!$E$8-'Business Plan'!$E$9)-'Business Plan'!$E$10)),(('Business Plan'!$F$6*(1+'Scenario Analysis (2D)'!J$4)*('Business Plan'!$F$7*(1+'Scenario Analysis (2D)'!$E15)-'Business Plan'!$F$8-'Business Plan'!$F$9)-'Business Plan'!$F$10)),(('Business Plan'!$G$6*(1+'Scenario Analysis (2D)'!J$4)*('Business Plan'!$G$7*(1+'Scenario Analysis (2D)'!$E15)-'Business Plan'!$G$8-'Business Plan'!$G$9)-'Business Plan'!$G$10)),(('Business Plan'!$H$6*(1+'Scenario Analysis (2D)'!J$4)*('Business Plan'!$H$7*(1+'Scenario Analysis (2D)'!$E15)-'Business Plan'!$H$8-'Business Plan'!$H$9)-'Business Plan'!$H$10)),(('Business Plan'!$I$6*(1+'Scenario Analysis (2D)'!J$4)*('Business Plan'!$I$7*(1+'Scenario Analysis (2D)'!$E15)-'Business Plan'!$I$8-'Business Plan'!$I$9)-'Business Plan'!$I$10)),(('Business Plan'!$J$6*(1+'Scenario Analysis (2D)'!J$4)*('Business Plan'!$J$7*(1+'Scenario Analysis (2D)'!$E15)-'Business Plan'!$J$8-'Business Plan'!$J$9)-'Business Plan'!$J$10)),(('Business Plan'!$K$6*(1+'Scenario Analysis (2D)'!J$4)*('Business Plan'!$K$7*(1+'Scenario Analysis (2D)'!$E15)-'Business Plan'!$K$8-'Business Plan'!$K$9)-'Business Plan'!$K$10)))</f>
        <v>695131.70736867259</v>
      </c>
      <c r="K15" s="46">
        <f>NPV('Business Plan'!$B$3,(('Business Plan'!$C$6*(1+'Scenario Analysis (2D)'!K$4)*('Business Plan'!$C$7*(1+'Scenario Analysis (2D)'!$E15)-'Business Plan'!$C$8-'Business Plan'!$C$9)-'Business Plan'!$C$10)),(('Business Plan'!$D$6*(1+'Scenario Analysis (2D)'!K$4)*('Business Plan'!$D$7*(1+'Scenario Analysis (2D)'!$E15)-'Business Plan'!$D$8-'Business Plan'!$D$9)-'Business Plan'!$D$10)),(('Business Plan'!$E$6*(1+'Scenario Analysis (2D)'!K$4)*('Business Plan'!$E$7*(1+'Scenario Analysis (2D)'!$E15)-'Business Plan'!$E$8-'Business Plan'!$E$9)-'Business Plan'!$E$10)),(('Business Plan'!$F$6*(1+'Scenario Analysis (2D)'!K$4)*('Business Plan'!$F$7*(1+'Scenario Analysis (2D)'!$E15)-'Business Plan'!$F$8-'Business Plan'!$F$9)-'Business Plan'!$F$10)),(('Business Plan'!$G$6*(1+'Scenario Analysis (2D)'!K$4)*('Business Plan'!$G$7*(1+'Scenario Analysis (2D)'!$E15)-'Business Plan'!$G$8-'Business Plan'!$G$9)-'Business Plan'!$G$10)),(('Business Plan'!$H$6*(1+'Scenario Analysis (2D)'!K$4)*('Business Plan'!$H$7*(1+'Scenario Analysis (2D)'!$E15)-'Business Plan'!$H$8-'Business Plan'!$H$9)-'Business Plan'!$H$10)),(('Business Plan'!$I$6*(1+'Scenario Analysis (2D)'!K$4)*('Business Plan'!$I$7*(1+'Scenario Analysis (2D)'!$E15)-'Business Plan'!$I$8-'Business Plan'!$I$9)-'Business Plan'!$I$10)),(('Business Plan'!$J$6*(1+'Scenario Analysis (2D)'!K$4)*('Business Plan'!$J$7*(1+'Scenario Analysis (2D)'!$E15)-'Business Plan'!$J$8-'Business Plan'!$J$9)-'Business Plan'!$J$10)),(('Business Plan'!$K$6*(1+'Scenario Analysis (2D)'!K$4)*('Business Plan'!$K$7*(1+'Scenario Analysis (2D)'!$E15)-'Business Plan'!$K$8-'Business Plan'!$K$9)-'Business Plan'!$K$10)))</f>
        <v>789079.18681918329</v>
      </c>
      <c r="L15" s="46">
        <f>NPV('Business Plan'!$B$3,(('Business Plan'!$C$6*(1+'Scenario Analysis (2D)'!L$4)*('Business Plan'!$C$7*(1+'Scenario Analysis (2D)'!$E15)-'Business Plan'!$C$8-'Business Plan'!$C$9)-'Business Plan'!$C$10)),(('Business Plan'!$D$6*(1+'Scenario Analysis (2D)'!L$4)*('Business Plan'!$D$7*(1+'Scenario Analysis (2D)'!$E15)-'Business Plan'!$D$8-'Business Plan'!$D$9)-'Business Plan'!$D$10)),(('Business Plan'!$E$6*(1+'Scenario Analysis (2D)'!L$4)*('Business Plan'!$E$7*(1+'Scenario Analysis (2D)'!$E15)-'Business Plan'!$E$8-'Business Plan'!$E$9)-'Business Plan'!$E$10)),(('Business Plan'!$F$6*(1+'Scenario Analysis (2D)'!L$4)*('Business Plan'!$F$7*(1+'Scenario Analysis (2D)'!$E15)-'Business Plan'!$F$8-'Business Plan'!$F$9)-'Business Plan'!$F$10)),(('Business Plan'!$G$6*(1+'Scenario Analysis (2D)'!L$4)*('Business Plan'!$G$7*(1+'Scenario Analysis (2D)'!$E15)-'Business Plan'!$G$8-'Business Plan'!$G$9)-'Business Plan'!$G$10)),(('Business Plan'!$H$6*(1+'Scenario Analysis (2D)'!L$4)*('Business Plan'!$H$7*(1+'Scenario Analysis (2D)'!$E15)-'Business Plan'!$H$8-'Business Plan'!$H$9)-'Business Plan'!$H$10)),(('Business Plan'!$I$6*(1+'Scenario Analysis (2D)'!L$4)*('Business Plan'!$I$7*(1+'Scenario Analysis (2D)'!$E15)-'Business Plan'!$I$8-'Business Plan'!$I$9)-'Business Plan'!$I$10)),(('Business Plan'!$J$6*(1+'Scenario Analysis (2D)'!L$4)*('Business Plan'!$J$7*(1+'Scenario Analysis (2D)'!$E15)-'Business Plan'!$J$8-'Business Plan'!$J$9)-'Business Plan'!$J$10)),(('Business Plan'!$K$6*(1+'Scenario Analysis (2D)'!L$4)*('Business Plan'!$K$7*(1+'Scenario Analysis (2D)'!$E15)-'Business Plan'!$K$8-'Business Plan'!$K$9)-'Business Plan'!$K$10)))</f>
        <v>883026.66626969445</v>
      </c>
      <c r="M15" s="46">
        <f>NPV('Business Plan'!$B$3,(('Business Plan'!$C$6*(1+'Scenario Analysis (2D)'!M$4)*('Business Plan'!$C$7*(1+'Scenario Analysis (2D)'!$E15)-'Business Plan'!$C$8-'Business Plan'!$C$9)-'Business Plan'!$C$10)),(('Business Plan'!$D$6*(1+'Scenario Analysis (2D)'!M$4)*('Business Plan'!$D$7*(1+'Scenario Analysis (2D)'!$E15)-'Business Plan'!$D$8-'Business Plan'!$D$9)-'Business Plan'!$D$10)),(('Business Plan'!$E$6*(1+'Scenario Analysis (2D)'!M$4)*('Business Plan'!$E$7*(1+'Scenario Analysis (2D)'!$E15)-'Business Plan'!$E$8-'Business Plan'!$E$9)-'Business Plan'!$E$10)),(('Business Plan'!$F$6*(1+'Scenario Analysis (2D)'!M$4)*('Business Plan'!$F$7*(1+'Scenario Analysis (2D)'!$E15)-'Business Plan'!$F$8-'Business Plan'!$F$9)-'Business Plan'!$F$10)),(('Business Plan'!$G$6*(1+'Scenario Analysis (2D)'!M$4)*('Business Plan'!$G$7*(1+'Scenario Analysis (2D)'!$E15)-'Business Plan'!$G$8-'Business Plan'!$G$9)-'Business Plan'!$G$10)),(('Business Plan'!$H$6*(1+'Scenario Analysis (2D)'!M$4)*('Business Plan'!$H$7*(1+'Scenario Analysis (2D)'!$E15)-'Business Plan'!$H$8-'Business Plan'!$H$9)-'Business Plan'!$H$10)),(('Business Plan'!$I$6*(1+'Scenario Analysis (2D)'!M$4)*('Business Plan'!$I$7*(1+'Scenario Analysis (2D)'!$E15)-'Business Plan'!$I$8-'Business Plan'!$I$9)-'Business Plan'!$I$10)),(('Business Plan'!$J$6*(1+'Scenario Analysis (2D)'!M$4)*('Business Plan'!$J$7*(1+'Scenario Analysis (2D)'!$E15)-'Business Plan'!$J$8-'Business Plan'!$J$9)-'Business Plan'!$J$10)),(('Business Plan'!$K$6*(1+'Scenario Analysis (2D)'!M$4)*('Business Plan'!$K$7*(1+'Scenario Analysis (2D)'!$E15)-'Business Plan'!$K$8-'Business Plan'!$K$9)-'Business Plan'!$K$10)))</f>
        <v>976974.1457202055</v>
      </c>
      <c r="N15" s="46">
        <f>NPV('Business Plan'!$B$3,(('Business Plan'!$C$6*(1+'Scenario Analysis (2D)'!N$4)*('Business Plan'!$C$7*(1+'Scenario Analysis (2D)'!$E15)-'Business Plan'!$C$8-'Business Plan'!$C$9)-'Business Plan'!$C$10)),(('Business Plan'!$D$6*(1+'Scenario Analysis (2D)'!N$4)*('Business Plan'!$D$7*(1+'Scenario Analysis (2D)'!$E15)-'Business Plan'!$D$8-'Business Plan'!$D$9)-'Business Plan'!$D$10)),(('Business Plan'!$E$6*(1+'Scenario Analysis (2D)'!N$4)*('Business Plan'!$E$7*(1+'Scenario Analysis (2D)'!$E15)-'Business Plan'!$E$8-'Business Plan'!$E$9)-'Business Plan'!$E$10)),(('Business Plan'!$F$6*(1+'Scenario Analysis (2D)'!N$4)*('Business Plan'!$F$7*(1+'Scenario Analysis (2D)'!$E15)-'Business Plan'!$F$8-'Business Plan'!$F$9)-'Business Plan'!$F$10)),(('Business Plan'!$G$6*(1+'Scenario Analysis (2D)'!N$4)*('Business Plan'!$G$7*(1+'Scenario Analysis (2D)'!$E15)-'Business Plan'!$G$8-'Business Plan'!$G$9)-'Business Plan'!$G$10)),(('Business Plan'!$H$6*(1+'Scenario Analysis (2D)'!N$4)*('Business Plan'!$H$7*(1+'Scenario Analysis (2D)'!$E15)-'Business Plan'!$H$8-'Business Plan'!$H$9)-'Business Plan'!$H$10)),(('Business Plan'!$I$6*(1+'Scenario Analysis (2D)'!N$4)*('Business Plan'!$I$7*(1+'Scenario Analysis (2D)'!$E15)-'Business Plan'!$I$8-'Business Plan'!$I$9)-'Business Plan'!$I$10)),(('Business Plan'!$J$6*(1+'Scenario Analysis (2D)'!N$4)*('Business Plan'!$J$7*(1+'Scenario Analysis (2D)'!$E15)-'Business Plan'!$J$8-'Business Plan'!$J$9)-'Business Plan'!$J$10)),(('Business Plan'!$K$6*(1+'Scenario Analysis (2D)'!N$4)*('Business Plan'!$K$7*(1+'Scenario Analysis (2D)'!$E15)-'Business Plan'!$K$8-'Business Plan'!$K$9)-'Business Plan'!$K$10)))</f>
        <v>1070921.6251707166</v>
      </c>
      <c r="O15" s="46">
        <f>NPV('Business Plan'!$B$3,(('Business Plan'!$C$6*(1+'Scenario Analysis (2D)'!O$4)*('Business Plan'!$C$7*(1+'Scenario Analysis (2D)'!$E15)-'Business Plan'!$C$8-'Business Plan'!$C$9)-'Business Plan'!$C$10)),(('Business Plan'!$D$6*(1+'Scenario Analysis (2D)'!O$4)*('Business Plan'!$D$7*(1+'Scenario Analysis (2D)'!$E15)-'Business Plan'!$D$8-'Business Plan'!$D$9)-'Business Plan'!$D$10)),(('Business Plan'!$E$6*(1+'Scenario Analysis (2D)'!O$4)*('Business Plan'!$E$7*(1+'Scenario Analysis (2D)'!$E15)-'Business Plan'!$E$8-'Business Plan'!$E$9)-'Business Plan'!$E$10)),(('Business Plan'!$F$6*(1+'Scenario Analysis (2D)'!O$4)*('Business Plan'!$F$7*(1+'Scenario Analysis (2D)'!$E15)-'Business Plan'!$F$8-'Business Plan'!$F$9)-'Business Plan'!$F$10)),(('Business Plan'!$G$6*(1+'Scenario Analysis (2D)'!O$4)*('Business Plan'!$G$7*(1+'Scenario Analysis (2D)'!$E15)-'Business Plan'!$G$8-'Business Plan'!$G$9)-'Business Plan'!$G$10)),(('Business Plan'!$H$6*(1+'Scenario Analysis (2D)'!O$4)*('Business Plan'!$H$7*(1+'Scenario Analysis (2D)'!$E15)-'Business Plan'!$H$8-'Business Plan'!$H$9)-'Business Plan'!$H$10)),(('Business Plan'!$I$6*(1+'Scenario Analysis (2D)'!O$4)*('Business Plan'!$I$7*(1+'Scenario Analysis (2D)'!$E15)-'Business Plan'!$I$8-'Business Plan'!$I$9)-'Business Plan'!$I$10)),(('Business Plan'!$J$6*(1+'Scenario Analysis (2D)'!O$4)*('Business Plan'!$J$7*(1+'Scenario Analysis (2D)'!$E15)-'Business Plan'!$J$8-'Business Plan'!$J$9)-'Business Plan'!$J$10)),(('Business Plan'!$K$6*(1+'Scenario Analysis (2D)'!O$4)*('Business Plan'!$K$7*(1+'Scenario Analysis (2D)'!$E15)-'Business Plan'!$K$8-'Business Plan'!$K$9)-'Business Plan'!$K$10)))</f>
        <v>1164869.1046212271</v>
      </c>
      <c r="P15" s="46">
        <f>NPV('Business Plan'!$B$3,(('Business Plan'!$C$6*(1+'Scenario Analysis (2D)'!P$4)*('Business Plan'!$C$7*(1+'Scenario Analysis (2D)'!$E15)-'Business Plan'!$C$8-'Business Plan'!$C$9)-'Business Plan'!$C$10)),(('Business Plan'!$D$6*(1+'Scenario Analysis (2D)'!P$4)*('Business Plan'!$D$7*(1+'Scenario Analysis (2D)'!$E15)-'Business Plan'!$D$8-'Business Plan'!$D$9)-'Business Plan'!$D$10)),(('Business Plan'!$E$6*(1+'Scenario Analysis (2D)'!P$4)*('Business Plan'!$E$7*(1+'Scenario Analysis (2D)'!$E15)-'Business Plan'!$E$8-'Business Plan'!$E$9)-'Business Plan'!$E$10)),(('Business Plan'!$F$6*(1+'Scenario Analysis (2D)'!P$4)*('Business Plan'!$F$7*(1+'Scenario Analysis (2D)'!$E15)-'Business Plan'!$F$8-'Business Plan'!$F$9)-'Business Plan'!$F$10)),(('Business Plan'!$G$6*(1+'Scenario Analysis (2D)'!P$4)*('Business Plan'!$G$7*(1+'Scenario Analysis (2D)'!$E15)-'Business Plan'!$G$8-'Business Plan'!$G$9)-'Business Plan'!$G$10)),(('Business Plan'!$H$6*(1+'Scenario Analysis (2D)'!P$4)*('Business Plan'!$H$7*(1+'Scenario Analysis (2D)'!$E15)-'Business Plan'!$H$8-'Business Plan'!$H$9)-'Business Plan'!$H$10)),(('Business Plan'!$I$6*(1+'Scenario Analysis (2D)'!P$4)*('Business Plan'!$I$7*(1+'Scenario Analysis (2D)'!$E15)-'Business Plan'!$I$8-'Business Plan'!$I$9)-'Business Plan'!$I$10)),(('Business Plan'!$J$6*(1+'Scenario Analysis (2D)'!P$4)*('Business Plan'!$J$7*(1+'Scenario Analysis (2D)'!$E15)-'Business Plan'!$J$8-'Business Plan'!$J$9)-'Business Plan'!$J$10)),(('Business Plan'!$K$6*(1+'Scenario Analysis (2D)'!P$4)*('Business Plan'!$K$7*(1+'Scenario Analysis (2D)'!$E15)-'Business Plan'!$K$8-'Business Plan'!$K$9)-'Business Plan'!$K$10)))</f>
        <v>1258816.5840717379</v>
      </c>
      <c r="Q15" s="46">
        <f>NPV('Business Plan'!$B$3,(('Business Plan'!$C$6*(1+'Scenario Analysis (2D)'!Q$4)*('Business Plan'!$C$7*(1+'Scenario Analysis (2D)'!$E15)-'Business Plan'!$C$8-'Business Plan'!$C$9)-'Business Plan'!$C$10)),(('Business Plan'!$D$6*(1+'Scenario Analysis (2D)'!Q$4)*('Business Plan'!$D$7*(1+'Scenario Analysis (2D)'!$E15)-'Business Plan'!$D$8-'Business Plan'!$D$9)-'Business Plan'!$D$10)),(('Business Plan'!$E$6*(1+'Scenario Analysis (2D)'!Q$4)*('Business Plan'!$E$7*(1+'Scenario Analysis (2D)'!$E15)-'Business Plan'!$E$8-'Business Plan'!$E$9)-'Business Plan'!$E$10)),(('Business Plan'!$F$6*(1+'Scenario Analysis (2D)'!Q$4)*('Business Plan'!$F$7*(1+'Scenario Analysis (2D)'!$E15)-'Business Plan'!$F$8-'Business Plan'!$F$9)-'Business Plan'!$F$10)),(('Business Plan'!$G$6*(1+'Scenario Analysis (2D)'!Q$4)*('Business Plan'!$G$7*(1+'Scenario Analysis (2D)'!$E15)-'Business Plan'!$G$8-'Business Plan'!$G$9)-'Business Plan'!$G$10)),(('Business Plan'!$H$6*(1+'Scenario Analysis (2D)'!Q$4)*('Business Plan'!$H$7*(1+'Scenario Analysis (2D)'!$E15)-'Business Plan'!$H$8-'Business Plan'!$H$9)-'Business Plan'!$H$10)),(('Business Plan'!$I$6*(1+'Scenario Analysis (2D)'!Q$4)*('Business Plan'!$I$7*(1+'Scenario Analysis (2D)'!$E15)-'Business Plan'!$I$8-'Business Plan'!$I$9)-'Business Plan'!$I$10)),(('Business Plan'!$J$6*(1+'Scenario Analysis (2D)'!Q$4)*('Business Plan'!$J$7*(1+'Scenario Analysis (2D)'!$E15)-'Business Plan'!$J$8-'Business Plan'!$J$9)-'Business Plan'!$J$10)),(('Business Plan'!$K$6*(1+'Scenario Analysis (2D)'!Q$4)*('Business Plan'!$K$7*(1+'Scenario Analysis (2D)'!$E15)-'Business Plan'!$K$8-'Business Plan'!$K$9)-'Business Plan'!$K$10)))</f>
        <v>1352764.063522249</v>
      </c>
      <c r="R15" s="46">
        <f>NPV('Business Plan'!$B$3,(('Business Plan'!$C$6*(1+'Scenario Analysis (2D)'!R$4)*('Business Plan'!$C$7*(1+'Scenario Analysis (2D)'!$E15)-'Business Plan'!$C$8-'Business Plan'!$C$9)-'Business Plan'!$C$10)),(('Business Plan'!$D$6*(1+'Scenario Analysis (2D)'!R$4)*('Business Plan'!$D$7*(1+'Scenario Analysis (2D)'!$E15)-'Business Plan'!$D$8-'Business Plan'!$D$9)-'Business Plan'!$D$10)),(('Business Plan'!$E$6*(1+'Scenario Analysis (2D)'!R$4)*('Business Plan'!$E$7*(1+'Scenario Analysis (2D)'!$E15)-'Business Plan'!$E$8-'Business Plan'!$E$9)-'Business Plan'!$E$10)),(('Business Plan'!$F$6*(1+'Scenario Analysis (2D)'!R$4)*('Business Plan'!$F$7*(1+'Scenario Analysis (2D)'!$E15)-'Business Plan'!$F$8-'Business Plan'!$F$9)-'Business Plan'!$F$10)),(('Business Plan'!$G$6*(1+'Scenario Analysis (2D)'!R$4)*('Business Plan'!$G$7*(1+'Scenario Analysis (2D)'!$E15)-'Business Plan'!$G$8-'Business Plan'!$G$9)-'Business Plan'!$G$10)),(('Business Plan'!$H$6*(1+'Scenario Analysis (2D)'!R$4)*('Business Plan'!$H$7*(1+'Scenario Analysis (2D)'!$E15)-'Business Plan'!$H$8-'Business Plan'!$H$9)-'Business Plan'!$H$10)),(('Business Plan'!$I$6*(1+'Scenario Analysis (2D)'!R$4)*('Business Plan'!$I$7*(1+'Scenario Analysis (2D)'!$E15)-'Business Plan'!$I$8-'Business Plan'!$I$9)-'Business Plan'!$I$10)),(('Business Plan'!$J$6*(1+'Scenario Analysis (2D)'!R$4)*('Business Plan'!$J$7*(1+'Scenario Analysis (2D)'!$E15)-'Business Plan'!$J$8-'Business Plan'!$J$9)-'Business Plan'!$J$10)),(('Business Plan'!$K$6*(1+'Scenario Analysis (2D)'!R$4)*('Business Plan'!$K$7*(1+'Scenario Analysis (2D)'!$E15)-'Business Plan'!$K$8-'Business Plan'!$K$9)-'Business Plan'!$K$10)))</f>
        <v>1446711.5429727598</v>
      </c>
      <c r="T15" s="78"/>
      <c r="U15" s="50">
        <v>0.2</v>
      </c>
      <c r="V15" s="47">
        <f>(NPV('Business Plan'!$B$3,(('Business Plan'!$C$6*(1+'Scenario Analysis (2D)'!V$4)*('Business Plan'!$C$7*(1+'Scenario Analysis (2D)'!$E15)-'Business Plan'!$C$8-'Business Plan'!$C$9)-'Business Plan'!$C$10)),(('Business Plan'!$D$6*(1+'Scenario Analysis (2D)'!V$4)*('Business Plan'!$D$7*(1+'Scenario Analysis (2D)'!$E15)-'Business Plan'!$D$8-'Business Plan'!$D$9)-'Business Plan'!$D$10)),(('Business Plan'!$E$6*(1+'Scenario Analysis (2D)'!V$4)*('Business Plan'!$E$7*(1+'Scenario Analysis (2D)'!$E15)-'Business Plan'!$E$8-'Business Plan'!$E$9)-'Business Plan'!$E$10)),(('Business Plan'!$F$6*(1+'Scenario Analysis (2D)'!V$4)*('Business Plan'!$F$7*(1+'Scenario Analysis (2D)'!$E15)-'Business Plan'!$F$8-'Business Plan'!$F$9)-'Business Plan'!$F$10)),(('Business Plan'!$G$6*(1+'Scenario Analysis (2D)'!V$4)*('Business Plan'!$G$7*(1+'Scenario Analysis (2D)'!$E15)-'Business Plan'!$G$8-'Business Plan'!$G$9)-'Business Plan'!$G$10)),(('Business Plan'!$H$6*(1+'Scenario Analysis (2D)'!V$4)*('Business Plan'!$H$7*(1+'Scenario Analysis (2D)'!$E15)-'Business Plan'!$H$8-'Business Plan'!$H$9)-'Business Plan'!$H$10)),(('Business Plan'!$I$6*(1+'Scenario Analysis (2D)'!V$4)*('Business Plan'!$I$7*(1+'Scenario Analysis (2D)'!$E15)-'Business Plan'!$I$8-'Business Plan'!$I$9)-'Business Plan'!$I$10)),(('Business Plan'!$J$6*(1+'Scenario Analysis (2D)'!V$4)*('Business Plan'!$J$7*(1+'Scenario Analysis (2D)'!$E15)-'Business Plan'!$J$8-'Business Plan'!$J$9)-'Business Plan'!$J$10)),(('Business Plan'!$K$6*(1+'Scenario Analysis (2D)'!V$4)*('Business Plan'!$K$7*(1+'Scenario Analysis (2D)'!$E15)-'Business Plan'!$K$8-'Business Plan'!$K$9)-'Business Plan'!$K$10))))/'Business Plan'!$C$13-1</f>
        <v>2.9734819682559883</v>
      </c>
      <c r="W15" s="47">
        <f>(NPV('Business Plan'!$B$3,(('Business Plan'!$C$6*(1+'Scenario Analysis (2D)'!W$4)*('Business Plan'!$C$7*(1+'Scenario Analysis (2D)'!$E15)-'Business Plan'!$C$8-'Business Plan'!$C$9)-'Business Plan'!$C$10)),(('Business Plan'!$D$6*(1+'Scenario Analysis (2D)'!W$4)*('Business Plan'!$D$7*(1+'Scenario Analysis (2D)'!$E15)-'Business Plan'!$D$8-'Business Plan'!$D$9)-'Business Plan'!$D$10)),(('Business Plan'!$E$6*(1+'Scenario Analysis (2D)'!W$4)*('Business Plan'!$E$7*(1+'Scenario Analysis (2D)'!$E15)-'Business Plan'!$E$8-'Business Plan'!$E$9)-'Business Plan'!$E$10)),(('Business Plan'!$F$6*(1+'Scenario Analysis (2D)'!W$4)*('Business Plan'!$F$7*(1+'Scenario Analysis (2D)'!$E15)-'Business Plan'!$F$8-'Business Plan'!$F$9)-'Business Plan'!$F$10)),(('Business Plan'!$G$6*(1+'Scenario Analysis (2D)'!W$4)*('Business Plan'!$G$7*(1+'Scenario Analysis (2D)'!$E15)-'Business Plan'!$G$8-'Business Plan'!$G$9)-'Business Plan'!$G$10)),(('Business Plan'!$H$6*(1+'Scenario Analysis (2D)'!W$4)*('Business Plan'!$H$7*(1+'Scenario Analysis (2D)'!$E15)-'Business Plan'!$H$8-'Business Plan'!$H$9)-'Business Plan'!$H$10)),(('Business Plan'!$I$6*(1+'Scenario Analysis (2D)'!W$4)*('Business Plan'!$I$7*(1+'Scenario Analysis (2D)'!$E15)-'Business Plan'!$I$8-'Business Plan'!$I$9)-'Business Plan'!$I$10)),(('Business Plan'!$J$6*(1+'Scenario Analysis (2D)'!W$4)*('Business Plan'!$J$7*(1+'Scenario Analysis (2D)'!$E15)-'Business Plan'!$J$8-'Business Plan'!$J$9)-'Business Plan'!$J$10)),(('Business Plan'!$K$6*(1+'Scenario Analysis (2D)'!W$4)*('Business Plan'!$K$7*(1+'Scenario Analysis (2D)'!$E15)-'Business Plan'!$K$8-'Business Plan'!$K$9)-'Business Plan'!$K$10))))/'Business Plan'!$C$13-1</f>
        <v>4.1424445899858302</v>
      </c>
      <c r="X15" s="47">
        <f>(NPV('Business Plan'!$B$3,(('Business Plan'!$C$6*(1+'Scenario Analysis (2D)'!X$4)*('Business Plan'!$C$7*(1+'Scenario Analysis (2D)'!$E15)-'Business Plan'!$C$8-'Business Plan'!$C$9)-'Business Plan'!$C$10)),(('Business Plan'!$D$6*(1+'Scenario Analysis (2D)'!X$4)*('Business Plan'!$D$7*(1+'Scenario Analysis (2D)'!$E15)-'Business Plan'!$D$8-'Business Plan'!$D$9)-'Business Plan'!$D$10)),(('Business Plan'!$E$6*(1+'Scenario Analysis (2D)'!X$4)*('Business Plan'!$E$7*(1+'Scenario Analysis (2D)'!$E15)-'Business Plan'!$E$8-'Business Plan'!$E$9)-'Business Plan'!$E$10)),(('Business Plan'!$F$6*(1+'Scenario Analysis (2D)'!X$4)*('Business Plan'!$F$7*(1+'Scenario Analysis (2D)'!$E15)-'Business Plan'!$F$8-'Business Plan'!$F$9)-'Business Plan'!$F$10)),(('Business Plan'!$G$6*(1+'Scenario Analysis (2D)'!X$4)*('Business Plan'!$G$7*(1+'Scenario Analysis (2D)'!$E15)-'Business Plan'!$G$8-'Business Plan'!$G$9)-'Business Plan'!$G$10)),(('Business Plan'!$H$6*(1+'Scenario Analysis (2D)'!X$4)*('Business Plan'!$H$7*(1+'Scenario Analysis (2D)'!$E15)-'Business Plan'!$H$8-'Business Plan'!$H$9)-'Business Plan'!$H$10)),(('Business Plan'!$I$6*(1+'Scenario Analysis (2D)'!X$4)*('Business Plan'!$I$7*(1+'Scenario Analysis (2D)'!$E15)-'Business Plan'!$I$8-'Business Plan'!$I$9)-'Business Plan'!$I$10)),(('Business Plan'!$J$6*(1+'Scenario Analysis (2D)'!X$4)*('Business Plan'!$J$7*(1+'Scenario Analysis (2D)'!$E15)-'Business Plan'!$J$8-'Business Plan'!$J$9)-'Business Plan'!$J$10)),(('Business Plan'!$K$6*(1+'Scenario Analysis (2D)'!X$4)*('Business Plan'!$K$7*(1+'Scenario Analysis (2D)'!$E15)-'Business Plan'!$K$8-'Business Plan'!$K$9)-'Business Plan'!$K$10))))/'Business Plan'!$C$13-1</f>
        <v>5.3114072117156708</v>
      </c>
      <c r="Y15" s="47">
        <f>(NPV('Business Plan'!$B$3,(('Business Plan'!$C$6*(1+'Scenario Analysis (2D)'!Y$4)*('Business Plan'!$C$7*(1+'Scenario Analysis (2D)'!$E15)-'Business Plan'!$C$8-'Business Plan'!$C$9)-'Business Plan'!$C$10)),(('Business Plan'!$D$6*(1+'Scenario Analysis (2D)'!Y$4)*('Business Plan'!$D$7*(1+'Scenario Analysis (2D)'!$E15)-'Business Plan'!$D$8-'Business Plan'!$D$9)-'Business Plan'!$D$10)),(('Business Plan'!$E$6*(1+'Scenario Analysis (2D)'!Y$4)*('Business Plan'!$E$7*(1+'Scenario Analysis (2D)'!$E15)-'Business Plan'!$E$8-'Business Plan'!$E$9)-'Business Plan'!$E$10)),(('Business Plan'!$F$6*(1+'Scenario Analysis (2D)'!Y$4)*('Business Plan'!$F$7*(1+'Scenario Analysis (2D)'!$E15)-'Business Plan'!$F$8-'Business Plan'!$F$9)-'Business Plan'!$F$10)),(('Business Plan'!$G$6*(1+'Scenario Analysis (2D)'!Y$4)*('Business Plan'!$G$7*(1+'Scenario Analysis (2D)'!$E15)-'Business Plan'!$G$8-'Business Plan'!$G$9)-'Business Plan'!$G$10)),(('Business Plan'!$H$6*(1+'Scenario Analysis (2D)'!Y$4)*('Business Plan'!$H$7*(1+'Scenario Analysis (2D)'!$E15)-'Business Plan'!$H$8-'Business Plan'!$H$9)-'Business Plan'!$H$10)),(('Business Plan'!$I$6*(1+'Scenario Analysis (2D)'!Y$4)*('Business Plan'!$I$7*(1+'Scenario Analysis (2D)'!$E15)-'Business Plan'!$I$8-'Business Plan'!$I$9)-'Business Plan'!$I$10)),(('Business Plan'!$J$6*(1+'Scenario Analysis (2D)'!Y$4)*('Business Plan'!$J$7*(1+'Scenario Analysis (2D)'!$E15)-'Business Plan'!$J$8-'Business Plan'!$J$9)-'Business Plan'!$J$10)),(('Business Plan'!$K$6*(1+'Scenario Analysis (2D)'!Y$4)*('Business Plan'!$K$7*(1+'Scenario Analysis (2D)'!$E15)-'Business Plan'!$K$8-'Business Plan'!$K$9)-'Business Plan'!$K$10))))/'Business Plan'!$C$13-1</f>
        <v>6.4803698334455113</v>
      </c>
      <c r="Z15" s="47">
        <f>(NPV('Business Plan'!$B$3,(('Business Plan'!$C$6*(1+'Scenario Analysis (2D)'!Z$4)*('Business Plan'!$C$7*(1+'Scenario Analysis (2D)'!$E15)-'Business Plan'!$C$8-'Business Plan'!$C$9)-'Business Plan'!$C$10)),(('Business Plan'!$D$6*(1+'Scenario Analysis (2D)'!Z$4)*('Business Plan'!$D$7*(1+'Scenario Analysis (2D)'!$E15)-'Business Plan'!$D$8-'Business Plan'!$D$9)-'Business Plan'!$D$10)),(('Business Plan'!$E$6*(1+'Scenario Analysis (2D)'!Z$4)*('Business Plan'!$E$7*(1+'Scenario Analysis (2D)'!$E15)-'Business Plan'!$E$8-'Business Plan'!$E$9)-'Business Plan'!$E$10)),(('Business Plan'!$F$6*(1+'Scenario Analysis (2D)'!Z$4)*('Business Plan'!$F$7*(1+'Scenario Analysis (2D)'!$E15)-'Business Plan'!$F$8-'Business Plan'!$F$9)-'Business Plan'!$F$10)),(('Business Plan'!$G$6*(1+'Scenario Analysis (2D)'!Z$4)*('Business Plan'!$G$7*(1+'Scenario Analysis (2D)'!$E15)-'Business Plan'!$G$8-'Business Plan'!$G$9)-'Business Plan'!$G$10)),(('Business Plan'!$H$6*(1+'Scenario Analysis (2D)'!Z$4)*('Business Plan'!$H$7*(1+'Scenario Analysis (2D)'!$E15)-'Business Plan'!$H$8-'Business Plan'!$H$9)-'Business Plan'!$H$10)),(('Business Plan'!$I$6*(1+'Scenario Analysis (2D)'!Z$4)*('Business Plan'!$I$7*(1+'Scenario Analysis (2D)'!$E15)-'Business Plan'!$I$8-'Business Plan'!$I$9)-'Business Plan'!$I$10)),(('Business Plan'!$J$6*(1+'Scenario Analysis (2D)'!Z$4)*('Business Plan'!$J$7*(1+'Scenario Analysis (2D)'!$E15)-'Business Plan'!$J$8-'Business Plan'!$J$9)-'Business Plan'!$J$10)),(('Business Plan'!$K$6*(1+'Scenario Analysis (2D)'!Z$4)*('Business Plan'!$K$7*(1+'Scenario Analysis (2D)'!$E15)-'Business Plan'!$K$8-'Business Plan'!$K$9)-'Business Plan'!$K$10))))/'Business Plan'!$C$13-1</f>
        <v>7.6493324551753545</v>
      </c>
      <c r="AA15" s="47">
        <f>(NPV('Business Plan'!$B$3,(('Business Plan'!$C$6*(1+'Scenario Analysis (2D)'!AA$4)*('Business Plan'!$C$7*(1+'Scenario Analysis (2D)'!$E15)-'Business Plan'!$C$8-'Business Plan'!$C$9)-'Business Plan'!$C$10)),(('Business Plan'!$D$6*(1+'Scenario Analysis (2D)'!AA$4)*('Business Plan'!$D$7*(1+'Scenario Analysis (2D)'!$E15)-'Business Plan'!$D$8-'Business Plan'!$D$9)-'Business Plan'!$D$10)),(('Business Plan'!$E$6*(1+'Scenario Analysis (2D)'!AA$4)*('Business Plan'!$E$7*(1+'Scenario Analysis (2D)'!$E15)-'Business Plan'!$E$8-'Business Plan'!$E$9)-'Business Plan'!$E$10)),(('Business Plan'!$F$6*(1+'Scenario Analysis (2D)'!AA$4)*('Business Plan'!$F$7*(1+'Scenario Analysis (2D)'!$E15)-'Business Plan'!$F$8-'Business Plan'!$F$9)-'Business Plan'!$F$10)),(('Business Plan'!$G$6*(1+'Scenario Analysis (2D)'!AA$4)*('Business Plan'!$G$7*(1+'Scenario Analysis (2D)'!$E15)-'Business Plan'!$G$8-'Business Plan'!$G$9)-'Business Plan'!$G$10)),(('Business Plan'!$H$6*(1+'Scenario Analysis (2D)'!AA$4)*('Business Plan'!$H$7*(1+'Scenario Analysis (2D)'!$E15)-'Business Plan'!$H$8-'Business Plan'!$H$9)-'Business Plan'!$H$10)),(('Business Plan'!$I$6*(1+'Scenario Analysis (2D)'!AA$4)*('Business Plan'!$I$7*(1+'Scenario Analysis (2D)'!$E15)-'Business Plan'!$I$8-'Business Plan'!$I$9)-'Business Plan'!$I$10)),(('Business Plan'!$J$6*(1+'Scenario Analysis (2D)'!AA$4)*('Business Plan'!$J$7*(1+'Scenario Analysis (2D)'!$E15)-'Business Plan'!$J$8-'Business Plan'!$J$9)-'Business Plan'!$J$10)),(('Business Plan'!$K$6*(1+'Scenario Analysis (2D)'!AA$4)*('Business Plan'!$K$7*(1+'Scenario Analysis (2D)'!$E15)-'Business Plan'!$K$8-'Business Plan'!$K$9)-'Business Plan'!$K$10))))/'Business Plan'!$C$13-1</f>
        <v>8.8182950769051924</v>
      </c>
      <c r="AB15" s="47">
        <f>(NPV('Business Plan'!$B$3,(('Business Plan'!$C$6*(1+'Scenario Analysis (2D)'!AB$4)*('Business Plan'!$C$7*(1+'Scenario Analysis (2D)'!$E15)-'Business Plan'!$C$8-'Business Plan'!$C$9)-'Business Plan'!$C$10)),(('Business Plan'!$D$6*(1+'Scenario Analysis (2D)'!AB$4)*('Business Plan'!$D$7*(1+'Scenario Analysis (2D)'!$E15)-'Business Plan'!$D$8-'Business Plan'!$D$9)-'Business Plan'!$D$10)),(('Business Plan'!$E$6*(1+'Scenario Analysis (2D)'!AB$4)*('Business Plan'!$E$7*(1+'Scenario Analysis (2D)'!$E15)-'Business Plan'!$E$8-'Business Plan'!$E$9)-'Business Plan'!$E$10)),(('Business Plan'!$F$6*(1+'Scenario Analysis (2D)'!AB$4)*('Business Plan'!$F$7*(1+'Scenario Analysis (2D)'!$E15)-'Business Plan'!$F$8-'Business Plan'!$F$9)-'Business Plan'!$F$10)),(('Business Plan'!$G$6*(1+'Scenario Analysis (2D)'!AB$4)*('Business Plan'!$G$7*(1+'Scenario Analysis (2D)'!$E15)-'Business Plan'!$G$8-'Business Plan'!$G$9)-'Business Plan'!$G$10)),(('Business Plan'!$H$6*(1+'Scenario Analysis (2D)'!AB$4)*('Business Plan'!$H$7*(1+'Scenario Analysis (2D)'!$E15)-'Business Plan'!$H$8-'Business Plan'!$H$9)-'Business Plan'!$H$10)),(('Business Plan'!$I$6*(1+'Scenario Analysis (2D)'!AB$4)*('Business Plan'!$I$7*(1+'Scenario Analysis (2D)'!$E15)-'Business Plan'!$I$8-'Business Plan'!$I$9)-'Business Plan'!$I$10)),(('Business Plan'!$J$6*(1+'Scenario Analysis (2D)'!AB$4)*('Business Plan'!$J$7*(1+'Scenario Analysis (2D)'!$E15)-'Business Plan'!$J$8-'Business Plan'!$J$9)-'Business Plan'!$J$10)),(('Business Plan'!$K$6*(1+'Scenario Analysis (2D)'!AB$4)*('Business Plan'!$K$7*(1+'Scenario Analysis (2D)'!$E15)-'Business Plan'!$K$8-'Business Plan'!$K$9)-'Business Plan'!$K$10))))/'Business Plan'!$C$13-1</f>
        <v>9.9872576986350357</v>
      </c>
      <c r="AC15" s="47">
        <f>(NPV('Business Plan'!$B$3,(('Business Plan'!$C$6*(1+'Scenario Analysis (2D)'!AC$4)*('Business Plan'!$C$7*(1+'Scenario Analysis (2D)'!$E15)-'Business Plan'!$C$8-'Business Plan'!$C$9)-'Business Plan'!$C$10)),(('Business Plan'!$D$6*(1+'Scenario Analysis (2D)'!AC$4)*('Business Plan'!$D$7*(1+'Scenario Analysis (2D)'!$E15)-'Business Plan'!$D$8-'Business Plan'!$D$9)-'Business Plan'!$D$10)),(('Business Plan'!$E$6*(1+'Scenario Analysis (2D)'!AC$4)*('Business Plan'!$E$7*(1+'Scenario Analysis (2D)'!$E15)-'Business Plan'!$E$8-'Business Plan'!$E$9)-'Business Plan'!$E$10)),(('Business Plan'!$F$6*(1+'Scenario Analysis (2D)'!AC$4)*('Business Plan'!$F$7*(1+'Scenario Analysis (2D)'!$E15)-'Business Plan'!$F$8-'Business Plan'!$F$9)-'Business Plan'!$F$10)),(('Business Plan'!$G$6*(1+'Scenario Analysis (2D)'!AC$4)*('Business Plan'!$G$7*(1+'Scenario Analysis (2D)'!$E15)-'Business Plan'!$G$8-'Business Plan'!$G$9)-'Business Plan'!$G$10)),(('Business Plan'!$H$6*(1+'Scenario Analysis (2D)'!AC$4)*('Business Plan'!$H$7*(1+'Scenario Analysis (2D)'!$E15)-'Business Plan'!$H$8-'Business Plan'!$H$9)-'Business Plan'!$H$10)),(('Business Plan'!$I$6*(1+'Scenario Analysis (2D)'!AC$4)*('Business Plan'!$I$7*(1+'Scenario Analysis (2D)'!$E15)-'Business Plan'!$I$8-'Business Plan'!$I$9)-'Business Plan'!$I$10)),(('Business Plan'!$J$6*(1+'Scenario Analysis (2D)'!AC$4)*('Business Plan'!$J$7*(1+'Scenario Analysis (2D)'!$E15)-'Business Plan'!$J$8-'Business Plan'!$J$9)-'Business Plan'!$J$10)),(('Business Plan'!$K$6*(1+'Scenario Analysis (2D)'!AC$4)*('Business Plan'!$K$7*(1+'Scenario Analysis (2D)'!$E15)-'Business Plan'!$K$8-'Business Plan'!$K$9)-'Business Plan'!$K$10))))/'Business Plan'!$C$13-1</f>
        <v>11.156220320364877</v>
      </c>
      <c r="AD15" s="47">
        <f>(NPV('Business Plan'!$B$3,(('Business Plan'!$C$6*(1+'Scenario Analysis (2D)'!AD$4)*('Business Plan'!$C$7*(1+'Scenario Analysis (2D)'!$E15)-'Business Plan'!$C$8-'Business Plan'!$C$9)-'Business Plan'!$C$10)),(('Business Plan'!$D$6*(1+'Scenario Analysis (2D)'!AD$4)*('Business Plan'!$D$7*(1+'Scenario Analysis (2D)'!$E15)-'Business Plan'!$D$8-'Business Plan'!$D$9)-'Business Plan'!$D$10)),(('Business Plan'!$E$6*(1+'Scenario Analysis (2D)'!AD$4)*('Business Plan'!$E$7*(1+'Scenario Analysis (2D)'!$E15)-'Business Plan'!$E$8-'Business Plan'!$E$9)-'Business Plan'!$E$10)),(('Business Plan'!$F$6*(1+'Scenario Analysis (2D)'!AD$4)*('Business Plan'!$F$7*(1+'Scenario Analysis (2D)'!$E15)-'Business Plan'!$F$8-'Business Plan'!$F$9)-'Business Plan'!$F$10)),(('Business Plan'!$G$6*(1+'Scenario Analysis (2D)'!AD$4)*('Business Plan'!$G$7*(1+'Scenario Analysis (2D)'!$E15)-'Business Plan'!$G$8-'Business Plan'!$G$9)-'Business Plan'!$G$10)),(('Business Plan'!$H$6*(1+'Scenario Analysis (2D)'!AD$4)*('Business Plan'!$H$7*(1+'Scenario Analysis (2D)'!$E15)-'Business Plan'!$H$8-'Business Plan'!$H$9)-'Business Plan'!$H$10)),(('Business Plan'!$I$6*(1+'Scenario Analysis (2D)'!AD$4)*('Business Plan'!$I$7*(1+'Scenario Analysis (2D)'!$E15)-'Business Plan'!$I$8-'Business Plan'!$I$9)-'Business Plan'!$I$10)),(('Business Plan'!$J$6*(1+'Scenario Analysis (2D)'!AD$4)*('Business Plan'!$J$7*(1+'Scenario Analysis (2D)'!$E15)-'Business Plan'!$J$8-'Business Plan'!$J$9)-'Business Plan'!$J$10)),(('Business Plan'!$K$6*(1+'Scenario Analysis (2D)'!AD$4)*('Business Plan'!$K$7*(1+'Scenario Analysis (2D)'!$E15)-'Business Plan'!$K$8-'Business Plan'!$K$9)-'Business Plan'!$K$10))))/'Business Plan'!$C$13-1</f>
        <v>12.32518294209472</v>
      </c>
      <c r="AE15" s="47">
        <f>(NPV('Business Plan'!$B$3,(('Business Plan'!$C$6*(1+'Scenario Analysis (2D)'!AE$4)*('Business Plan'!$C$7*(1+'Scenario Analysis (2D)'!$E15)-'Business Plan'!$C$8-'Business Plan'!$C$9)-'Business Plan'!$C$10)),(('Business Plan'!$D$6*(1+'Scenario Analysis (2D)'!AE$4)*('Business Plan'!$D$7*(1+'Scenario Analysis (2D)'!$E15)-'Business Plan'!$D$8-'Business Plan'!$D$9)-'Business Plan'!$D$10)),(('Business Plan'!$E$6*(1+'Scenario Analysis (2D)'!AE$4)*('Business Plan'!$E$7*(1+'Scenario Analysis (2D)'!$E15)-'Business Plan'!$E$8-'Business Plan'!$E$9)-'Business Plan'!$E$10)),(('Business Plan'!$F$6*(1+'Scenario Analysis (2D)'!AE$4)*('Business Plan'!$F$7*(1+'Scenario Analysis (2D)'!$E15)-'Business Plan'!$F$8-'Business Plan'!$F$9)-'Business Plan'!$F$10)),(('Business Plan'!$G$6*(1+'Scenario Analysis (2D)'!AE$4)*('Business Plan'!$G$7*(1+'Scenario Analysis (2D)'!$E15)-'Business Plan'!$G$8-'Business Plan'!$G$9)-'Business Plan'!$G$10)),(('Business Plan'!$H$6*(1+'Scenario Analysis (2D)'!AE$4)*('Business Plan'!$H$7*(1+'Scenario Analysis (2D)'!$E15)-'Business Plan'!$H$8-'Business Plan'!$H$9)-'Business Plan'!$H$10)),(('Business Plan'!$I$6*(1+'Scenario Analysis (2D)'!AE$4)*('Business Plan'!$I$7*(1+'Scenario Analysis (2D)'!$E15)-'Business Plan'!$I$8-'Business Plan'!$I$9)-'Business Plan'!$I$10)),(('Business Plan'!$J$6*(1+'Scenario Analysis (2D)'!AE$4)*('Business Plan'!$J$7*(1+'Scenario Analysis (2D)'!$E15)-'Business Plan'!$J$8-'Business Plan'!$J$9)-'Business Plan'!$J$10)),(('Business Plan'!$K$6*(1+'Scenario Analysis (2D)'!AE$4)*('Business Plan'!$K$7*(1+'Scenario Analysis (2D)'!$E15)-'Business Plan'!$K$8-'Business Plan'!$K$9)-'Business Plan'!$K$10))))/'Business Plan'!$C$13-1</f>
        <v>13.494145563824556</v>
      </c>
      <c r="AF15" s="47">
        <f>(NPV('Business Plan'!$B$3,(('Business Plan'!$C$6*(1+'Scenario Analysis (2D)'!AF$4)*('Business Plan'!$C$7*(1+'Scenario Analysis (2D)'!$E15)-'Business Plan'!$C$8-'Business Plan'!$C$9)-'Business Plan'!$C$10)),(('Business Plan'!$D$6*(1+'Scenario Analysis (2D)'!AF$4)*('Business Plan'!$D$7*(1+'Scenario Analysis (2D)'!$E15)-'Business Plan'!$D$8-'Business Plan'!$D$9)-'Business Plan'!$D$10)),(('Business Plan'!$E$6*(1+'Scenario Analysis (2D)'!AF$4)*('Business Plan'!$E$7*(1+'Scenario Analysis (2D)'!$E15)-'Business Plan'!$E$8-'Business Plan'!$E$9)-'Business Plan'!$E$10)),(('Business Plan'!$F$6*(1+'Scenario Analysis (2D)'!AF$4)*('Business Plan'!$F$7*(1+'Scenario Analysis (2D)'!$E15)-'Business Plan'!$F$8-'Business Plan'!$F$9)-'Business Plan'!$F$10)),(('Business Plan'!$G$6*(1+'Scenario Analysis (2D)'!AF$4)*('Business Plan'!$G$7*(1+'Scenario Analysis (2D)'!$E15)-'Business Plan'!$G$8-'Business Plan'!$G$9)-'Business Plan'!$G$10)),(('Business Plan'!$H$6*(1+'Scenario Analysis (2D)'!AF$4)*('Business Plan'!$H$7*(1+'Scenario Analysis (2D)'!$E15)-'Business Plan'!$H$8-'Business Plan'!$H$9)-'Business Plan'!$H$10)),(('Business Plan'!$I$6*(1+'Scenario Analysis (2D)'!AF$4)*('Business Plan'!$I$7*(1+'Scenario Analysis (2D)'!$E15)-'Business Plan'!$I$8-'Business Plan'!$I$9)-'Business Plan'!$I$10)),(('Business Plan'!$J$6*(1+'Scenario Analysis (2D)'!AF$4)*('Business Plan'!$J$7*(1+'Scenario Analysis (2D)'!$E15)-'Business Plan'!$J$8-'Business Plan'!$J$9)-'Business Plan'!$J$10)),(('Business Plan'!$K$6*(1+'Scenario Analysis (2D)'!AF$4)*('Business Plan'!$K$7*(1+'Scenario Analysis (2D)'!$E15)-'Business Plan'!$K$8-'Business Plan'!$K$9)-'Business Plan'!$K$10))))/'Business Plan'!$C$13-1</f>
        <v>14.663108185554394</v>
      </c>
      <c r="AG15" s="47">
        <f>(NPV('Business Plan'!$B$3,(('Business Plan'!$C$6*(1+'Scenario Analysis (2D)'!AG$4)*('Business Plan'!$C$7*(1+'Scenario Analysis (2D)'!$E15)-'Business Plan'!$C$8-'Business Plan'!$C$9)-'Business Plan'!$C$10)),(('Business Plan'!$D$6*(1+'Scenario Analysis (2D)'!AG$4)*('Business Plan'!$D$7*(1+'Scenario Analysis (2D)'!$E15)-'Business Plan'!$D$8-'Business Plan'!$D$9)-'Business Plan'!$D$10)),(('Business Plan'!$E$6*(1+'Scenario Analysis (2D)'!AG$4)*('Business Plan'!$E$7*(1+'Scenario Analysis (2D)'!$E15)-'Business Plan'!$E$8-'Business Plan'!$E$9)-'Business Plan'!$E$10)),(('Business Plan'!$F$6*(1+'Scenario Analysis (2D)'!AG$4)*('Business Plan'!$F$7*(1+'Scenario Analysis (2D)'!$E15)-'Business Plan'!$F$8-'Business Plan'!$F$9)-'Business Plan'!$F$10)),(('Business Plan'!$G$6*(1+'Scenario Analysis (2D)'!AG$4)*('Business Plan'!$G$7*(1+'Scenario Analysis (2D)'!$E15)-'Business Plan'!$G$8-'Business Plan'!$G$9)-'Business Plan'!$G$10)),(('Business Plan'!$H$6*(1+'Scenario Analysis (2D)'!AG$4)*('Business Plan'!$H$7*(1+'Scenario Analysis (2D)'!$E15)-'Business Plan'!$H$8-'Business Plan'!$H$9)-'Business Plan'!$H$10)),(('Business Plan'!$I$6*(1+'Scenario Analysis (2D)'!AG$4)*('Business Plan'!$I$7*(1+'Scenario Analysis (2D)'!$E15)-'Business Plan'!$I$8-'Business Plan'!$I$9)-'Business Plan'!$I$10)),(('Business Plan'!$J$6*(1+'Scenario Analysis (2D)'!AG$4)*('Business Plan'!$J$7*(1+'Scenario Analysis (2D)'!$E15)-'Business Plan'!$J$8-'Business Plan'!$J$9)-'Business Plan'!$J$10)),(('Business Plan'!$K$6*(1+'Scenario Analysis (2D)'!AG$4)*('Business Plan'!$K$7*(1+'Scenario Analysis (2D)'!$E15)-'Business Plan'!$K$8-'Business Plan'!$K$9)-'Business Plan'!$K$10))))/'Business Plan'!$C$13-1</f>
        <v>15.832070807284236</v>
      </c>
      <c r="AH15" s="47">
        <f>(NPV('Business Plan'!$B$3,(('Business Plan'!$C$6*(1+'Scenario Analysis (2D)'!AH$4)*('Business Plan'!$C$7*(1+'Scenario Analysis (2D)'!$E15)-'Business Plan'!$C$8-'Business Plan'!$C$9)-'Business Plan'!$C$10)),(('Business Plan'!$D$6*(1+'Scenario Analysis (2D)'!AH$4)*('Business Plan'!$D$7*(1+'Scenario Analysis (2D)'!$E15)-'Business Plan'!$D$8-'Business Plan'!$D$9)-'Business Plan'!$D$10)),(('Business Plan'!$E$6*(1+'Scenario Analysis (2D)'!AH$4)*('Business Plan'!$E$7*(1+'Scenario Analysis (2D)'!$E15)-'Business Plan'!$E$8-'Business Plan'!$E$9)-'Business Plan'!$E$10)),(('Business Plan'!$F$6*(1+'Scenario Analysis (2D)'!AH$4)*('Business Plan'!$F$7*(1+'Scenario Analysis (2D)'!$E15)-'Business Plan'!$F$8-'Business Plan'!$F$9)-'Business Plan'!$F$10)),(('Business Plan'!$G$6*(1+'Scenario Analysis (2D)'!AH$4)*('Business Plan'!$G$7*(1+'Scenario Analysis (2D)'!$E15)-'Business Plan'!$G$8-'Business Plan'!$G$9)-'Business Plan'!$G$10)),(('Business Plan'!$H$6*(1+'Scenario Analysis (2D)'!AH$4)*('Business Plan'!$H$7*(1+'Scenario Analysis (2D)'!$E15)-'Business Plan'!$H$8-'Business Plan'!$H$9)-'Business Plan'!$H$10)),(('Business Plan'!$I$6*(1+'Scenario Analysis (2D)'!AH$4)*('Business Plan'!$I$7*(1+'Scenario Analysis (2D)'!$E15)-'Business Plan'!$I$8-'Business Plan'!$I$9)-'Business Plan'!$I$10)),(('Business Plan'!$J$6*(1+'Scenario Analysis (2D)'!AH$4)*('Business Plan'!$J$7*(1+'Scenario Analysis (2D)'!$E15)-'Business Plan'!$J$8-'Business Plan'!$J$9)-'Business Plan'!$J$10)),(('Business Plan'!$K$6*(1+'Scenario Analysis (2D)'!AH$4)*('Business Plan'!$K$7*(1+'Scenario Analysis (2D)'!$E15)-'Business Plan'!$K$8-'Business Plan'!$K$9)-'Business Plan'!$K$10))))/'Business Plan'!$C$13-1</f>
        <v>17.001033429014075</v>
      </c>
    </row>
    <row r="16" spans="1:34" ht="18.95" customHeight="1" x14ac:dyDescent="0.25">
      <c r="D16" s="78"/>
      <c r="E16" s="50">
        <v>0.25</v>
      </c>
      <c r="F16" s="46">
        <f>NPV('Business Plan'!$B$3,(('Business Plan'!$C$6*(1+'Scenario Analysis (2D)'!F$4)*('Business Plan'!$C$7*(1+'Scenario Analysis (2D)'!$E16)-'Business Plan'!$C$8-'Business Plan'!$C$9)-'Business Plan'!$C$10)),(('Business Plan'!$D$6*(1+'Scenario Analysis (2D)'!F$4)*('Business Plan'!$D$7*(1+'Scenario Analysis (2D)'!$E16)-'Business Plan'!$D$8-'Business Plan'!$D$9)-'Business Plan'!$D$10)),(('Business Plan'!$E$6*(1+'Scenario Analysis (2D)'!F$4)*('Business Plan'!$E$7*(1+'Scenario Analysis (2D)'!$E16)-'Business Plan'!$E$8-'Business Plan'!$E$9)-'Business Plan'!$E$10)),(('Business Plan'!$F$6*(1+'Scenario Analysis (2D)'!F$4)*('Business Plan'!$F$7*(1+'Scenario Analysis (2D)'!$E16)-'Business Plan'!$F$8-'Business Plan'!$F$9)-'Business Plan'!$F$10)),(('Business Plan'!$G$6*(1+'Scenario Analysis (2D)'!F$4)*('Business Plan'!$G$7*(1+'Scenario Analysis (2D)'!$E16)-'Business Plan'!$G$8-'Business Plan'!$G$9)-'Business Plan'!$G$10)),(('Business Plan'!$H$6*(1+'Scenario Analysis (2D)'!F$4)*('Business Plan'!$H$7*(1+'Scenario Analysis (2D)'!$E16)-'Business Plan'!$H$8-'Business Plan'!$H$9)-'Business Plan'!$H$10)),(('Business Plan'!$I$6*(1+'Scenario Analysis (2D)'!F$4)*('Business Plan'!$I$7*(1+'Scenario Analysis (2D)'!$E16)-'Business Plan'!$I$8-'Business Plan'!$I$9)-'Business Plan'!$I$10)),(('Business Plan'!$J$6*(1+'Scenario Analysis (2D)'!F$4)*('Business Plan'!$J$7*(1+'Scenario Analysis (2D)'!$E16)-'Business Plan'!$J$8-'Business Plan'!$J$9)-'Business Plan'!$J$10)),(('Business Plan'!$K$6*(1+'Scenario Analysis (2D)'!F$4)*('Business Plan'!$K$7*(1+'Scenario Analysis (2D)'!$E16)-'Business Plan'!$K$8-'Business Plan'!$K$9)-'Business Plan'!$K$10)))</f>
        <v>459807.01252959657</v>
      </c>
      <c r="G16" s="46">
        <f>NPV('Business Plan'!$B$3,(('Business Plan'!$C$6*(1+'Scenario Analysis (2D)'!G$4)*('Business Plan'!$C$7*(1+'Scenario Analysis (2D)'!$E16)-'Business Plan'!$C$8-'Business Plan'!$C$9)-'Business Plan'!$C$10)),(('Business Plan'!$D$6*(1+'Scenario Analysis (2D)'!G$4)*('Business Plan'!$D$7*(1+'Scenario Analysis (2D)'!$E16)-'Business Plan'!$D$8-'Business Plan'!$D$9)-'Business Plan'!$D$10)),(('Business Plan'!$E$6*(1+'Scenario Analysis (2D)'!G$4)*('Business Plan'!$E$7*(1+'Scenario Analysis (2D)'!$E16)-'Business Plan'!$E$8-'Business Plan'!$E$9)-'Business Plan'!$E$10)),(('Business Plan'!$F$6*(1+'Scenario Analysis (2D)'!G$4)*('Business Plan'!$F$7*(1+'Scenario Analysis (2D)'!$E16)-'Business Plan'!$F$8-'Business Plan'!$F$9)-'Business Plan'!$F$10)),(('Business Plan'!$G$6*(1+'Scenario Analysis (2D)'!G$4)*('Business Plan'!$G$7*(1+'Scenario Analysis (2D)'!$E16)-'Business Plan'!$G$8-'Business Plan'!$G$9)-'Business Plan'!$G$10)),(('Business Plan'!$H$6*(1+'Scenario Analysis (2D)'!G$4)*('Business Plan'!$H$7*(1+'Scenario Analysis (2D)'!$E16)-'Business Plan'!$H$8-'Business Plan'!$H$9)-'Business Plan'!$H$10)),(('Business Plan'!$I$6*(1+'Scenario Analysis (2D)'!G$4)*('Business Plan'!$I$7*(1+'Scenario Analysis (2D)'!$E16)-'Business Plan'!$I$8-'Business Plan'!$I$9)-'Business Plan'!$I$10)),(('Business Plan'!$J$6*(1+'Scenario Analysis (2D)'!G$4)*('Business Plan'!$J$7*(1+'Scenario Analysis (2D)'!$E16)-'Business Plan'!$J$8-'Business Plan'!$J$9)-'Business Plan'!$J$10)),(('Business Plan'!$K$6*(1+'Scenario Analysis (2D)'!G$4)*('Business Plan'!$K$7*(1+'Scenario Analysis (2D)'!$E16)-'Business Plan'!$K$8-'Business Plan'!$K$9)-'Business Plan'!$K$10)))</f>
        <v>563787.72219174821</v>
      </c>
      <c r="H16" s="46">
        <f>NPV('Business Plan'!$B$3,(('Business Plan'!$C$6*(1+'Scenario Analysis (2D)'!H$4)*('Business Plan'!$C$7*(1+'Scenario Analysis (2D)'!$E16)-'Business Plan'!$C$8-'Business Plan'!$C$9)-'Business Plan'!$C$10)),(('Business Plan'!$D$6*(1+'Scenario Analysis (2D)'!H$4)*('Business Plan'!$D$7*(1+'Scenario Analysis (2D)'!$E16)-'Business Plan'!$D$8-'Business Plan'!$D$9)-'Business Plan'!$D$10)),(('Business Plan'!$E$6*(1+'Scenario Analysis (2D)'!H$4)*('Business Plan'!$E$7*(1+'Scenario Analysis (2D)'!$E16)-'Business Plan'!$E$8-'Business Plan'!$E$9)-'Business Plan'!$E$10)),(('Business Plan'!$F$6*(1+'Scenario Analysis (2D)'!H$4)*('Business Plan'!$F$7*(1+'Scenario Analysis (2D)'!$E16)-'Business Plan'!$F$8-'Business Plan'!$F$9)-'Business Plan'!$F$10)),(('Business Plan'!$G$6*(1+'Scenario Analysis (2D)'!H$4)*('Business Plan'!$G$7*(1+'Scenario Analysis (2D)'!$E16)-'Business Plan'!$G$8-'Business Plan'!$G$9)-'Business Plan'!$G$10)),(('Business Plan'!$H$6*(1+'Scenario Analysis (2D)'!H$4)*('Business Plan'!$H$7*(1+'Scenario Analysis (2D)'!$E16)-'Business Plan'!$H$8-'Business Plan'!$H$9)-'Business Plan'!$H$10)),(('Business Plan'!$I$6*(1+'Scenario Analysis (2D)'!H$4)*('Business Plan'!$I$7*(1+'Scenario Analysis (2D)'!$E16)-'Business Plan'!$I$8-'Business Plan'!$I$9)-'Business Plan'!$I$10)),(('Business Plan'!$J$6*(1+'Scenario Analysis (2D)'!H$4)*('Business Plan'!$J$7*(1+'Scenario Analysis (2D)'!$E16)-'Business Plan'!$J$8-'Business Plan'!$J$9)-'Business Plan'!$J$10)),(('Business Plan'!$K$6*(1+'Scenario Analysis (2D)'!H$4)*('Business Plan'!$K$7*(1+'Scenario Analysis (2D)'!$E16)-'Business Plan'!$K$8-'Business Plan'!$K$9)-'Business Plan'!$K$10)))</f>
        <v>667768.43185389962</v>
      </c>
      <c r="I16" s="46">
        <f>NPV('Business Plan'!$B$3,(('Business Plan'!$C$6*(1+'Scenario Analysis (2D)'!I$4)*('Business Plan'!$C$7*(1+'Scenario Analysis (2D)'!$E16)-'Business Plan'!$C$8-'Business Plan'!$C$9)-'Business Plan'!$C$10)),(('Business Plan'!$D$6*(1+'Scenario Analysis (2D)'!I$4)*('Business Plan'!$D$7*(1+'Scenario Analysis (2D)'!$E16)-'Business Plan'!$D$8-'Business Plan'!$D$9)-'Business Plan'!$D$10)),(('Business Plan'!$E$6*(1+'Scenario Analysis (2D)'!I$4)*('Business Plan'!$E$7*(1+'Scenario Analysis (2D)'!$E16)-'Business Plan'!$E$8-'Business Plan'!$E$9)-'Business Plan'!$E$10)),(('Business Plan'!$F$6*(1+'Scenario Analysis (2D)'!I$4)*('Business Plan'!$F$7*(1+'Scenario Analysis (2D)'!$E16)-'Business Plan'!$F$8-'Business Plan'!$F$9)-'Business Plan'!$F$10)),(('Business Plan'!$G$6*(1+'Scenario Analysis (2D)'!I$4)*('Business Plan'!$G$7*(1+'Scenario Analysis (2D)'!$E16)-'Business Plan'!$G$8-'Business Plan'!$G$9)-'Business Plan'!$G$10)),(('Business Plan'!$H$6*(1+'Scenario Analysis (2D)'!I$4)*('Business Plan'!$H$7*(1+'Scenario Analysis (2D)'!$E16)-'Business Plan'!$H$8-'Business Plan'!$H$9)-'Business Plan'!$H$10)),(('Business Plan'!$I$6*(1+'Scenario Analysis (2D)'!I$4)*('Business Plan'!$I$7*(1+'Scenario Analysis (2D)'!$E16)-'Business Plan'!$I$8-'Business Plan'!$I$9)-'Business Plan'!$I$10)),(('Business Plan'!$J$6*(1+'Scenario Analysis (2D)'!I$4)*('Business Plan'!$J$7*(1+'Scenario Analysis (2D)'!$E16)-'Business Plan'!$J$8-'Business Plan'!$J$9)-'Business Plan'!$J$10)),(('Business Plan'!$K$6*(1+'Scenario Analysis (2D)'!I$4)*('Business Plan'!$K$7*(1+'Scenario Analysis (2D)'!$E16)-'Business Plan'!$K$8-'Business Plan'!$K$9)-'Business Plan'!$K$10)))</f>
        <v>771749.14151605102</v>
      </c>
      <c r="J16" s="46">
        <f>NPV('Business Plan'!$B$3,(('Business Plan'!$C$6*(1+'Scenario Analysis (2D)'!J$4)*('Business Plan'!$C$7*(1+'Scenario Analysis (2D)'!$E16)-'Business Plan'!$C$8-'Business Plan'!$C$9)-'Business Plan'!$C$10)),(('Business Plan'!$D$6*(1+'Scenario Analysis (2D)'!J$4)*('Business Plan'!$D$7*(1+'Scenario Analysis (2D)'!$E16)-'Business Plan'!$D$8-'Business Plan'!$D$9)-'Business Plan'!$D$10)),(('Business Plan'!$E$6*(1+'Scenario Analysis (2D)'!J$4)*('Business Plan'!$E$7*(1+'Scenario Analysis (2D)'!$E16)-'Business Plan'!$E$8-'Business Plan'!$E$9)-'Business Plan'!$E$10)),(('Business Plan'!$F$6*(1+'Scenario Analysis (2D)'!J$4)*('Business Plan'!$F$7*(1+'Scenario Analysis (2D)'!$E16)-'Business Plan'!$F$8-'Business Plan'!$F$9)-'Business Plan'!$F$10)),(('Business Plan'!$G$6*(1+'Scenario Analysis (2D)'!J$4)*('Business Plan'!$G$7*(1+'Scenario Analysis (2D)'!$E16)-'Business Plan'!$G$8-'Business Plan'!$G$9)-'Business Plan'!$G$10)),(('Business Plan'!$H$6*(1+'Scenario Analysis (2D)'!J$4)*('Business Plan'!$H$7*(1+'Scenario Analysis (2D)'!$E16)-'Business Plan'!$H$8-'Business Plan'!$H$9)-'Business Plan'!$H$10)),(('Business Plan'!$I$6*(1+'Scenario Analysis (2D)'!J$4)*('Business Plan'!$I$7*(1+'Scenario Analysis (2D)'!$E16)-'Business Plan'!$I$8-'Business Plan'!$I$9)-'Business Plan'!$I$10)),(('Business Plan'!$J$6*(1+'Scenario Analysis (2D)'!J$4)*('Business Plan'!$J$7*(1+'Scenario Analysis (2D)'!$E16)-'Business Plan'!$J$8-'Business Plan'!$J$9)-'Business Plan'!$J$10)),(('Business Plan'!$K$6*(1+'Scenario Analysis (2D)'!J$4)*('Business Plan'!$K$7*(1+'Scenario Analysis (2D)'!$E16)-'Business Plan'!$K$8-'Business Plan'!$K$9)-'Business Plan'!$K$10)))</f>
        <v>875729.85117820266</v>
      </c>
      <c r="K16" s="46">
        <f>NPV('Business Plan'!$B$3,(('Business Plan'!$C$6*(1+'Scenario Analysis (2D)'!K$4)*('Business Plan'!$C$7*(1+'Scenario Analysis (2D)'!$E16)-'Business Plan'!$C$8-'Business Plan'!$C$9)-'Business Plan'!$C$10)),(('Business Plan'!$D$6*(1+'Scenario Analysis (2D)'!K$4)*('Business Plan'!$D$7*(1+'Scenario Analysis (2D)'!$E16)-'Business Plan'!$D$8-'Business Plan'!$D$9)-'Business Plan'!$D$10)),(('Business Plan'!$E$6*(1+'Scenario Analysis (2D)'!K$4)*('Business Plan'!$E$7*(1+'Scenario Analysis (2D)'!$E16)-'Business Plan'!$E$8-'Business Plan'!$E$9)-'Business Plan'!$E$10)),(('Business Plan'!$F$6*(1+'Scenario Analysis (2D)'!K$4)*('Business Plan'!$F$7*(1+'Scenario Analysis (2D)'!$E16)-'Business Plan'!$F$8-'Business Plan'!$F$9)-'Business Plan'!$F$10)),(('Business Plan'!$G$6*(1+'Scenario Analysis (2D)'!K$4)*('Business Plan'!$G$7*(1+'Scenario Analysis (2D)'!$E16)-'Business Plan'!$G$8-'Business Plan'!$G$9)-'Business Plan'!$G$10)),(('Business Plan'!$H$6*(1+'Scenario Analysis (2D)'!K$4)*('Business Plan'!$H$7*(1+'Scenario Analysis (2D)'!$E16)-'Business Plan'!$H$8-'Business Plan'!$H$9)-'Business Plan'!$H$10)),(('Business Plan'!$I$6*(1+'Scenario Analysis (2D)'!K$4)*('Business Plan'!$I$7*(1+'Scenario Analysis (2D)'!$E16)-'Business Plan'!$I$8-'Business Plan'!$I$9)-'Business Plan'!$I$10)),(('Business Plan'!$J$6*(1+'Scenario Analysis (2D)'!K$4)*('Business Plan'!$J$7*(1+'Scenario Analysis (2D)'!$E16)-'Business Plan'!$J$8-'Business Plan'!$J$9)-'Business Plan'!$J$10)),(('Business Plan'!$K$6*(1+'Scenario Analysis (2D)'!K$4)*('Business Plan'!$K$7*(1+'Scenario Analysis (2D)'!$E16)-'Business Plan'!$K$8-'Business Plan'!$K$9)-'Business Plan'!$K$10)))</f>
        <v>979710.56084035407</v>
      </c>
      <c r="L16" s="46">
        <f>NPV('Business Plan'!$B$3,(('Business Plan'!$C$6*(1+'Scenario Analysis (2D)'!L$4)*('Business Plan'!$C$7*(1+'Scenario Analysis (2D)'!$E16)-'Business Plan'!$C$8-'Business Plan'!$C$9)-'Business Plan'!$C$10)),(('Business Plan'!$D$6*(1+'Scenario Analysis (2D)'!L$4)*('Business Plan'!$D$7*(1+'Scenario Analysis (2D)'!$E16)-'Business Plan'!$D$8-'Business Plan'!$D$9)-'Business Plan'!$D$10)),(('Business Plan'!$E$6*(1+'Scenario Analysis (2D)'!L$4)*('Business Plan'!$E$7*(1+'Scenario Analysis (2D)'!$E16)-'Business Plan'!$E$8-'Business Plan'!$E$9)-'Business Plan'!$E$10)),(('Business Plan'!$F$6*(1+'Scenario Analysis (2D)'!L$4)*('Business Plan'!$F$7*(1+'Scenario Analysis (2D)'!$E16)-'Business Plan'!$F$8-'Business Plan'!$F$9)-'Business Plan'!$F$10)),(('Business Plan'!$G$6*(1+'Scenario Analysis (2D)'!L$4)*('Business Plan'!$G$7*(1+'Scenario Analysis (2D)'!$E16)-'Business Plan'!$G$8-'Business Plan'!$G$9)-'Business Plan'!$G$10)),(('Business Plan'!$H$6*(1+'Scenario Analysis (2D)'!L$4)*('Business Plan'!$H$7*(1+'Scenario Analysis (2D)'!$E16)-'Business Plan'!$H$8-'Business Plan'!$H$9)-'Business Plan'!$H$10)),(('Business Plan'!$I$6*(1+'Scenario Analysis (2D)'!L$4)*('Business Plan'!$I$7*(1+'Scenario Analysis (2D)'!$E16)-'Business Plan'!$I$8-'Business Plan'!$I$9)-'Business Plan'!$I$10)),(('Business Plan'!$J$6*(1+'Scenario Analysis (2D)'!L$4)*('Business Plan'!$J$7*(1+'Scenario Analysis (2D)'!$E16)-'Business Plan'!$J$8-'Business Plan'!$J$9)-'Business Plan'!$J$10)),(('Business Plan'!$K$6*(1+'Scenario Analysis (2D)'!L$4)*('Business Plan'!$K$7*(1+'Scenario Analysis (2D)'!$E16)-'Business Plan'!$K$8-'Business Plan'!$K$9)-'Business Plan'!$K$10)))</f>
        <v>1083691.2705025054</v>
      </c>
      <c r="M16" s="46">
        <f>NPV('Business Plan'!$B$3,(('Business Plan'!$C$6*(1+'Scenario Analysis (2D)'!M$4)*('Business Plan'!$C$7*(1+'Scenario Analysis (2D)'!$E16)-'Business Plan'!$C$8-'Business Plan'!$C$9)-'Business Plan'!$C$10)),(('Business Plan'!$D$6*(1+'Scenario Analysis (2D)'!M$4)*('Business Plan'!$D$7*(1+'Scenario Analysis (2D)'!$E16)-'Business Plan'!$D$8-'Business Plan'!$D$9)-'Business Plan'!$D$10)),(('Business Plan'!$E$6*(1+'Scenario Analysis (2D)'!M$4)*('Business Plan'!$E$7*(1+'Scenario Analysis (2D)'!$E16)-'Business Plan'!$E$8-'Business Plan'!$E$9)-'Business Plan'!$E$10)),(('Business Plan'!$F$6*(1+'Scenario Analysis (2D)'!M$4)*('Business Plan'!$F$7*(1+'Scenario Analysis (2D)'!$E16)-'Business Plan'!$F$8-'Business Plan'!$F$9)-'Business Plan'!$F$10)),(('Business Plan'!$G$6*(1+'Scenario Analysis (2D)'!M$4)*('Business Plan'!$G$7*(1+'Scenario Analysis (2D)'!$E16)-'Business Plan'!$G$8-'Business Plan'!$G$9)-'Business Plan'!$G$10)),(('Business Plan'!$H$6*(1+'Scenario Analysis (2D)'!M$4)*('Business Plan'!$H$7*(1+'Scenario Analysis (2D)'!$E16)-'Business Plan'!$H$8-'Business Plan'!$H$9)-'Business Plan'!$H$10)),(('Business Plan'!$I$6*(1+'Scenario Analysis (2D)'!M$4)*('Business Plan'!$I$7*(1+'Scenario Analysis (2D)'!$E16)-'Business Plan'!$I$8-'Business Plan'!$I$9)-'Business Plan'!$I$10)),(('Business Plan'!$J$6*(1+'Scenario Analysis (2D)'!M$4)*('Business Plan'!$J$7*(1+'Scenario Analysis (2D)'!$E16)-'Business Plan'!$J$8-'Business Plan'!$J$9)-'Business Plan'!$J$10)),(('Business Plan'!$K$6*(1+'Scenario Analysis (2D)'!M$4)*('Business Plan'!$K$7*(1+'Scenario Analysis (2D)'!$E16)-'Business Plan'!$K$8-'Business Plan'!$K$9)-'Business Plan'!$K$10)))</f>
        <v>1187671.9801646573</v>
      </c>
      <c r="N16" s="46">
        <f>NPV('Business Plan'!$B$3,(('Business Plan'!$C$6*(1+'Scenario Analysis (2D)'!N$4)*('Business Plan'!$C$7*(1+'Scenario Analysis (2D)'!$E16)-'Business Plan'!$C$8-'Business Plan'!$C$9)-'Business Plan'!$C$10)),(('Business Plan'!$D$6*(1+'Scenario Analysis (2D)'!N$4)*('Business Plan'!$D$7*(1+'Scenario Analysis (2D)'!$E16)-'Business Plan'!$D$8-'Business Plan'!$D$9)-'Business Plan'!$D$10)),(('Business Plan'!$E$6*(1+'Scenario Analysis (2D)'!N$4)*('Business Plan'!$E$7*(1+'Scenario Analysis (2D)'!$E16)-'Business Plan'!$E$8-'Business Plan'!$E$9)-'Business Plan'!$E$10)),(('Business Plan'!$F$6*(1+'Scenario Analysis (2D)'!N$4)*('Business Plan'!$F$7*(1+'Scenario Analysis (2D)'!$E16)-'Business Plan'!$F$8-'Business Plan'!$F$9)-'Business Plan'!$F$10)),(('Business Plan'!$G$6*(1+'Scenario Analysis (2D)'!N$4)*('Business Plan'!$G$7*(1+'Scenario Analysis (2D)'!$E16)-'Business Plan'!$G$8-'Business Plan'!$G$9)-'Business Plan'!$G$10)),(('Business Plan'!$H$6*(1+'Scenario Analysis (2D)'!N$4)*('Business Plan'!$H$7*(1+'Scenario Analysis (2D)'!$E16)-'Business Plan'!$H$8-'Business Plan'!$H$9)-'Business Plan'!$H$10)),(('Business Plan'!$I$6*(1+'Scenario Analysis (2D)'!N$4)*('Business Plan'!$I$7*(1+'Scenario Analysis (2D)'!$E16)-'Business Plan'!$I$8-'Business Plan'!$I$9)-'Business Plan'!$I$10)),(('Business Plan'!$J$6*(1+'Scenario Analysis (2D)'!N$4)*('Business Plan'!$J$7*(1+'Scenario Analysis (2D)'!$E16)-'Business Plan'!$J$8-'Business Plan'!$J$9)-'Business Plan'!$J$10)),(('Business Plan'!$K$6*(1+'Scenario Analysis (2D)'!N$4)*('Business Plan'!$K$7*(1+'Scenario Analysis (2D)'!$E16)-'Business Plan'!$K$8-'Business Plan'!$K$9)-'Business Plan'!$K$10)))</f>
        <v>1291652.6898268089</v>
      </c>
      <c r="O16" s="46">
        <f>NPV('Business Plan'!$B$3,(('Business Plan'!$C$6*(1+'Scenario Analysis (2D)'!O$4)*('Business Plan'!$C$7*(1+'Scenario Analysis (2D)'!$E16)-'Business Plan'!$C$8-'Business Plan'!$C$9)-'Business Plan'!$C$10)),(('Business Plan'!$D$6*(1+'Scenario Analysis (2D)'!O$4)*('Business Plan'!$D$7*(1+'Scenario Analysis (2D)'!$E16)-'Business Plan'!$D$8-'Business Plan'!$D$9)-'Business Plan'!$D$10)),(('Business Plan'!$E$6*(1+'Scenario Analysis (2D)'!O$4)*('Business Plan'!$E$7*(1+'Scenario Analysis (2D)'!$E16)-'Business Plan'!$E$8-'Business Plan'!$E$9)-'Business Plan'!$E$10)),(('Business Plan'!$F$6*(1+'Scenario Analysis (2D)'!O$4)*('Business Plan'!$F$7*(1+'Scenario Analysis (2D)'!$E16)-'Business Plan'!$F$8-'Business Plan'!$F$9)-'Business Plan'!$F$10)),(('Business Plan'!$G$6*(1+'Scenario Analysis (2D)'!O$4)*('Business Plan'!$G$7*(1+'Scenario Analysis (2D)'!$E16)-'Business Plan'!$G$8-'Business Plan'!$G$9)-'Business Plan'!$G$10)),(('Business Plan'!$H$6*(1+'Scenario Analysis (2D)'!O$4)*('Business Plan'!$H$7*(1+'Scenario Analysis (2D)'!$E16)-'Business Plan'!$H$8-'Business Plan'!$H$9)-'Business Plan'!$H$10)),(('Business Plan'!$I$6*(1+'Scenario Analysis (2D)'!O$4)*('Business Plan'!$I$7*(1+'Scenario Analysis (2D)'!$E16)-'Business Plan'!$I$8-'Business Plan'!$I$9)-'Business Plan'!$I$10)),(('Business Plan'!$J$6*(1+'Scenario Analysis (2D)'!O$4)*('Business Plan'!$J$7*(1+'Scenario Analysis (2D)'!$E16)-'Business Plan'!$J$8-'Business Plan'!$J$9)-'Business Plan'!$J$10)),(('Business Plan'!$K$6*(1+'Scenario Analysis (2D)'!O$4)*('Business Plan'!$K$7*(1+'Scenario Analysis (2D)'!$E16)-'Business Plan'!$K$8-'Business Plan'!$K$9)-'Business Plan'!$K$10)))</f>
        <v>1395633.3994889599</v>
      </c>
      <c r="P16" s="46">
        <f>NPV('Business Plan'!$B$3,(('Business Plan'!$C$6*(1+'Scenario Analysis (2D)'!P$4)*('Business Plan'!$C$7*(1+'Scenario Analysis (2D)'!$E16)-'Business Plan'!$C$8-'Business Plan'!$C$9)-'Business Plan'!$C$10)),(('Business Plan'!$D$6*(1+'Scenario Analysis (2D)'!P$4)*('Business Plan'!$D$7*(1+'Scenario Analysis (2D)'!$E16)-'Business Plan'!$D$8-'Business Plan'!$D$9)-'Business Plan'!$D$10)),(('Business Plan'!$E$6*(1+'Scenario Analysis (2D)'!P$4)*('Business Plan'!$E$7*(1+'Scenario Analysis (2D)'!$E16)-'Business Plan'!$E$8-'Business Plan'!$E$9)-'Business Plan'!$E$10)),(('Business Plan'!$F$6*(1+'Scenario Analysis (2D)'!P$4)*('Business Plan'!$F$7*(1+'Scenario Analysis (2D)'!$E16)-'Business Plan'!$F$8-'Business Plan'!$F$9)-'Business Plan'!$F$10)),(('Business Plan'!$G$6*(1+'Scenario Analysis (2D)'!P$4)*('Business Plan'!$G$7*(1+'Scenario Analysis (2D)'!$E16)-'Business Plan'!$G$8-'Business Plan'!$G$9)-'Business Plan'!$G$10)),(('Business Plan'!$H$6*(1+'Scenario Analysis (2D)'!P$4)*('Business Plan'!$H$7*(1+'Scenario Analysis (2D)'!$E16)-'Business Plan'!$H$8-'Business Plan'!$H$9)-'Business Plan'!$H$10)),(('Business Plan'!$I$6*(1+'Scenario Analysis (2D)'!P$4)*('Business Plan'!$I$7*(1+'Scenario Analysis (2D)'!$E16)-'Business Plan'!$I$8-'Business Plan'!$I$9)-'Business Plan'!$I$10)),(('Business Plan'!$J$6*(1+'Scenario Analysis (2D)'!P$4)*('Business Plan'!$J$7*(1+'Scenario Analysis (2D)'!$E16)-'Business Plan'!$J$8-'Business Plan'!$J$9)-'Business Plan'!$J$10)),(('Business Plan'!$K$6*(1+'Scenario Analysis (2D)'!P$4)*('Business Plan'!$K$7*(1+'Scenario Analysis (2D)'!$E16)-'Business Plan'!$K$8-'Business Plan'!$K$9)-'Business Plan'!$K$10)))</f>
        <v>1499614.1091511115</v>
      </c>
      <c r="Q16" s="46">
        <f>NPV('Business Plan'!$B$3,(('Business Plan'!$C$6*(1+'Scenario Analysis (2D)'!Q$4)*('Business Plan'!$C$7*(1+'Scenario Analysis (2D)'!$E16)-'Business Plan'!$C$8-'Business Plan'!$C$9)-'Business Plan'!$C$10)),(('Business Plan'!$D$6*(1+'Scenario Analysis (2D)'!Q$4)*('Business Plan'!$D$7*(1+'Scenario Analysis (2D)'!$E16)-'Business Plan'!$D$8-'Business Plan'!$D$9)-'Business Plan'!$D$10)),(('Business Plan'!$E$6*(1+'Scenario Analysis (2D)'!Q$4)*('Business Plan'!$E$7*(1+'Scenario Analysis (2D)'!$E16)-'Business Plan'!$E$8-'Business Plan'!$E$9)-'Business Plan'!$E$10)),(('Business Plan'!$F$6*(1+'Scenario Analysis (2D)'!Q$4)*('Business Plan'!$F$7*(1+'Scenario Analysis (2D)'!$E16)-'Business Plan'!$F$8-'Business Plan'!$F$9)-'Business Plan'!$F$10)),(('Business Plan'!$G$6*(1+'Scenario Analysis (2D)'!Q$4)*('Business Plan'!$G$7*(1+'Scenario Analysis (2D)'!$E16)-'Business Plan'!$G$8-'Business Plan'!$G$9)-'Business Plan'!$G$10)),(('Business Plan'!$H$6*(1+'Scenario Analysis (2D)'!Q$4)*('Business Plan'!$H$7*(1+'Scenario Analysis (2D)'!$E16)-'Business Plan'!$H$8-'Business Plan'!$H$9)-'Business Plan'!$H$10)),(('Business Plan'!$I$6*(1+'Scenario Analysis (2D)'!Q$4)*('Business Plan'!$I$7*(1+'Scenario Analysis (2D)'!$E16)-'Business Plan'!$I$8-'Business Plan'!$I$9)-'Business Plan'!$I$10)),(('Business Plan'!$J$6*(1+'Scenario Analysis (2D)'!Q$4)*('Business Plan'!$J$7*(1+'Scenario Analysis (2D)'!$E16)-'Business Plan'!$J$8-'Business Plan'!$J$9)-'Business Plan'!$J$10)),(('Business Plan'!$K$6*(1+'Scenario Analysis (2D)'!Q$4)*('Business Plan'!$K$7*(1+'Scenario Analysis (2D)'!$E16)-'Business Plan'!$K$8-'Business Plan'!$K$9)-'Business Plan'!$K$10)))</f>
        <v>1603594.8188132632</v>
      </c>
      <c r="R16" s="46">
        <f>NPV('Business Plan'!$B$3,(('Business Plan'!$C$6*(1+'Scenario Analysis (2D)'!R$4)*('Business Plan'!$C$7*(1+'Scenario Analysis (2D)'!$E16)-'Business Plan'!$C$8-'Business Plan'!$C$9)-'Business Plan'!$C$10)),(('Business Plan'!$D$6*(1+'Scenario Analysis (2D)'!R$4)*('Business Plan'!$D$7*(1+'Scenario Analysis (2D)'!$E16)-'Business Plan'!$D$8-'Business Plan'!$D$9)-'Business Plan'!$D$10)),(('Business Plan'!$E$6*(1+'Scenario Analysis (2D)'!R$4)*('Business Plan'!$E$7*(1+'Scenario Analysis (2D)'!$E16)-'Business Plan'!$E$8-'Business Plan'!$E$9)-'Business Plan'!$E$10)),(('Business Plan'!$F$6*(1+'Scenario Analysis (2D)'!R$4)*('Business Plan'!$F$7*(1+'Scenario Analysis (2D)'!$E16)-'Business Plan'!$F$8-'Business Plan'!$F$9)-'Business Plan'!$F$10)),(('Business Plan'!$G$6*(1+'Scenario Analysis (2D)'!R$4)*('Business Plan'!$G$7*(1+'Scenario Analysis (2D)'!$E16)-'Business Plan'!$G$8-'Business Plan'!$G$9)-'Business Plan'!$G$10)),(('Business Plan'!$H$6*(1+'Scenario Analysis (2D)'!R$4)*('Business Plan'!$H$7*(1+'Scenario Analysis (2D)'!$E16)-'Business Plan'!$H$8-'Business Plan'!$H$9)-'Business Plan'!$H$10)),(('Business Plan'!$I$6*(1+'Scenario Analysis (2D)'!R$4)*('Business Plan'!$I$7*(1+'Scenario Analysis (2D)'!$E16)-'Business Plan'!$I$8-'Business Plan'!$I$9)-'Business Plan'!$I$10)),(('Business Plan'!$J$6*(1+'Scenario Analysis (2D)'!R$4)*('Business Plan'!$J$7*(1+'Scenario Analysis (2D)'!$E16)-'Business Plan'!$J$8-'Business Plan'!$J$9)-'Business Plan'!$J$10)),(('Business Plan'!$K$6*(1+'Scenario Analysis (2D)'!R$4)*('Business Plan'!$K$7*(1+'Scenario Analysis (2D)'!$E16)-'Business Plan'!$K$8-'Business Plan'!$K$9)-'Business Plan'!$K$10)))</f>
        <v>1707575.5284754147</v>
      </c>
      <c r="T16" s="78"/>
      <c r="U16" s="50">
        <v>0.25</v>
      </c>
      <c r="V16" s="47">
        <f>(NPV('Business Plan'!$B$3,(('Business Plan'!$C$6*(1+'Scenario Analysis (2D)'!V$4)*('Business Plan'!$C$7*(1+'Scenario Analysis (2D)'!$E16)-'Business Plan'!$C$8-'Business Plan'!$C$9)-'Business Plan'!$C$10)),(('Business Plan'!$D$6*(1+'Scenario Analysis (2D)'!V$4)*('Business Plan'!$D$7*(1+'Scenario Analysis (2D)'!$E16)-'Business Plan'!$D$8-'Business Plan'!$D$9)-'Business Plan'!$D$10)),(('Business Plan'!$E$6*(1+'Scenario Analysis (2D)'!V$4)*('Business Plan'!$E$7*(1+'Scenario Analysis (2D)'!$E16)-'Business Plan'!$E$8-'Business Plan'!$E$9)-'Business Plan'!$E$10)),(('Business Plan'!$F$6*(1+'Scenario Analysis (2D)'!V$4)*('Business Plan'!$F$7*(1+'Scenario Analysis (2D)'!$E16)-'Business Plan'!$F$8-'Business Plan'!$F$9)-'Business Plan'!$F$10)),(('Business Plan'!$G$6*(1+'Scenario Analysis (2D)'!V$4)*('Business Plan'!$G$7*(1+'Scenario Analysis (2D)'!$E16)-'Business Plan'!$G$8-'Business Plan'!$G$9)-'Business Plan'!$G$10)),(('Business Plan'!$H$6*(1+'Scenario Analysis (2D)'!V$4)*('Business Plan'!$H$7*(1+'Scenario Analysis (2D)'!$E16)-'Business Plan'!$H$8-'Business Plan'!$H$9)-'Business Plan'!$H$10)),(('Business Plan'!$I$6*(1+'Scenario Analysis (2D)'!V$4)*('Business Plan'!$I$7*(1+'Scenario Analysis (2D)'!$E16)-'Business Plan'!$I$8-'Business Plan'!$I$9)-'Business Plan'!$I$10)),(('Business Plan'!$J$6*(1+'Scenario Analysis (2D)'!V$4)*('Business Plan'!$J$7*(1+'Scenario Analysis (2D)'!$E16)-'Business Plan'!$J$8-'Business Plan'!$J$9)-'Business Plan'!$J$10)),(('Business Plan'!$K$6*(1+'Scenario Analysis (2D)'!V$4)*('Business Plan'!$K$7*(1+'Scenario Analysis (2D)'!$E16)-'Business Plan'!$K$8-'Business Plan'!$K$9)-'Business Plan'!$K$10))))/'Business Plan'!$C$13-1</f>
        <v>4.7212520655171204</v>
      </c>
      <c r="W16" s="47">
        <f>(NPV('Business Plan'!$B$3,(('Business Plan'!$C$6*(1+'Scenario Analysis (2D)'!W$4)*('Business Plan'!$C$7*(1+'Scenario Analysis (2D)'!$E16)-'Business Plan'!$C$8-'Business Plan'!$C$9)-'Business Plan'!$C$10)),(('Business Plan'!$D$6*(1+'Scenario Analysis (2D)'!W$4)*('Business Plan'!$D$7*(1+'Scenario Analysis (2D)'!$E16)-'Business Plan'!$D$8-'Business Plan'!$D$9)-'Business Plan'!$D$10)),(('Business Plan'!$E$6*(1+'Scenario Analysis (2D)'!W$4)*('Business Plan'!$E$7*(1+'Scenario Analysis (2D)'!$E16)-'Business Plan'!$E$8-'Business Plan'!$E$9)-'Business Plan'!$E$10)),(('Business Plan'!$F$6*(1+'Scenario Analysis (2D)'!W$4)*('Business Plan'!$F$7*(1+'Scenario Analysis (2D)'!$E16)-'Business Plan'!$F$8-'Business Plan'!$F$9)-'Business Plan'!$F$10)),(('Business Plan'!$G$6*(1+'Scenario Analysis (2D)'!W$4)*('Business Plan'!$G$7*(1+'Scenario Analysis (2D)'!$E16)-'Business Plan'!$G$8-'Business Plan'!$G$9)-'Business Plan'!$G$10)),(('Business Plan'!$H$6*(1+'Scenario Analysis (2D)'!W$4)*('Business Plan'!$H$7*(1+'Scenario Analysis (2D)'!$E16)-'Business Plan'!$H$8-'Business Plan'!$H$9)-'Business Plan'!$H$10)),(('Business Plan'!$I$6*(1+'Scenario Analysis (2D)'!W$4)*('Business Plan'!$I$7*(1+'Scenario Analysis (2D)'!$E16)-'Business Plan'!$I$8-'Business Plan'!$I$9)-'Business Plan'!$I$10)),(('Business Plan'!$J$6*(1+'Scenario Analysis (2D)'!W$4)*('Business Plan'!$J$7*(1+'Scenario Analysis (2D)'!$E16)-'Business Plan'!$J$8-'Business Plan'!$J$9)-'Business Plan'!$J$10)),(('Business Plan'!$K$6*(1+'Scenario Analysis (2D)'!W$4)*('Business Plan'!$K$7*(1+'Scenario Analysis (2D)'!$E16)-'Business Plan'!$K$8-'Business Plan'!$K$9)-'Business Plan'!$K$10))))/'Business Plan'!$C$13-1</f>
        <v>6.0150554084799008</v>
      </c>
      <c r="X16" s="47">
        <f>(NPV('Business Plan'!$B$3,(('Business Plan'!$C$6*(1+'Scenario Analysis (2D)'!X$4)*('Business Plan'!$C$7*(1+'Scenario Analysis (2D)'!$E16)-'Business Plan'!$C$8-'Business Plan'!$C$9)-'Business Plan'!$C$10)),(('Business Plan'!$D$6*(1+'Scenario Analysis (2D)'!X$4)*('Business Plan'!$D$7*(1+'Scenario Analysis (2D)'!$E16)-'Business Plan'!$D$8-'Business Plan'!$D$9)-'Business Plan'!$D$10)),(('Business Plan'!$E$6*(1+'Scenario Analysis (2D)'!X$4)*('Business Plan'!$E$7*(1+'Scenario Analysis (2D)'!$E16)-'Business Plan'!$E$8-'Business Plan'!$E$9)-'Business Plan'!$E$10)),(('Business Plan'!$F$6*(1+'Scenario Analysis (2D)'!X$4)*('Business Plan'!$F$7*(1+'Scenario Analysis (2D)'!$E16)-'Business Plan'!$F$8-'Business Plan'!$F$9)-'Business Plan'!$F$10)),(('Business Plan'!$G$6*(1+'Scenario Analysis (2D)'!X$4)*('Business Plan'!$G$7*(1+'Scenario Analysis (2D)'!$E16)-'Business Plan'!$G$8-'Business Plan'!$G$9)-'Business Plan'!$G$10)),(('Business Plan'!$H$6*(1+'Scenario Analysis (2D)'!X$4)*('Business Plan'!$H$7*(1+'Scenario Analysis (2D)'!$E16)-'Business Plan'!$H$8-'Business Plan'!$H$9)-'Business Plan'!$H$10)),(('Business Plan'!$I$6*(1+'Scenario Analysis (2D)'!X$4)*('Business Plan'!$I$7*(1+'Scenario Analysis (2D)'!$E16)-'Business Plan'!$I$8-'Business Plan'!$I$9)-'Business Plan'!$I$10)),(('Business Plan'!$J$6*(1+'Scenario Analysis (2D)'!X$4)*('Business Plan'!$J$7*(1+'Scenario Analysis (2D)'!$E16)-'Business Plan'!$J$8-'Business Plan'!$J$9)-'Business Plan'!$J$10)),(('Business Plan'!$K$6*(1+'Scenario Analysis (2D)'!X$4)*('Business Plan'!$K$7*(1+'Scenario Analysis (2D)'!$E16)-'Business Plan'!$K$8-'Business Plan'!$K$9)-'Business Plan'!$K$10))))/'Business Plan'!$C$13-1</f>
        <v>7.3088587514426777</v>
      </c>
      <c r="Y16" s="47">
        <f>(NPV('Business Plan'!$B$3,(('Business Plan'!$C$6*(1+'Scenario Analysis (2D)'!Y$4)*('Business Plan'!$C$7*(1+'Scenario Analysis (2D)'!$E16)-'Business Plan'!$C$8-'Business Plan'!$C$9)-'Business Plan'!$C$10)),(('Business Plan'!$D$6*(1+'Scenario Analysis (2D)'!Y$4)*('Business Plan'!$D$7*(1+'Scenario Analysis (2D)'!$E16)-'Business Plan'!$D$8-'Business Plan'!$D$9)-'Business Plan'!$D$10)),(('Business Plan'!$E$6*(1+'Scenario Analysis (2D)'!Y$4)*('Business Plan'!$E$7*(1+'Scenario Analysis (2D)'!$E16)-'Business Plan'!$E$8-'Business Plan'!$E$9)-'Business Plan'!$E$10)),(('Business Plan'!$F$6*(1+'Scenario Analysis (2D)'!Y$4)*('Business Plan'!$F$7*(1+'Scenario Analysis (2D)'!$E16)-'Business Plan'!$F$8-'Business Plan'!$F$9)-'Business Plan'!$F$10)),(('Business Plan'!$G$6*(1+'Scenario Analysis (2D)'!Y$4)*('Business Plan'!$G$7*(1+'Scenario Analysis (2D)'!$E16)-'Business Plan'!$G$8-'Business Plan'!$G$9)-'Business Plan'!$G$10)),(('Business Plan'!$H$6*(1+'Scenario Analysis (2D)'!Y$4)*('Business Plan'!$H$7*(1+'Scenario Analysis (2D)'!$E16)-'Business Plan'!$H$8-'Business Plan'!$H$9)-'Business Plan'!$H$10)),(('Business Plan'!$I$6*(1+'Scenario Analysis (2D)'!Y$4)*('Business Plan'!$I$7*(1+'Scenario Analysis (2D)'!$E16)-'Business Plan'!$I$8-'Business Plan'!$I$9)-'Business Plan'!$I$10)),(('Business Plan'!$J$6*(1+'Scenario Analysis (2D)'!Y$4)*('Business Plan'!$J$7*(1+'Scenario Analysis (2D)'!$E16)-'Business Plan'!$J$8-'Business Plan'!$J$9)-'Business Plan'!$J$10)),(('Business Plan'!$K$6*(1+'Scenario Analysis (2D)'!Y$4)*('Business Plan'!$K$7*(1+'Scenario Analysis (2D)'!$E16)-'Business Plan'!$K$8-'Business Plan'!$K$9)-'Business Plan'!$K$10))))/'Business Plan'!$C$13-1</f>
        <v>8.6026620944054546</v>
      </c>
      <c r="Z16" s="47">
        <f>(NPV('Business Plan'!$B$3,(('Business Plan'!$C$6*(1+'Scenario Analysis (2D)'!Z$4)*('Business Plan'!$C$7*(1+'Scenario Analysis (2D)'!$E16)-'Business Plan'!$C$8-'Business Plan'!$C$9)-'Business Plan'!$C$10)),(('Business Plan'!$D$6*(1+'Scenario Analysis (2D)'!Z$4)*('Business Plan'!$D$7*(1+'Scenario Analysis (2D)'!$E16)-'Business Plan'!$D$8-'Business Plan'!$D$9)-'Business Plan'!$D$10)),(('Business Plan'!$E$6*(1+'Scenario Analysis (2D)'!Z$4)*('Business Plan'!$E$7*(1+'Scenario Analysis (2D)'!$E16)-'Business Plan'!$E$8-'Business Plan'!$E$9)-'Business Plan'!$E$10)),(('Business Plan'!$F$6*(1+'Scenario Analysis (2D)'!Z$4)*('Business Plan'!$F$7*(1+'Scenario Analysis (2D)'!$E16)-'Business Plan'!$F$8-'Business Plan'!$F$9)-'Business Plan'!$F$10)),(('Business Plan'!$G$6*(1+'Scenario Analysis (2D)'!Z$4)*('Business Plan'!$G$7*(1+'Scenario Analysis (2D)'!$E16)-'Business Plan'!$G$8-'Business Plan'!$G$9)-'Business Plan'!$G$10)),(('Business Plan'!$H$6*(1+'Scenario Analysis (2D)'!Z$4)*('Business Plan'!$H$7*(1+'Scenario Analysis (2D)'!$E16)-'Business Plan'!$H$8-'Business Plan'!$H$9)-'Business Plan'!$H$10)),(('Business Plan'!$I$6*(1+'Scenario Analysis (2D)'!Z$4)*('Business Plan'!$I$7*(1+'Scenario Analysis (2D)'!$E16)-'Business Plan'!$I$8-'Business Plan'!$I$9)-'Business Plan'!$I$10)),(('Business Plan'!$J$6*(1+'Scenario Analysis (2D)'!Z$4)*('Business Plan'!$J$7*(1+'Scenario Analysis (2D)'!$E16)-'Business Plan'!$J$8-'Business Plan'!$J$9)-'Business Plan'!$J$10)),(('Business Plan'!$K$6*(1+'Scenario Analysis (2D)'!Z$4)*('Business Plan'!$K$7*(1+'Scenario Analysis (2D)'!$E16)-'Business Plan'!$K$8-'Business Plan'!$K$9)-'Business Plan'!$K$10))))/'Business Plan'!$C$13-1</f>
        <v>9.896465437368235</v>
      </c>
      <c r="AA16" s="47">
        <f>(NPV('Business Plan'!$B$3,(('Business Plan'!$C$6*(1+'Scenario Analysis (2D)'!AA$4)*('Business Plan'!$C$7*(1+'Scenario Analysis (2D)'!$E16)-'Business Plan'!$C$8-'Business Plan'!$C$9)-'Business Plan'!$C$10)),(('Business Plan'!$D$6*(1+'Scenario Analysis (2D)'!AA$4)*('Business Plan'!$D$7*(1+'Scenario Analysis (2D)'!$E16)-'Business Plan'!$D$8-'Business Plan'!$D$9)-'Business Plan'!$D$10)),(('Business Plan'!$E$6*(1+'Scenario Analysis (2D)'!AA$4)*('Business Plan'!$E$7*(1+'Scenario Analysis (2D)'!$E16)-'Business Plan'!$E$8-'Business Plan'!$E$9)-'Business Plan'!$E$10)),(('Business Plan'!$F$6*(1+'Scenario Analysis (2D)'!AA$4)*('Business Plan'!$F$7*(1+'Scenario Analysis (2D)'!$E16)-'Business Plan'!$F$8-'Business Plan'!$F$9)-'Business Plan'!$F$10)),(('Business Plan'!$G$6*(1+'Scenario Analysis (2D)'!AA$4)*('Business Plan'!$G$7*(1+'Scenario Analysis (2D)'!$E16)-'Business Plan'!$G$8-'Business Plan'!$G$9)-'Business Plan'!$G$10)),(('Business Plan'!$H$6*(1+'Scenario Analysis (2D)'!AA$4)*('Business Plan'!$H$7*(1+'Scenario Analysis (2D)'!$E16)-'Business Plan'!$H$8-'Business Plan'!$H$9)-'Business Plan'!$H$10)),(('Business Plan'!$I$6*(1+'Scenario Analysis (2D)'!AA$4)*('Business Plan'!$I$7*(1+'Scenario Analysis (2D)'!$E16)-'Business Plan'!$I$8-'Business Plan'!$I$9)-'Business Plan'!$I$10)),(('Business Plan'!$J$6*(1+'Scenario Analysis (2D)'!AA$4)*('Business Plan'!$J$7*(1+'Scenario Analysis (2D)'!$E16)-'Business Plan'!$J$8-'Business Plan'!$J$9)-'Business Plan'!$J$10)),(('Business Plan'!$K$6*(1+'Scenario Analysis (2D)'!AA$4)*('Business Plan'!$K$7*(1+'Scenario Analysis (2D)'!$E16)-'Business Plan'!$K$8-'Business Plan'!$K$9)-'Business Plan'!$K$10))))/'Business Plan'!$C$13-1</f>
        <v>11.190268780331014</v>
      </c>
      <c r="AB16" s="47">
        <f>(NPV('Business Plan'!$B$3,(('Business Plan'!$C$6*(1+'Scenario Analysis (2D)'!AB$4)*('Business Plan'!$C$7*(1+'Scenario Analysis (2D)'!$E16)-'Business Plan'!$C$8-'Business Plan'!$C$9)-'Business Plan'!$C$10)),(('Business Plan'!$D$6*(1+'Scenario Analysis (2D)'!AB$4)*('Business Plan'!$D$7*(1+'Scenario Analysis (2D)'!$E16)-'Business Plan'!$D$8-'Business Plan'!$D$9)-'Business Plan'!$D$10)),(('Business Plan'!$E$6*(1+'Scenario Analysis (2D)'!AB$4)*('Business Plan'!$E$7*(1+'Scenario Analysis (2D)'!$E16)-'Business Plan'!$E$8-'Business Plan'!$E$9)-'Business Plan'!$E$10)),(('Business Plan'!$F$6*(1+'Scenario Analysis (2D)'!AB$4)*('Business Plan'!$F$7*(1+'Scenario Analysis (2D)'!$E16)-'Business Plan'!$F$8-'Business Plan'!$F$9)-'Business Plan'!$F$10)),(('Business Plan'!$G$6*(1+'Scenario Analysis (2D)'!AB$4)*('Business Plan'!$G$7*(1+'Scenario Analysis (2D)'!$E16)-'Business Plan'!$G$8-'Business Plan'!$G$9)-'Business Plan'!$G$10)),(('Business Plan'!$H$6*(1+'Scenario Analysis (2D)'!AB$4)*('Business Plan'!$H$7*(1+'Scenario Analysis (2D)'!$E16)-'Business Plan'!$H$8-'Business Plan'!$H$9)-'Business Plan'!$H$10)),(('Business Plan'!$I$6*(1+'Scenario Analysis (2D)'!AB$4)*('Business Plan'!$I$7*(1+'Scenario Analysis (2D)'!$E16)-'Business Plan'!$I$8-'Business Plan'!$I$9)-'Business Plan'!$I$10)),(('Business Plan'!$J$6*(1+'Scenario Analysis (2D)'!AB$4)*('Business Plan'!$J$7*(1+'Scenario Analysis (2D)'!$E16)-'Business Plan'!$J$8-'Business Plan'!$J$9)-'Business Plan'!$J$10)),(('Business Plan'!$K$6*(1+'Scenario Analysis (2D)'!AB$4)*('Business Plan'!$K$7*(1+'Scenario Analysis (2D)'!$E16)-'Business Plan'!$K$8-'Business Plan'!$K$9)-'Business Plan'!$K$10))))/'Business Plan'!$C$13-1</f>
        <v>12.484072123293789</v>
      </c>
      <c r="AC16" s="47">
        <f>(NPV('Business Plan'!$B$3,(('Business Plan'!$C$6*(1+'Scenario Analysis (2D)'!AC$4)*('Business Plan'!$C$7*(1+'Scenario Analysis (2D)'!$E16)-'Business Plan'!$C$8-'Business Plan'!$C$9)-'Business Plan'!$C$10)),(('Business Plan'!$D$6*(1+'Scenario Analysis (2D)'!AC$4)*('Business Plan'!$D$7*(1+'Scenario Analysis (2D)'!$E16)-'Business Plan'!$D$8-'Business Plan'!$D$9)-'Business Plan'!$D$10)),(('Business Plan'!$E$6*(1+'Scenario Analysis (2D)'!AC$4)*('Business Plan'!$E$7*(1+'Scenario Analysis (2D)'!$E16)-'Business Plan'!$E$8-'Business Plan'!$E$9)-'Business Plan'!$E$10)),(('Business Plan'!$F$6*(1+'Scenario Analysis (2D)'!AC$4)*('Business Plan'!$F$7*(1+'Scenario Analysis (2D)'!$E16)-'Business Plan'!$F$8-'Business Plan'!$F$9)-'Business Plan'!$F$10)),(('Business Plan'!$G$6*(1+'Scenario Analysis (2D)'!AC$4)*('Business Plan'!$G$7*(1+'Scenario Analysis (2D)'!$E16)-'Business Plan'!$G$8-'Business Plan'!$G$9)-'Business Plan'!$G$10)),(('Business Plan'!$H$6*(1+'Scenario Analysis (2D)'!AC$4)*('Business Plan'!$H$7*(1+'Scenario Analysis (2D)'!$E16)-'Business Plan'!$H$8-'Business Plan'!$H$9)-'Business Plan'!$H$10)),(('Business Plan'!$I$6*(1+'Scenario Analysis (2D)'!AC$4)*('Business Plan'!$I$7*(1+'Scenario Analysis (2D)'!$E16)-'Business Plan'!$I$8-'Business Plan'!$I$9)-'Business Plan'!$I$10)),(('Business Plan'!$J$6*(1+'Scenario Analysis (2D)'!AC$4)*('Business Plan'!$J$7*(1+'Scenario Analysis (2D)'!$E16)-'Business Plan'!$J$8-'Business Plan'!$J$9)-'Business Plan'!$J$10)),(('Business Plan'!$K$6*(1+'Scenario Analysis (2D)'!AC$4)*('Business Plan'!$K$7*(1+'Scenario Analysis (2D)'!$E16)-'Business Plan'!$K$8-'Business Plan'!$K$9)-'Business Plan'!$K$10))))/'Business Plan'!$C$13-1</f>
        <v>13.777875466256573</v>
      </c>
      <c r="AD16" s="47">
        <f>(NPV('Business Plan'!$B$3,(('Business Plan'!$C$6*(1+'Scenario Analysis (2D)'!AD$4)*('Business Plan'!$C$7*(1+'Scenario Analysis (2D)'!$E16)-'Business Plan'!$C$8-'Business Plan'!$C$9)-'Business Plan'!$C$10)),(('Business Plan'!$D$6*(1+'Scenario Analysis (2D)'!AD$4)*('Business Plan'!$D$7*(1+'Scenario Analysis (2D)'!$E16)-'Business Plan'!$D$8-'Business Plan'!$D$9)-'Business Plan'!$D$10)),(('Business Plan'!$E$6*(1+'Scenario Analysis (2D)'!AD$4)*('Business Plan'!$E$7*(1+'Scenario Analysis (2D)'!$E16)-'Business Plan'!$E$8-'Business Plan'!$E$9)-'Business Plan'!$E$10)),(('Business Plan'!$F$6*(1+'Scenario Analysis (2D)'!AD$4)*('Business Plan'!$F$7*(1+'Scenario Analysis (2D)'!$E16)-'Business Plan'!$F$8-'Business Plan'!$F$9)-'Business Plan'!$F$10)),(('Business Plan'!$G$6*(1+'Scenario Analysis (2D)'!AD$4)*('Business Plan'!$G$7*(1+'Scenario Analysis (2D)'!$E16)-'Business Plan'!$G$8-'Business Plan'!$G$9)-'Business Plan'!$G$10)),(('Business Plan'!$H$6*(1+'Scenario Analysis (2D)'!AD$4)*('Business Plan'!$H$7*(1+'Scenario Analysis (2D)'!$E16)-'Business Plan'!$H$8-'Business Plan'!$H$9)-'Business Plan'!$H$10)),(('Business Plan'!$I$6*(1+'Scenario Analysis (2D)'!AD$4)*('Business Plan'!$I$7*(1+'Scenario Analysis (2D)'!$E16)-'Business Plan'!$I$8-'Business Plan'!$I$9)-'Business Plan'!$I$10)),(('Business Plan'!$J$6*(1+'Scenario Analysis (2D)'!AD$4)*('Business Plan'!$J$7*(1+'Scenario Analysis (2D)'!$E16)-'Business Plan'!$J$8-'Business Plan'!$J$9)-'Business Plan'!$J$10)),(('Business Plan'!$K$6*(1+'Scenario Analysis (2D)'!AD$4)*('Business Plan'!$K$7*(1+'Scenario Analysis (2D)'!$E16)-'Business Plan'!$K$8-'Business Plan'!$K$9)-'Business Plan'!$K$10))))/'Business Plan'!$C$13-1</f>
        <v>15.071678809219353</v>
      </c>
      <c r="AE16" s="47">
        <f>(NPV('Business Plan'!$B$3,(('Business Plan'!$C$6*(1+'Scenario Analysis (2D)'!AE$4)*('Business Plan'!$C$7*(1+'Scenario Analysis (2D)'!$E16)-'Business Plan'!$C$8-'Business Plan'!$C$9)-'Business Plan'!$C$10)),(('Business Plan'!$D$6*(1+'Scenario Analysis (2D)'!AE$4)*('Business Plan'!$D$7*(1+'Scenario Analysis (2D)'!$E16)-'Business Plan'!$D$8-'Business Plan'!$D$9)-'Business Plan'!$D$10)),(('Business Plan'!$E$6*(1+'Scenario Analysis (2D)'!AE$4)*('Business Plan'!$E$7*(1+'Scenario Analysis (2D)'!$E16)-'Business Plan'!$E$8-'Business Plan'!$E$9)-'Business Plan'!$E$10)),(('Business Plan'!$F$6*(1+'Scenario Analysis (2D)'!AE$4)*('Business Plan'!$F$7*(1+'Scenario Analysis (2D)'!$E16)-'Business Plan'!$F$8-'Business Plan'!$F$9)-'Business Plan'!$F$10)),(('Business Plan'!$G$6*(1+'Scenario Analysis (2D)'!AE$4)*('Business Plan'!$G$7*(1+'Scenario Analysis (2D)'!$E16)-'Business Plan'!$G$8-'Business Plan'!$G$9)-'Business Plan'!$G$10)),(('Business Plan'!$H$6*(1+'Scenario Analysis (2D)'!AE$4)*('Business Plan'!$H$7*(1+'Scenario Analysis (2D)'!$E16)-'Business Plan'!$H$8-'Business Plan'!$H$9)-'Business Plan'!$H$10)),(('Business Plan'!$I$6*(1+'Scenario Analysis (2D)'!AE$4)*('Business Plan'!$I$7*(1+'Scenario Analysis (2D)'!$E16)-'Business Plan'!$I$8-'Business Plan'!$I$9)-'Business Plan'!$I$10)),(('Business Plan'!$J$6*(1+'Scenario Analysis (2D)'!AE$4)*('Business Plan'!$J$7*(1+'Scenario Analysis (2D)'!$E16)-'Business Plan'!$J$8-'Business Plan'!$J$9)-'Business Plan'!$J$10)),(('Business Plan'!$K$6*(1+'Scenario Analysis (2D)'!AE$4)*('Business Plan'!$K$7*(1+'Scenario Analysis (2D)'!$E16)-'Business Plan'!$K$8-'Business Plan'!$K$9)-'Business Plan'!$K$10))))/'Business Plan'!$C$13-1</f>
        <v>16.365482152182125</v>
      </c>
      <c r="AF16" s="47">
        <f>(NPV('Business Plan'!$B$3,(('Business Plan'!$C$6*(1+'Scenario Analysis (2D)'!AF$4)*('Business Plan'!$C$7*(1+'Scenario Analysis (2D)'!$E16)-'Business Plan'!$C$8-'Business Plan'!$C$9)-'Business Plan'!$C$10)),(('Business Plan'!$D$6*(1+'Scenario Analysis (2D)'!AF$4)*('Business Plan'!$D$7*(1+'Scenario Analysis (2D)'!$E16)-'Business Plan'!$D$8-'Business Plan'!$D$9)-'Business Plan'!$D$10)),(('Business Plan'!$E$6*(1+'Scenario Analysis (2D)'!AF$4)*('Business Plan'!$E$7*(1+'Scenario Analysis (2D)'!$E16)-'Business Plan'!$E$8-'Business Plan'!$E$9)-'Business Plan'!$E$10)),(('Business Plan'!$F$6*(1+'Scenario Analysis (2D)'!AF$4)*('Business Plan'!$F$7*(1+'Scenario Analysis (2D)'!$E16)-'Business Plan'!$F$8-'Business Plan'!$F$9)-'Business Plan'!$F$10)),(('Business Plan'!$G$6*(1+'Scenario Analysis (2D)'!AF$4)*('Business Plan'!$G$7*(1+'Scenario Analysis (2D)'!$E16)-'Business Plan'!$G$8-'Business Plan'!$G$9)-'Business Plan'!$G$10)),(('Business Plan'!$H$6*(1+'Scenario Analysis (2D)'!AF$4)*('Business Plan'!$H$7*(1+'Scenario Analysis (2D)'!$E16)-'Business Plan'!$H$8-'Business Plan'!$H$9)-'Business Plan'!$H$10)),(('Business Plan'!$I$6*(1+'Scenario Analysis (2D)'!AF$4)*('Business Plan'!$I$7*(1+'Scenario Analysis (2D)'!$E16)-'Business Plan'!$I$8-'Business Plan'!$I$9)-'Business Plan'!$I$10)),(('Business Plan'!$J$6*(1+'Scenario Analysis (2D)'!AF$4)*('Business Plan'!$J$7*(1+'Scenario Analysis (2D)'!$E16)-'Business Plan'!$J$8-'Business Plan'!$J$9)-'Business Plan'!$J$10)),(('Business Plan'!$K$6*(1+'Scenario Analysis (2D)'!AF$4)*('Business Plan'!$K$7*(1+'Scenario Analysis (2D)'!$E16)-'Business Plan'!$K$8-'Business Plan'!$K$9)-'Business Plan'!$K$10))))/'Business Plan'!$C$13-1</f>
        <v>17.659285495144903</v>
      </c>
      <c r="AG16" s="47">
        <f>(NPV('Business Plan'!$B$3,(('Business Plan'!$C$6*(1+'Scenario Analysis (2D)'!AG$4)*('Business Plan'!$C$7*(1+'Scenario Analysis (2D)'!$E16)-'Business Plan'!$C$8-'Business Plan'!$C$9)-'Business Plan'!$C$10)),(('Business Plan'!$D$6*(1+'Scenario Analysis (2D)'!AG$4)*('Business Plan'!$D$7*(1+'Scenario Analysis (2D)'!$E16)-'Business Plan'!$D$8-'Business Plan'!$D$9)-'Business Plan'!$D$10)),(('Business Plan'!$E$6*(1+'Scenario Analysis (2D)'!AG$4)*('Business Plan'!$E$7*(1+'Scenario Analysis (2D)'!$E16)-'Business Plan'!$E$8-'Business Plan'!$E$9)-'Business Plan'!$E$10)),(('Business Plan'!$F$6*(1+'Scenario Analysis (2D)'!AG$4)*('Business Plan'!$F$7*(1+'Scenario Analysis (2D)'!$E16)-'Business Plan'!$F$8-'Business Plan'!$F$9)-'Business Plan'!$F$10)),(('Business Plan'!$G$6*(1+'Scenario Analysis (2D)'!AG$4)*('Business Plan'!$G$7*(1+'Scenario Analysis (2D)'!$E16)-'Business Plan'!$G$8-'Business Plan'!$G$9)-'Business Plan'!$G$10)),(('Business Plan'!$H$6*(1+'Scenario Analysis (2D)'!AG$4)*('Business Plan'!$H$7*(1+'Scenario Analysis (2D)'!$E16)-'Business Plan'!$H$8-'Business Plan'!$H$9)-'Business Plan'!$H$10)),(('Business Plan'!$I$6*(1+'Scenario Analysis (2D)'!AG$4)*('Business Plan'!$I$7*(1+'Scenario Analysis (2D)'!$E16)-'Business Plan'!$I$8-'Business Plan'!$I$9)-'Business Plan'!$I$10)),(('Business Plan'!$J$6*(1+'Scenario Analysis (2D)'!AG$4)*('Business Plan'!$J$7*(1+'Scenario Analysis (2D)'!$E16)-'Business Plan'!$J$8-'Business Plan'!$J$9)-'Business Plan'!$J$10)),(('Business Plan'!$K$6*(1+'Scenario Analysis (2D)'!AG$4)*('Business Plan'!$K$7*(1+'Scenario Analysis (2D)'!$E16)-'Business Plan'!$K$8-'Business Plan'!$K$9)-'Business Plan'!$K$10))))/'Business Plan'!$C$13-1</f>
        <v>18.953088838107686</v>
      </c>
      <c r="AH16" s="47">
        <f>(NPV('Business Plan'!$B$3,(('Business Plan'!$C$6*(1+'Scenario Analysis (2D)'!AH$4)*('Business Plan'!$C$7*(1+'Scenario Analysis (2D)'!$E16)-'Business Plan'!$C$8-'Business Plan'!$C$9)-'Business Plan'!$C$10)),(('Business Plan'!$D$6*(1+'Scenario Analysis (2D)'!AH$4)*('Business Plan'!$D$7*(1+'Scenario Analysis (2D)'!$E16)-'Business Plan'!$D$8-'Business Plan'!$D$9)-'Business Plan'!$D$10)),(('Business Plan'!$E$6*(1+'Scenario Analysis (2D)'!AH$4)*('Business Plan'!$E$7*(1+'Scenario Analysis (2D)'!$E16)-'Business Plan'!$E$8-'Business Plan'!$E$9)-'Business Plan'!$E$10)),(('Business Plan'!$F$6*(1+'Scenario Analysis (2D)'!AH$4)*('Business Plan'!$F$7*(1+'Scenario Analysis (2D)'!$E16)-'Business Plan'!$F$8-'Business Plan'!$F$9)-'Business Plan'!$F$10)),(('Business Plan'!$G$6*(1+'Scenario Analysis (2D)'!AH$4)*('Business Plan'!$G$7*(1+'Scenario Analysis (2D)'!$E16)-'Business Plan'!$G$8-'Business Plan'!$G$9)-'Business Plan'!$G$10)),(('Business Plan'!$H$6*(1+'Scenario Analysis (2D)'!AH$4)*('Business Plan'!$H$7*(1+'Scenario Analysis (2D)'!$E16)-'Business Plan'!$H$8-'Business Plan'!$H$9)-'Business Plan'!$H$10)),(('Business Plan'!$I$6*(1+'Scenario Analysis (2D)'!AH$4)*('Business Plan'!$I$7*(1+'Scenario Analysis (2D)'!$E16)-'Business Plan'!$I$8-'Business Plan'!$I$9)-'Business Plan'!$I$10)),(('Business Plan'!$J$6*(1+'Scenario Analysis (2D)'!AH$4)*('Business Plan'!$J$7*(1+'Scenario Analysis (2D)'!$E16)-'Business Plan'!$J$8-'Business Plan'!$J$9)-'Business Plan'!$J$10)),(('Business Plan'!$K$6*(1+'Scenario Analysis (2D)'!AH$4)*('Business Plan'!$K$7*(1+'Scenario Analysis (2D)'!$E16)-'Business Plan'!$K$8-'Business Plan'!$K$9)-'Business Plan'!$K$10))))/'Business Plan'!$C$13-1</f>
        <v>20.246892181070464</v>
      </c>
    </row>
    <row r="17" spans="1:34" ht="18.95" customHeight="1" x14ac:dyDescent="0.25">
      <c r="D17" s="78"/>
      <c r="E17" s="51">
        <v>0.3</v>
      </c>
      <c r="F17" s="46">
        <f>NPV('Business Plan'!$B$3,(('Business Plan'!$C$6*(1+'Scenario Analysis (2D)'!F$4)*('Business Plan'!$C$7*(1+'Scenario Analysis (2D)'!$E17)-'Business Plan'!$C$8-'Business Plan'!$C$9)-'Business Plan'!$C$10)),(('Business Plan'!$D$6*(1+'Scenario Analysis (2D)'!F$4)*('Business Plan'!$D$7*(1+'Scenario Analysis (2D)'!$E17)-'Business Plan'!$D$8-'Business Plan'!$D$9)-'Business Plan'!$D$10)),(('Business Plan'!$E$6*(1+'Scenario Analysis (2D)'!F$4)*('Business Plan'!$E$7*(1+'Scenario Analysis (2D)'!$E17)-'Business Plan'!$E$8-'Business Plan'!$E$9)-'Business Plan'!$E$10)),(('Business Plan'!$F$6*(1+'Scenario Analysis (2D)'!F$4)*('Business Plan'!$F$7*(1+'Scenario Analysis (2D)'!$E17)-'Business Plan'!$F$8-'Business Plan'!$F$9)-'Business Plan'!$F$10)),(('Business Plan'!$G$6*(1+'Scenario Analysis (2D)'!F$4)*('Business Plan'!$G$7*(1+'Scenario Analysis (2D)'!$E17)-'Business Plan'!$G$8-'Business Plan'!$G$9)-'Business Plan'!$G$10)),(('Business Plan'!$H$6*(1+'Scenario Analysis (2D)'!F$4)*('Business Plan'!$H$7*(1+'Scenario Analysis (2D)'!$E17)-'Business Plan'!$H$8-'Business Plan'!$H$9)-'Business Plan'!$H$10)),(('Business Plan'!$I$6*(1+'Scenario Analysis (2D)'!F$4)*('Business Plan'!$I$7*(1+'Scenario Analysis (2D)'!$E17)-'Business Plan'!$I$8-'Business Plan'!$I$9)-'Business Plan'!$I$10)),(('Business Plan'!$J$6*(1+'Scenario Analysis (2D)'!F$4)*('Business Plan'!$J$7*(1+'Scenario Analysis (2D)'!$E17)-'Business Plan'!$J$8-'Business Plan'!$J$9)-'Business Plan'!$J$10)),(('Business Plan'!$K$6*(1+'Scenario Analysis (2D)'!F$4)*('Business Plan'!$K$7*(1+'Scenario Analysis (2D)'!$E17)-'Business Plan'!$K$8-'Business Plan'!$K$9)-'Business Plan'!$K$10)))</f>
        <v>600272.2354925645</v>
      </c>
      <c r="G17" s="46">
        <f>NPV('Business Plan'!$B$3,(('Business Plan'!$C$6*(1+'Scenario Analysis (2D)'!G$4)*('Business Plan'!$C$7*(1+'Scenario Analysis (2D)'!$E17)-'Business Plan'!$C$8-'Business Plan'!$C$9)-'Business Plan'!$C$10)),(('Business Plan'!$D$6*(1+'Scenario Analysis (2D)'!G$4)*('Business Plan'!$D$7*(1+'Scenario Analysis (2D)'!$E17)-'Business Plan'!$D$8-'Business Plan'!$D$9)-'Business Plan'!$D$10)),(('Business Plan'!$E$6*(1+'Scenario Analysis (2D)'!G$4)*('Business Plan'!$E$7*(1+'Scenario Analysis (2D)'!$E17)-'Business Plan'!$E$8-'Business Plan'!$E$9)-'Business Plan'!$E$10)),(('Business Plan'!$F$6*(1+'Scenario Analysis (2D)'!G$4)*('Business Plan'!$F$7*(1+'Scenario Analysis (2D)'!$E17)-'Business Plan'!$F$8-'Business Plan'!$F$9)-'Business Plan'!$F$10)),(('Business Plan'!$G$6*(1+'Scenario Analysis (2D)'!G$4)*('Business Plan'!$G$7*(1+'Scenario Analysis (2D)'!$E17)-'Business Plan'!$G$8-'Business Plan'!$G$9)-'Business Plan'!$G$10)),(('Business Plan'!$H$6*(1+'Scenario Analysis (2D)'!G$4)*('Business Plan'!$H$7*(1+'Scenario Analysis (2D)'!$E17)-'Business Plan'!$H$8-'Business Plan'!$H$9)-'Business Plan'!$H$10)),(('Business Plan'!$I$6*(1+'Scenario Analysis (2D)'!G$4)*('Business Plan'!$I$7*(1+'Scenario Analysis (2D)'!$E17)-'Business Plan'!$I$8-'Business Plan'!$I$9)-'Business Plan'!$I$10)),(('Business Plan'!$J$6*(1+'Scenario Analysis (2D)'!G$4)*('Business Plan'!$J$7*(1+'Scenario Analysis (2D)'!$E17)-'Business Plan'!$J$8-'Business Plan'!$J$9)-'Business Plan'!$J$10)),(('Business Plan'!$K$6*(1+'Scenario Analysis (2D)'!G$4)*('Business Plan'!$K$7*(1+'Scenario Analysis (2D)'!$E17)-'Business Plan'!$K$8-'Business Plan'!$K$9)-'Business Plan'!$K$10)))</f>
        <v>714286.17536635674</v>
      </c>
      <c r="H17" s="46">
        <f>NPV('Business Plan'!$B$3,(('Business Plan'!$C$6*(1+'Scenario Analysis (2D)'!H$4)*('Business Plan'!$C$7*(1+'Scenario Analysis (2D)'!$E17)-'Business Plan'!$C$8-'Business Plan'!$C$9)-'Business Plan'!$C$10)),(('Business Plan'!$D$6*(1+'Scenario Analysis (2D)'!H$4)*('Business Plan'!$D$7*(1+'Scenario Analysis (2D)'!$E17)-'Business Plan'!$D$8-'Business Plan'!$D$9)-'Business Plan'!$D$10)),(('Business Plan'!$E$6*(1+'Scenario Analysis (2D)'!H$4)*('Business Plan'!$E$7*(1+'Scenario Analysis (2D)'!$E17)-'Business Plan'!$E$8-'Business Plan'!$E$9)-'Business Plan'!$E$10)),(('Business Plan'!$F$6*(1+'Scenario Analysis (2D)'!H$4)*('Business Plan'!$F$7*(1+'Scenario Analysis (2D)'!$E17)-'Business Plan'!$F$8-'Business Plan'!$F$9)-'Business Plan'!$F$10)),(('Business Plan'!$G$6*(1+'Scenario Analysis (2D)'!H$4)*('Business Plan'!$G$7*(1+'Scenario Analysis (2D)'!$E17)-'Business Plan'!$G$8-'Business Plan'!$G$9)-'Business Plan'!$G$10)),(('Business Plan'!$H$6*(1+'Scenario Analysis (2D)'!H$4)*('Business Plan'!$H$7*(1+'Scenario Analysis (2D)'!$E17)-'Business Plan'!$H$8-'Business Plan'!$H$9)-'Business Plan'!$H$10)),(('Business Plan'!$I$6*(1+'Scenario Analysis (2D)'!H$4)*('Business Plan'!$I$7*(1+'Scenario Analysis (2D)'!$E17)-'Business Plan'!$I$8-'Business Plan'!$I$9)-'Business Plan'!$I$10)),(('Business Plan'!$J$6*(1+'Scenario Analysis (2D)'!H$4)*('Business Plan'!$J$7*(1+'Scenario Analysis (2D)'!$E17)-'Business Plan'!$J$8-'Business Plan'!$J$9)-'Business Plan'!$J$10)),(('Business Plan'!$K$6*(1+'Scenario Analysis (2D)'!H$4)*('Business Plan'!$K$7*(1+'Scenario Analysis (2D)'!$E17)-'Business Plan'!$K$8-'Business Plan'!$K$9)-'Business Plan'!$K$10)))</f>
        <v>828300.11524014873</v>
      </c>
      <c r="I17" s="46">
        <f>NPV('Business Plan'!$B$3,(('Business Plan'!$C$6*(1+'Scenario Analysis (2D)'!I$4)*('Business Plan'!$C$7*(1+'Scenario Analysis (2D)'!$E17)-'Business Plan'!$C$8-'Business Plan'!$C$9)-'Business Plan'!$C$10)),(('Business Plan'!$D$6*(1+'Scenario Analysis (2D)'!I$4)*('Business Plan'!$D$7*(1+'Scenario Analysis (2D)'!$E17)-'Business Plan'!$D$8-'Business Plan'!$D$9)-'Business Plan'!$D$10)),(('Business Plan'!$E$6*(1+'Scenario Analysis (2D)'!I$4)*('Business Plan'!$E$7*(1+'Scenario Analysis (2D)'!$E17)-'Business Plan'!$E$8-'Business Plan'!$E$9)-'Business Plan'!$E$10)),(('Business Plan'!$F$6*(1+'Scenario Analysis (2D)'!I$4)*('Business Plan'!$F$7*(1+'Scenario Analysis (2D)'!$E17)-'Business Plan'!$F$8-'Business Plan'!$F$9)-'Business Plan'!$F$10)),(('Business Plan'!$G$6*(1+'Scenario Analysis (2D)'!I$4)*('Business Plan'!$G$7*(1+'Scenario Analysis (2D)'!$E17)-'Business Plan'!$G$8-'Business Plan'!$G$9)-'Business Plan'!$G$10)),(('Business Plan'!$H$6*(1+'Scenario Analysis (2D)'!I$4)*('Business Plan'!$H$7*(1+'Scenario Analysis (2D)'!$E17)-'Business Plan'!$H$8-'Business Plan'!$H$9)-'Business Plan'!$H$10)),(('Business Plan'!$I$6*(1+'Scenario Analysis (2D)'!I$4)*('Business Plan'!$I$7*(1+'Scenario Analysis (2D)'!$E17)-'Business Plan'!$I$8-'Business Plan'!$I$9)-'Business Plan'!$I$10)),(('Business Plan'!$J$6*(1+'Scenario Analysis (2D)'!I$4)*('Business Plan'!$J$7*(1+'Scenario Analysis (2D)'!$E17)-'Business Plan'!$J$8-'Business Plan'!$J$9)-'Business Plan'!$J$10)),(('Business Plan'!$K$6*(1+'Scenario Analysis (2D)'!I$4)*('Business Plan'!$K$7*(1+'Scenario Analysis (2D)'!$E17)-'Business Plan'!$K$8-'Business Plan'!$K$9)-'Business Plan'!$K$10)))</f>
        <v>942314.05511394062</v>
      </c>
      <c r="J17" s="46">
        <f>NPV('Business Plan'!$B$3,(('Business Plan'!$C$6*(1+'Scenario Analysis (2D)'!J$4)*('Business Plan'!$C$7*(1+'Scenario Analysis (2D)'!$E17)-'Business Plan'!$C$8-'Business Plan'!$C$9)-'Business Plan'!$C$10)),(('Business Plan'!$D$6*(1+'Scenario Analysis (2D)'!J$4)*('Business Plan'!$D$7*(1+'Scenario Analysis (2D)'!$E17)-'Business Plan'!$D$8-'Business Plan'!$D$9)-'Business Plan'!$D$10)),(('Business Plan'!$E$6*(1+'Scenario Analysis (2D)'!J$4)*('Business Plan'!$E$7*(1+'Scenario Analysis (2D)'!$E17)-'Business Plan'!$E$8-'Business Plan'!$E$9)-'Business Plan'!$E$10)),(('Business Plan'!$F$6*(1+'Scenario Analysis (2D)'!J$4)*('Business Plan'!$F$7*(1+'Scenario Analysis (2D)'!$E17)-'Business Plan'!$F$8-'Business Plan'!$F$9)-'Business Plan'!$F$10)),(('Business Plan'!$G$6*(1+'Scenario Analysis (2D)'!J$4)*('Business Plan'!$G$7*(1+'Scenario Analysis (2D)'!$E17)-'Business Plan'!$G$8-'Business Plan'!$G$9)-'Business Plan'!$G$10)),(('Business Plan'!$H$6*(1+'Scenario Analysis (2D)'!J$4)*('Business Plan'!$H$7*(1+'Scenario Analysis (2D)'!$E17)-'Business Plan'!$H$8-'Business Plan'!$H$9)-'Business Plan'!$H$10)),(('Business Plan'!$I$6*(1+'Scenario Analysis (2D)'!J$4)*('Business Plan'!$I$7*(1+'Scenario Analysis (2D)'!$E17)-'Business Plan'!$I$8-'Business Plan'!$I$9)-'Business Plan'!$I$10)),(('Business Plan'!$J$6*(1+'Scenario Analysis (2D)'!J$4)*('Business Plan'!$J$7*(1+'Scenario Analysis (2D)'!$E17)-'Business Plan'!$J$8-'Business Plan'!$J$9)-'Business Plan'!$J$10)),(('Business Plan'!$K$6*(1+'Scenario Analysis (2D)'!J$4)*('Business Plan'!$K$7*(1+'Scenario Analysis (2D)'!$E17)-'Business Plan'!$K$8-'Business Plan'!$K$9)-'Business Plan'!$K$10)))</f>
        <v>1056327.9949877327</v>
      </c>
      <c r="K17" s="46">
        <f>NPV('Business Plan'!$B$3,(('Business Plan'!$C$6*(1+'Scenario Analysis (2D)'!K$4)*('Business Plan'!$C$7*(1+'Scenario Analysis (2D)'!$E17)-'Business Plan'!$C$8-'Business Plan'!$C$9)-'Business Plan'!$C$10)),(('Business Plan'!$D$6*(1+'Scenario Analysis (2D)'!K$4)*('Business Plan'!$D$7*(1+'Scenario Analysis (2D)'!$E17)-'Business Plan'!$D$8-'Business Plan'!$D$9)-'Business Plan'!$D$10)),(('Business Plan'!$E$6*(1+'Scenario Analysis (2D)'!K$4)*('Business Plan'!$E$7*(1+'Scenario Analysis (2D)'!$E17)-'Business Plan'!$E$8-'Business Plan'!$E$9)-'Business Plan'!$E$10)),(('Business Plan'!$F$6*(1+'Scenario Analysis (2D)'!K$4)*('Business Plan'!$F$7*(1+'Scenario Analysis (2D)'!$E17)-'Business Plan'!$F$8-'Business Plan'!$F$9)-'Business Plan'!$F$10)),(('Business Plan'!$G$6*(1+'Scenario Analysis (2D)'!K$4)*('Business Plan'!$G$7*(1+'Scenario Analysis (2D)'!$E17)-'Business Plan'!$G$8-'Business Plan'!$G$9)-'Business Plan'!$G$10)),(('Business Plan'!$H$6*(1+'Scenario Analysis (2D)'!K$4)*('Business Plan'!$H$7*(1+'Scenario Analysis (2D)'!$E17)-'Business Plan'!$H$8-'Business Plan'!$H$9)-'Business Plan'!$H$10)),(('Business Plan'!$I$6*(1+'Scenario Analysis (2D)'!K$4)*('Business Plan'!$I$7*(1+'Scenario Analysis (2D)'!$E17)-'Business Plan'!$I$8-'Business Plan'!$I$9)-'Business Plan'!$I$10)),(('Business Plan'!$J$6*(1+'Scenario Analysis (2D)'!K$4)*('Business Plan'!$J$7*(1+'Scenario Analysis (2D)'!$E17)-'Business Plan'!$J$8-'Business Plan'!$J$9)-'Business Plan'!$J$10)),(('Business Plan'!$K$6*(1+'Scenario Analysis (2D)'!K$4)*('Business Plan'!$K$7*(1+'Scenario Analysis (2D)'!$E17)-'Business Plan'!$K$8-'Business Plan'!$K$9)-'Business Plan'!$K$10)))</f>
        <v>1170341.9348615247</v>
      </c>
      <c r="L17" s="46">
        <f>NPV('Business Plan'!$B$3,(('Business Plan'!$C$6*(1+'Scenario Analysis (2D)'!L$4)*('Business Plan'!$C$7*(1+'Scenario Analysis (2D)'!$E17)-'Business Plan'!$C$8-'Business Plan'!$C$9)-'Business Plan'!$C$10)),(('Business Plan'!$D$6*(1+'Scenario Analysis (2D)'!L$4)*('Business Plan'!$D$7*(1+'Scenario Analysis (2D)'!$E17)-'Business Plan'!$D$8-'Business Plan'!$D$9)-'Business Plan'!$D$10)),(('Business Plan'!$E$6*(1+'Scenario Analysis (2D)'!L$4)*('Business Plan'!$E$7*(1+'Scenario Analysis (2D)'!$E17)-'Business Plan'!$E$8-'Business Plan'!$E$9)-'Business Plan'!$E$10)),(('Business Plan'!$F$6*(1+'Scenario Analysis (2D)'!L$4)*('Business Plan'!$F$7*(1+'Scenario Analysis (2D)'!$E17)-'Business Plan'!$F$8-'Business Plan'!$F$9)-'Business Plan'!$F$10)),(('Business Plan'!$G$6*(1+'Scenario Analysis (2D)'!L$4)*('Business Plan'!$G$7*(1+'Scenario Analysis (2D)'!$E17)-'Business Plan'!$G$8-'Business Plan'!$G$9)-'Business Plan'!$G$10)),(('Business Plan'!$H$6*(1+'Scenario Analysis (2D)'!L$4)*('Business Plan'!$H$7*(1+'Scenario Analysis (2D)'!$E17)-'Business Plan'!$H$8-'Business Plan'!$H$9)-'Business Plan'!$H$10)),(('Business Plan'!$I$6*(1+'Scenario Analysis (2D)'!L$4)*('Business Plan'!$I$7*(1+'Scenario Analysis (2D)'!$E17)-'Business Plan'!$I$8-'Business Plan'!$I$9)-'Business Plan'!$I$10)),(('Business Plan'!$J$6*(1+'Scenario Analysis (2D)'!L$4)*('Business Plan'!$J$7*(1+'Scenario Analysis (2D)'!$E17)-'Business Plan'!$J$8-'Business Plan'!$J$9)-'Business Plan'!$J$10)),(('Business Plan'!$K$6*(1+'Scenario Analysis (2D)'!L$4)*('Business Plan'!$K$7*(1+'Scenario Analysis (2D)'!$E17)-'Business Plan'!$K$8-'Business Plan'!$K$9)-'Business Plan'!$K$10)))</f>
        <v>1284355.8747353167</v>
      </c>
      <c r="M17" s="46">
        <f>NPV('Business Plan'!$B$3,(('Business Plan'!$C$6*(1+'Scenario Analysis (2D)'!M$4)*('Business Plan'!$C$7*(1+'Scenario Analysis (2D)'!$E17)-'Business Plan'!$C$8-'Business Plan'!$C$9)-'Business Plan'!$C$10)),(('Business Plan'!$D$6*(1+'Scenario Analysis (2D)'!M$4)*('Business Plan'!$D$7*(1+'Scenario Analysis (2D)'!$E17)-'Business Plan'!$D$8-'Business Plan'!$D$9)-'Business Plan'!$D$10)),(('Business Plan'!$E$6*(1+'Scenario Analysis (2D)'!M$4)*('Business Plan'!$E$7*(1+'Scenario Analysis (2D)'!$E17)-'Business Plan'!$E$8-'Business Plan'!$E$9)-'Business Plan'!$E$10)),(('Business Plan'!$F$6*(1+'Scenario Analysis (2D)'!M$4)*('Business Plan'!$F$7*(1+'Scenario Analysis (2D)'!$E17)-'Business Plan'!$F$8-'Business Plan'!$F$9)-'Business Plan'!$F$10)),(('Business Plan'!$G$6*(1+'Scenario Analysis (2D)'!M$4)*('Business Plan'!$G$7*(1+'Scenario Analysis (2D)'!$E17)-'Business Plan'!$G$8-'Business Plan'!$G$9)-'Business Plan'!$G$10)),(('Business Plan'!$H$6*(1+'Scenario Analysis (2D)'!M$4)*('Business Plan'!$H$7*(1+'Scenario Analysis (2D)'!$E17)-'Business Plan'!$H$8-'Business Plan'!$H$9)-'Business Plan'!$H$10)),(('Business Plan'!$I$6*(1+'Scenario Analysis (2D)'!M$4)*('Business Plan'!$I$7*(1+'Scenario Analysis (2D)'!$E17)-'Business Plan'!$I$8-'Business Plan'!$I$9)-'Business Plan'!$I$10)),(('Business Plan'!$J$6*(1+'Scenario Analysis (2D)'!M$4)*('Business Plan'!$J$7*(1+'Scenario Analysis (2D)'!$E17)-'Business Plan'!$J$8-'Business Plan'!$J$9)-'Business Plan'!$J$10)),(('Business Plan'!$K$6*(1+'Scenario Analysis (2D)'!M$4)*('Business Plan'!$K$7*(1+'Scenario Analysis (2D)'!$E17)-'Business Plan'!$K$8-'Business Plan'!$K$9)-'Business Plan'!$K$10)))</f>
        <v>1398369.8146091092</v>
      </c>
      <c r="N17" s="46">
        <f>NPV('Business Plan'!$B$3,(('Business Plan'!$C$6*(1+'Scenario Analysis (2D)'!N$4)*('Business Plan'!$C$7*(1+'Scenario Analysis (2D)'!$E17)-'Business Plan'!$C$8-'Business Plan'!$C$9)-'Business Plan'!$C$10)),(('Business Plan'!$D$6*(1+'Scenario Analysis (2D)'!N$4)*('Business Plan'!$D$7*(1+'Scenario Analysis (2D)'!$E17)-'Business Plan'!$D$8-'Business Plan'!$D$9)-'Business Plan'!$D$10)),(('Business Plan'!$E$6*(1+'Scenario Analysis (2D)'!N$4)*('Business Plan'!$E$7*(1+'Scenario Analysis (2D)'!$E17)-'Business Plan'!$E$8-'Business Plan'!$E$9)-'Business Plan'!$E$10)),(('Business Plan'!$F$6*(1+'Scenario Analysis (2D)'!N$4)*('Business Plan'!$F$7*(1+'Scenario Analysis (2D)'!$E17)-'Business Plan'!$F$8-'Business Plan'!$F$9)-'Business Plan'!$F$10)),(('Business Plan'!$G$6*(1+'Scenario Analysis (2D)'!N$4)*('Business Plan'!$G$7*(1+'Scenario Analysis (2D)'!$E17)-'Business Plan'!$G$8-'Business Plan'!$G$9)-'Business Plan'!$G$10)),(('Business Plan'!$H$6*(1+'Scenario Analysis (2D)'!N$4)*('Business Plan'!$H$7*(1+'Scenario Analysis (2D)'!$E17)-'Business Plan'!$H$8-'Business Plan'!$H$9)-'Business Plan'!$H$10)),(('Business Plan'!$I$6*(1+'Scenario Analysis (2D)'!N$4)*('Business Plan'!$I$7*(1+'Scenario Analysis (2D)'!$E17)-'Business Plan'!$I$8-'Business Plan'!$I$9)-'Business Plan'!$I$10)),(('Business Plan'!$J$6*(1+'Scenario Analysis (2D)'!N$4)*('Business Plan'!$J$7*(1+'Scenario Analysis (2D)'!$E17)-'Business Plan'!$J$8-'Business Plan'!$J$9)-'Business Plan'!$J$10)),(('Business Plan'!$K$6*(1+'Scenario Analysis (2D)'!N$4)*('Business Plan'!$K$7*(1+'Scenario Analysis (2D)'!$E17)-'Business Plan'!$K$8-'Business Plan'!$K$9)-'Business Plan'!$K$10)))</f>
        <v>1512383.7544829014</v>
      </c>
      <c r="O17" s="46">
        <f>NPV('Business Plan'!$B$3,(('Business Plan'!$C$6*(1+'Scenario Analysis (2D)'!O$4)*('Business Plan'!$C$7*(1+'Scenario Analysis (2D)'!$E17)-'Business Plan'!$C$8-'Business Plan'!$C$9)-'Business Plan'!$C$10)),(('Business Plan'!$D$6*(1+'Scenario Analysis (2D)'!O$4)*('Business Plan'!$D$7*(1+'Scenario Analysis (2D)'!$E17)-'Business Plan'!$D$8-'Business Plan'!$D$9)-'Business Plan'!$D$10)),(('Business Plan'!$E$6*(1+'Scenario Analysis (2D)'!O$4)*('Business Plan'!$E$7*(1+'Scenario Analysis (2D)'!$E17)-'Business Plan'!$E$8-'Business Plan'!$E$9)-'Business Plan'!$E$10)),(('Business Plan'!$F$6*(1+'Scenario Analysis (2D)'!O$4)*('Business Plan'!$F$7*(1+'Scenario Analysis (2D)'!$E17)-'Business Plan'!$F$8-'Business Plan'!$F$9)-'Business Plan'!$F$10)),(('Business Plan'!$G$6*(1+'Scenario Analysis (2D)'!O$4)*('Business Plan'!$G$7*(1+'Scenario Analysis (2D)'!$E17)-'Business Plan'!$G$8-'Business Plan'!$G$9)-'Business Plan'!$G$10)),(('Business Plan'!$H$6*(1+'Scenario Analysis (2D)'!O$4)*('Business Plan'!$H$7*(1+'Scenario Analysis (2D)'!$E17)-'Business Plan'!$H$8-'Business Plan'!$H$9)-'Business Plan'!$H$10)),(('Business Plan'!$I$6*(1+'Scenario Analysis (2D)'!O$4)*('Business Plan'!$I$7*(1+'Scenario Analysis (2D)'!$E17)-'Business Plan'!$I$8-'Business Plan'!$I$9)-'Business Plan'!$I$10)),(('Business Plan'!$J$6*(1+'Scenario Analysis (2D)'!O$4)*('Business Plan'!$J$7*(1+'Scenario Analysis (2D)'!$E17)-'Business Plan'!$J$8-'Business Plan'!$J$9)-'Business Plan'!$J$10)),(('Business Plan'!$K$6*(1+'Scenario Analysis (2D)'!O$4)*('Business Plan'!$K$7*(1+'Scenario Analysis (2D)'!$E17)-'Business Plan'!$K$8-'Business Plan'!$K$9)-'Business Plan'!$K$10)))</f>
        <v>1626397.6943566932</v>
      </c>
      <c r="P17" s="46">
        <f>NPV('Business Plan'!$B$3,(('Business Plan'!$C$6*(1+'Scenario Analysis (2D)'!P$4)*('Business Plan'!$C$7*(1+'Scenario Analysis (2D)'!$E17)-'Business Plan'!$C$8-'Business Plan'!$C$9)-'Business Plan'!$C$10)),(('Business Plan'!$D$6*(1+'Scenario Analysis (2D)'!P$4)*('Business Plan'!$D$7*(1+'Scenario Analysis (2D)'!$E17)-'Business Plan'!$D$8-'Business Plan'!$D$9)-'Business Plan'!$D$10)),(('Business Plan'!$E$6*(1+'Scenario Analysis (2D)'!P$4)*('Business Plan'!$E$7*(1+'Scenario Analysis (2D)'!$E17)-'Business Plan'!$E$8-'Business Plan'!$E$9)-'Business Plan'!$E$10)),(('Business Plan'!$F$6*(1+'Scenario Analysis (2D)'!P$4)*('Business Plan'!$F$7*(1+'Scenario Analysis (2D)'!$E17)-'Business Plan'!$F$8-'Business Plan'!$F$9)-'Business Plan'!$F$10)),(('Business Plan'!$G$6*(1+'Scenario Analysis (2D)'!P$4)*('Business Plan'!$G$7*(1+'Scenario Analysis (2D)'!$E17)-'Business Plan'!$G$8-'Business Plan'!$G$9)-'Business Plan'!$G$10)),(('Business Plan'!$H$6*(1+'Scenario Analysis (2D)'!P$4)*('Business Plan'!$H$7*(1+'Scenario Analysis (2D)'!$E17)-'Business Plan'!$H$8-'Business Plan'!$H$9)-'Business Plan'!$H$10)),(('Business Plan'!$I$6*(1+'Scenario Analysis (2D)'!P$4)*('Business Plan'!$I$7*(1+'Scenario Analysis (2D)'!$E17)-'Business Plan'!$I$8-'Business Plan'!$I$9)-'Business Plan'!$I$10)),(('Business Plan'!$J$6*(1+'Scenario Analysis (2D)'!P$4)*('Business Plan'!$J$7*(1+'Scenario Analysis (2D)'!$E17)-'Business Plan'!$J$8-'Business Plan'!$J$9)-'Business Plan'!$J$10)),(('Business Plan'!$K$6*(1+'Scenario Analysis (2D)'!P$4)*('Business Plan'!$K$7*(1+'Scenario Analysis (2D)'!$E17)-'Business Plan'!$K$8-'Business Plan'!$K$9)-'Business Plan'!$K$10)))</f>
        <v>1740411.6342304852</v>
      </c>
      <c r="Q17" s="46">
        <f>NPV('Business Plan'!$B$3,(('Business Plan'!$C$6*(1+'Scenario Analysis (2D)'!Q$4)*('Business Plan'!$C$7*(1+'Scenario Analysis (2D)'!$E17)-'Business Plan'!$C$8-'Business Plan'!$C$9)-'Business Plan'!$C$10)),(('Business Plan'!$D$6*(1+'Scenario Analysis (2D)'!Q$4)*('Business Plan'!$D$7*(1+'Scenario Analysis (2D)'!$E17)-'Business Plan'!$D$8-'Business Plan'!$D$9)-'Business Plan'!$D$10)),(('Business Plan'!$E$6*(1+'Scenario Analysis (2D)'!Q$4)*('Business Plan'!$E$7*(1+'Scenario Analysis (2D)'!$E17)-'Business Plan'!$E$8-'Business Plan'!$E$9)-'Business Plan'!$E$10)),(('Business Plan'!$F$6*(1+'Scenario Analysis (2D)'!Q$4)*('Business Plan'!$F$7*(1+'Scenario Analysis (2D)'!$E17)-'Business Plan'!$F$8-'Business Plan'!$F$9)-'Business Plan'!$F$10)),(('Business Plan'!$G$6*(1+'Scenario Analysis (2D)'!Q$4)*('Business Plan'!$G$7*(1+'Scenario Analysis (2D)'!$E17)-'Business Plan'!$G$8-'Business Plan'!$G$9)-'Business Plan'!$G$10)),(('Business Plan'!$H$6*(1+'Scenario Analysis (2D)'!Q$4)*('Business Plan'!$H$7*(1+'Scenario Analysis (2D)'!$E17)-'Business Plan'!$H$8-'Business Plan'!$H$9)-'Business Plan'!$H$10)),(('Business Plan'!$I$6*(1+'Scenario Analysis (2D)'!Q$4)*('Business Plan'!$I$7*(1+'Scenario Analysis (2D)'!$E17)-'Business Plan'!$I$8-'Business Plan'!$I$9)-'Business Plan'!$I$10)),(('Business Plan'!$J$6*(1+'Scenario Analysis (2D)'!Q$4)*('Business Plan'!$J$7*(1+'Scenario Analysis (2D)'!$E17)-'Business Plan'!$J$8-'Business Plan'!$J$9)-'Business Plan'!$J$10)),(('Business Plan'!$K$6*(1+'Scenario Analysis (2D)'!Q$4)*('Business Plan'!$K$7*(1+'Scenario Analysis (2D)'!$E17)-'Business Plan'!$K$8-'Business Plan'!$K$9)-'Business Plan'!$K$10)))</f>
        <v>1854425.5741042772</v>
      </c>
      <c r="R17" s="46">
        <f>NPV('Business Plan'!$B$3,(('Business Plan'!$C$6*(1+'Scenario Analysis (2D)'!R$4)*('Business Plan'!$C$7*(1+'Scenario Analysis (2D)'!$E17)-'Business Plan'!$C$8-'Business Plan'!$C$9)-'Business Plan'!$C$10)),(('Business Plan'!$D$6*(1+'Scenario Analysis (2D)'!R$4)*('Business Plan'!$D$7*(1+'Scenario Analysis (2D)'!$E17)-'Business Plan'!$D$8-'Business Plan'!$D$9)-'Business Plan'!$D$10)),(('Business Plan'!$E$6*(1+'Scenario Analysis (2D)'!R$4)*('Business Plan'!$E$7*(1+'Scenario Analysis (2D)'!$E17)-'Business Plan'!$E$8-'Business Plan'!$E$9)-'Business Plan'!$E$10)),(('Business Plan'!$F$6*(1+'Scenario Analysis (2D)'!R$4)*('Business Plan'!$F$7*(1+'Scenario Analysis (2D)'!$E17)-'Business Plan'!$F$8-'Business Plan'!$F$9)-'Business Plan'!$F$10)),(('Business Plan'!$G$6*(1+'Scenario Analysis (2D)'!R$4)*('Business Plan'!$G$7*(1+'Scenario Analysis (2D)'!$E17)-'Business Plan'!$G$8-'Business Plan'!$G$9)-'Business Plan'!$G$10)),(('Business Plan'!$H$6*(1+'Scenario Analysis (2D)'!R$4)*('Business Plan'!$H$7*(1+'Scenario Analysis (2D)'!$E17)-'Business Plan'!$H$8-'Business Plan'!$H$9)-'Business Plan'!$H$10)),(('Business Plan'!$I$6*(1+'Scenario Analysis (2D)'!R$4)*('Business Plan'!$I$7*(1+'Scenario Analysis (2D)'!$E17)-'Business Plan'!$I$8-'Business Plan'!$I$9)-'Business Plan'!$I$10)),(('Business Plan'!$J$6*(1+'Scenario Analysis (2D)'!R$4)*('Business Plan'!$J$7*(1+'Scenario Analysis (2D)'!$E17)-'Business Plan'!$J$8-'Business Plan'!$J$9)-'Business Plan'!$J$10)),(('Business Plan'!$K$6*(1+'Scenario Analysis (2D)'!R$4)*('Business Plan'!$K$7*(1+'Scenario Analysis (2D)'!$E17)-'Business Plan'!$K$8-'Business Plan'!$K$9)-'Business Plan'!$K$10)))</f>
        <v>1968439.5139780696</v>
      </c>
      <c r="T17" s="78"/>
      <c r="U17" s="51">
        <v>0.3</v>
      </c>
      <c r="V17" s="47">
        <f>(NPV('Business Plan'!$B$3,(('Business Plan'!$C$6*(1+'Scenario Analysis (2D)'!V$4)*('Business Plan'!$C$7*(1+'Scenario Analysis (2D)'!$E17)-'Business Plan'!$C$8-'Business Plan'!$C$9)-'Business Plan'!$C$10)),(('Business Plan'!$D$6*(1+'Scenario Analysis (2D)'!V$4)*('Business Plan'!$D$7*(1+'Scenario Analysis (2D)'!$E17)-'Business Plan'!$D$8-'Business Plan'!$D$9)-'Business Plan'!$D$10)),(('Business Plan'!$E$6*(1+'Scenario Analysis (2D)'!V$4)*('Business Plan'!$E$7*(1+'Scenario Analysis (2D)'!$E17)-'Business Plan'!$E$8-'Business Plan'!$E$9)-'Business Plan'!$E$10)),(('Business Plan'!$F$6*(1+'Scenario Analysis (2D)'!V$4)*('Business Plan'!$F$7*(1+'Scenario Analysis (2D)'!$E17)-'Business Plan'!$F$8-'Business Plan'!$F$9)-'Business Plan'!$F$10)),(('Business Plan'!$G$6*(1+'Scenario Analysis (2D)'!V$4)*('Business Plan'!$G$7*(1+'Scenario Analysis (2D)'!$E17)-'Business Plan'!$G$8-'Business Plan'!$G$9)-'Business Plan'!$G$10)),(('Business Plan'!$H$6*(1+'Scenario Analysis (2D)'!V$4)*('Business Plan'!$H$7*(1+'Scenario Analysis (2D)'!$E17)-'Business Plan'!$H$8-'Business Plan'!$H$9)-'Business Plan'!$H$10)),(('Business Plan'!$I$6*(1+'Scenario Analysis (2D)'!V$4)*('Business Plan'!$I$7*(1+'Scenario Analysis (2D)'!$E17)-'Business Plan'!$I$8-'Business Plan'!$I$9)-'Business Plan'!$I$10)),(('Business Plan'!$J$6*(1+'Scenario Analysis (2D)'!V$4)*('Business Plan'!$J$7*(1+'Scenario Analysis (2D)'!$E17)-'Business Plan'!$J$8-'Business Plan'!$J$9)-'Business Plan'!$J$10)),(('Business Plan'!$K$6*(1+'Scenario Analysis (2D)'!V$4)*('Business Plan'!$K$7*(1+'Scenario Analysis (2D)'!$E17)-'Business Plan'!$K$8-'Business Plan'!$K$9)-'Business Plan'!$K$10))))/'Business Plan'!$C$13-1</f>
        <v>6.4690221627782512</v>
      </c>
      <c r="W17" s="47">
        <f>(NPV('Business Plan'!$B$3,(('Business Plan'!$C$6*(1+'Scenario Analysis (2D)'!W$4)*('Business Plan'!$C$7*(1+'Scenario Analysis (2D)'!$E17)-'Business Plan'!$C$8-'Business Plan'!$C$9)-'Business Plan'!$C$10)),(('Business Plan'!$D$6*(1+'Scenario Analysis (2D)'!W$4)*('Business Plan'!$D$7*(1+'Scenario Analysis (2D)'!$E17)-'Business Plan'!$D$8-'Business Plan'!$D$9)-'Business Plan'!$D$10)),(('Business Plan'!$E$6*(1+'Scenario Analysis (2D)'!W$4)*('Business Plan'!$E$7*(1+'Scenario Analysis (2D)'!$E17)-'Business Plan'!$E$8-'Business Plan'!$E$9)-'Business Plan'!$E$10)),(('Business Plan'!$F$6*(1+'Scenario Analysis (2D)'!W$4)*('Business Plan'!$F$7*(1+'Scenario Analysis (2D)'!$E17)-'Business Plan'!$F$8-'Business Plan'!$F$9)-'Business Plan'!$F$10)),(('Business Plan'!$G$6*(1+'Scenario Analysis (2D)'!W$4)*('Business Plan'!$G$7*(1+'Scenario Analysis (2D)'!$E17)-'Business Plan'!$G$8-'Business Plan'!$G$9)-'Business Plan'!$G$10)),(('Business Plan'!$H$6*(1+'Scenario Analysis (2D)'!W$4)*('Business Plan'!$H$7*(1+'Scenario Analysis (2D)'!$E17)-'Business Plan'!$H$8-'Business Plan'!$H$9)-'Business Plan'!$H$10)),(('Business Plan'!$I$6*(1+'Scenario Analysis (2D)'!W$4)*('Business Plan'!$I$7*(1+'Scenario Analysis (2D)'!$E17)-'Business Plan'!$I$8-'Business Plan'!$I$9)-'Business Plan'!$I$10)),(('Business Plan'!$J$6*(1+'Scenario Analysis (2D)'!W$4)*('Business Plan'!$J$7*(1+'Scenario Analysis (2D)'!$E17)-'Business Plan'!$J$8-'Business Plan'!$J$9)-'Business Plan'!$J$10)),(('Business Plan'!$K$6*(1+'Scenario Analysis (2D)'!W$4)*('Business Plan'!$K$7*(1+'Scenario Analysis (2D)'!$E17)-'Business Plan'!$K$8-'Business Plan'!$K$9)-'Business Plan'!$K$10))))/'Business Plan'!$C$13-1</f>
        <v>7.8876662269739697</v>
      </c>
      <c r="X17" s="47">
        <f>(NPV('Business Plan'!$B$3,(('Business Plan'!$C$6*(1+'Scenario Analysis (2D)'!X$4)*('Business Plan'!$C$7*(1+'Scenario Analysis (2D)'!$E17)-'Business Plan'!$C$8-'Business Plan'!$C$9)-'Business Plan'!$C$10)),(('Business Plan'!$D$6*(1+'Scenario Analysis (2D)'!X$4)*('Business Plan'!$D$7*(1+'Scenario Analysis (2D)'!$E17)-'Business Plan'!$D$8-'Business Plan'!$D$9)-'Business Plan'!$D$10)),(('Business Plan'!$E$6*(1+'Scenario Analysis (2D)'!X$4)*('Business Plan'!$E$7*(1+'Scenario Analysis (2D)'!$E17)-'Business Plan'!$E$8-'Business Plan'!$E$9)-'Business Plan'!$E$10)),(('Business Plan'!$F$6*(1+'Scenario Analysis (2D)'!X$4)*('Business Plan'!$F$7*(1+'Scenario Analysis (2D)'!$E17)-'Business Plan'!$F$8-'Business Plan'!$F$9)-'Business Plan'!$F$10)),(('Business Plan'!$G$6*(1+'Scenario Analysis (2D)'!X$4)*('Business Plan'!$G$7*(1+'Scenario Analysis (2D)'!$E17)-'Business Plan'!$G$8-'Business Plan'!$G$9)-'Business Plan'!$G$10)),(('Business Plan'!$H$6*(1+'Scenario Analysis (2D)'!X$4)*('Business Plan'!$H$7*(1+'Scenario Analysis (2D)'!$E17)-'Business Plan'!$H$8-'Business Plan'!$H$9)-'Business Plan'!$H$10)),(('Business Plan'!$I$6*(1+'Scenario Analysis (2D)'!X$4)*('Business Plan'!$I$7*(1+'Scenario Analysis (2D)'!$E17)-'Business Plan'!$I$8-'Business Plan'!$I$9)-'Business Plan'!$I$10)),(('Business Plan'!$J$6*(1+'Scenario Analysis (2D)'!X$4)*('Business Plan'!$J$7*(1+'Scenario Analysis (2D)'!$E17)-'Business Plan'!$J$8-'Business Plan'!$J$9)-'Business Plan'!$J$10)),(('Business Plan'!$K$6*(1+'Scenario Analysis (2D)'!X$4)*('Business Plan'!$K$7*(1+'Scenario Analysis (2D)'!$E17)-'Business Plan'!$K$8-'Business Plan'!$K$9)-'Business Plan'!$K$10))))/'Business Plan'!$C$13-1</f>
        <v>9.3063102911696856</v>
      </c>
      <c r="Y17" s="47">
        <f>(NPV('Business Plan'!$B$3,(('Business Plan'!$C$6*(1+'Scenario Analysis (2D)'!Y$4)*('Business Plan'!$C$7*(1+'Scenario Analysis (2D)'!$E17)-'Business Plan'!$C$8-'Business Plan'!$C$9)-'Business Plan'!$C$10)),(('Business Plan'!$D$6*(1+'Scenario Analysis (2D)'!Y$4)*('Business Plan'!$D$7*(1+'Scenario Analysis (2D)'!$E17)-'Business Plan'!$D$8-'Business Plan'!$D$9)-'Business Plan'!$D$10)),(('Business Plan'!$E$6*(1+'Scenario Analysis (2D)'!Y$4)*('Business Plan'!$E$7*(1+'Scenario Analysis (2D)'!$E17)-'Business Plan'!$E$8-'Business Plan'!$E$9)-'Business Plan'!$E$10)),(('Business Plan'!$F$6*(1+'Scenario Analysis (2D)'!Y$4)*('Business Plan'!$F$7*(1+'Scenario Analysis (2D)'!$E17)-'Business Plan'!$F$8-'Business Plan'!$F$9)-'Business Plan'!$F$10)),(('Business Plan'!$G$6*(1+'Scenario Analysis (2D)'!Y$4)*('Business Plan'!$G$7*(1+'Scenario Analysis (2D)'!$E17)-'Business Plan'!$G$8-'Business Plan'!$G$9)-'Business Plan'!$G$10)),(('Business Plan'!$H$6*(1+'Scenario Analysis (2D)'!Y$4)*('Business Plan'!$H$7*(1+'Scenario Analysis (2D)'!$E17)-'Business Plan'!$H$8-'Business Plan'!$H$9)-'Business Plan'!$H$10)),(('Business Plan'!$I$6*(1+'Scenario Analysis (2D)'!Y$4)*('Business Plan'!$I$7*(1+'Scenario Analysis (2D)'!$E17)-'Business Plan'!$I$8-'Business Plan'!$I$9)-'Business Plan'!$I$10)),(('Business Plan'!$J$6*(1+'Scenario Analysis (2D)'!Y$4)*('Business Plan'!$J$7*(1+'Scenario Analysis (2D)'!$E17)-'Business Plan'!$J$8-'Business Plan'!$J$9)-'Business Plan'!$J$10)),(('Business Plan'!$K$6*(1+'Scenario Analysis (2D)'!Y$4)*('Business Plan'!$K$7*(1+'Scenario Analysis (2D)'!$E17)-'Business Plan'!$K$8-'Business Plan'!$K$9)-'Business Plan'!$K$10))))/'Business Plan'!$C$13-1</f>
        <v>10.7249543553654</v>
      </c>
      <c r="Z17" s="47">
        <f>(NPV('Business Plan'!$B$3,(('Business Plan'!$C$6*(1+'Scenario Analysis (2D)'!Z$4)*('Business Plan'!$C$7*(1+'Scenario Analysis (2D)'!$E17)-'Business Plan'!$C$8-'Business Plan'!$C$9)-'Business Plan'!$C$10)),(('Business Plan'!$D$6*(1+'Scenario Analysis (2D)'!Z$4)*('Business Plan'!$D$7*(1+'Scenario Analysis (2D)'!$E17)-'Business Plan'!$D$8-'Business Plan'!$D$9)-'Business Plan'!$D$10)),(('Business Plan'!$E$6*(1+'Scenario Analysis (2D)'!Z$4)*('Business Plan'!$E$7*(1+'Scenario Analysis (2D)'!$E17)-'Business Plan'!$E$8-'Business Plan'!$E$9)-'Business Plan'!$E$10)),(('Business Plan'!$F$6*(1+'Scenario Analysis (2D)'!Z$4)*('Business Plan'!$F$7*(1+'Scenario Analysis (2D)'!$E17)-'Business Plan'!$F$8-'Business Plan'!$F$9)-'Business Plan'!$F$10)),(('Business Plan'!$G$6*(1+'Scenario Analysis (2D)'!Z$4)*('Business Plan'!$G$7*(1+'Scenario Analysis (2D)'!$E17)-'Business Plan'!$G$8-'Business Plan'!$G$9)-'Business Plan'!$G$10)),(('Business Plan'!$H$6*(1+'Scenario Analysis (2D)'!Z$4)*('Business Plan'!$H$7*(1+'Scenario Analysis (2D)'!$E17)-'Business Plan'!$H$8-'Business Plan'!$H$9)-'Business Plan'!$H$10)),(('Business Plan'!$I$6*(1+'Scenario Analysis (2D)'!Z$4)*('Business Plan'!$I$7*(1+'Scenario Analysis (2D)'!$E17)-'Business Plan'!$I$8-'Business Plan'!$I$9)-'Business Plan'!$I$10)),(('Business Plan'!$J$6*(1+'Scenario Analysis (2D)'!Z$4)*('Business Plan'!$J$7*(1+'Scenario Analysis (2D)'!$E17)-'Business Plan'!$J$8-'Business Plan'!$J$9)-'Business Plan'!$J$10)),(('Business Plan'!$K$6*(1+'Scenario Analysis (2D)'!Z$4)*('Business Plan'!$K$7*(1+'Scenario Analysis (2D)'!$E17)-'Business Plan'!$K$8-'Business Plan'!$K$9)-'Business Plan'!$K$10))))/'Business Plan'!$C$13-1</f>
        <v>12.143598419561117</v>
      </c>
      <c r="AA17" s="47">
        <f>(NPV('Business Plan'!$B$3,(('Business Plan'!$C$6*(1+'Scenario Analysis (2D)'!AA$4)*('Business Plan'!$C$7*(1+'Scenario Analysis (2D)'!$E17)-'Business Plan'!$C$8-'Business Plan'!$C$9)-'Business Plan'!$C$10)),(('Business Plan'!$D$6*(1+'Scenario Analysis (2D)'!AA$4)*('Business Plan'!$D$7*(1+'Scenario Analysis (2D)'!$E17)-'Business Plan'!$D$8-'Business Plan'!$D$9)-'Business Plan'!$D$10)),(('Business Plan'!$E$6*(1+'Scenario Analysis (2D)'!AA$4)*('Business Plan'!$E$7*(1+'Scenario Analysis (2D)'!$E17)-'Business Plan'!$E$8-'Business Plan'!$E$9)-'Business Plan'!$E$10)),(('Business Plan'!$F$6*(1+'Scenario Analysis (2D)'!AA$4)*('Business Plan'!$F$7*(1+'Scenario Analysis (2D)'!$E17)-'Business Plan'!$F$8-'Business Plan'!$F$9)-'Business Plan'!$F$10)),(('Business Plan'!$G$6*(1+'Scenario Analysis (2D)'!AA$4)*('Business Plan'!$G$7*(1+'Scenario Analysis (2D)'!$E17)-'Business Plan'!$G$8-'Business Plan'!$G$9)-'Business Plan'!$G$10)),(('Business Plan'!$H$6*(1+'Scenario Analysis (2D)'!AA$4)*('Business Plan'!$H$7*(1+'Scenario Analysis (2D)'!$E17)-'Business Plan'!$H$8-'Business Plan'!$H$9)-'Business Plan'!$H$10)),(('Business Plan'!$I$6*(1+'Scenario Analysis (2D)'!AA$4)*('Business Plan'!$I$7*(1+'Scenario Analysis (2D)'!$E17)-'Business Plan'!$I$8-'Business Plan'!$I$9)-'Business Plan'!$I$10)),(('Business Plan'!$J$6*(1+'Scenario Analysis (2D)'!AA$4)*('Business Plan'!$J$7*(1+'Scenario Analysis (2D)'!$E17)-'Business Plan'!$J$8-'Business Plan'!$J$9)-'Business Plan'!$J$10)),(('Business Plan'!$K$6*(1+'Scenario Analysis (2D)'!AA$4)*('Business Plan'!$K$7*(1+'Scenario Analysis (2D)'!$E17)-'Business Plan'!$K$8-'Business Plan'!$K$9)-'Business Plan'!$K$10))))/'Business Plan'!$C$13-1</f>
        <v>13.562242483756833</v>
      </c>
      <c r="AB17" s="47">
        <f>(NPV('Business Plan'!$B$3,(('Business Plan'!$C$6*(1+'Scenario Analysis (2D)'!AB$4)*('Business Plan'!$C$7*(1+'Scenario Analysis (2D)'!$E17)-'Business Plan'!$C$8-'Business Plan'!$C$9)-'Business Plan'!$C$10)),(('Business Plan'!$D$6*(1+'Scenario Analysis (2D)'!AB$4)*('Business Plan'!$D$7*(1+'Scenario Analysis (2D)'!$E17)-'Business Plan'!$D$8-'Business Plan'!$D$9)-'Business Plan'!$D$10)),(('Business Plan'!$E$6*(1+'Scenario Analysis (2D)'!AB$4)*('Business Plan'!$E$7*(1+'Scenario Analysis (2D)'!$E17)-'Business Plan'!$E$8-'Business Plan'!$E$9)-'Business Plan'!$E$10)),(('Business Plan'!$F$6*(1+'Scenario Analysis (2D)'!AB$4)*('Business Plan'!$F$7*(1+'Scenario Analysis (2D)'!$E17)-'Business Plan'!$F$8-'Business Plan'!$F$9)-'Business Plan'!$F$10)),(('Business Plan'!$G$6*(1+'Scenario Analysis (2D)'!AB$4)*('Business Plan'!$G$7*(1+'Scenario Analysis (2D)'!$E17)-'Business Plan'!$G$8-'Business Plan'!$G$9)-'Business Plan'!$G$10)),(('Business Plan'!$H$6*(1+'Scenario Analysis (2D)'!AB$4)*('Business Plan'!$H$7*(1+'Scenario Analysis (2D)'!$E17)-'Business Plan'!$H$8-'Business Plan'!$H$9)-'Business Plan'!$H$10)),(('Business Plan'!$I$6*(1+'Scenario Analysis (2D)'!AB$4)*('Business Plan'!$I$7*(1+'Scenario Analysis (2D)'!$E17)-'Business Plan'!$I$8-'Business Plan'!$I$9)-'Business Plan'!$I$10)),(('Business Plan'!$J$6*(1+'Scenario Analysis (2D)'!AB$4)*('Business Plan'!$J$7*(1+'Scenario Analysis (2D)'!$E17)-'Business Plan'!$J$8-'Business Plan'!$J$9)-'Business Plan'!$J$10)),(('Business Plan'!$K$6*(1+'Scenario Analysis (2D)'!AB$4)*('Business Plan'!$K$7*(1+'Scenario Analysis (2D)'!$E17)-'Business Plan'!$K$8-'Business Plan'!$K$9)-'Business Plan'!$K$10))))/'Business Plan'!$C$13-1</f>
        <v>14.980886547952547</v>
      </c>
      <c r="AC17" s="47">
        <f>(NPV('Business Plan'!$B$3,(('Business Plan'!$C$6*(1+'Scenario Analysis (2D)'!AC$4)*('Business Plan'!$C$7*(1+'Scenario Analysis (2D)'!$E17)-'Business Plan'!$C$8-'Business Plan'!$C$9)-'Business Plan'!$C$10)),(('Business Plan'!$D$6*(1+'Scenario Analysis (2D)'!AC$4)*('Business Plan'!$D$7*(1+'Scenario Analysis (2D)'!$E17)-'Business Plan'!$D$8-'Business Plan'!$D$9)-'Business Plan'!$D$10)),(('Business Plan'!$E$6*(1+'Scenario Analysis (2D)'!AC$4)*('Business Plan'!$E$7*(1+'Scenario Analysis (2D)'!$E17)-'Business Plan'!$E$8-'Business Plan'!$E$9)-'Business Plan'!$E$10)),(('Business Plan'!$F$6*(1+'Scenario Analysis (2D)'!AC$4)*('Business Plan'!$F$7*(1+'Scenario Analysis (2D)'!$E17)-'Business Plan'!$F$8-'Business Plan'!$F$9)-'Business Plan'!$F$10)),(('Business Plan'!$G$6*(1+'Scenario Analysis (2D)'!AC$4)*('Business Plan'!$G$7*(1+'Scenario Analysis (2D)'!$E17)-'Business Plan'!$G$8-'Business Plan'!$G$9)-'Business Plan'!$G$10)),(('Business Plan'!$H$6*(1+'Scenario Analysis (2D)'!AC$4)*('Business Plan'!$H$7*(1+'Scenario Analysis (2D)'!$E17)-'Business Plan'!$H$8-'Business Plan'!$H$9)-'Business Plan'!$H$10)),(('Business Plan'!$I$6*(1+'Scenario Analysis (2D)'!AC$4)*('Business Plan'!$I$7*(1+'Scenario Analysis (2D)'!$E17)-'Business Plan'!$I$8-'Business Plan'!$I$9)-'Business Plan'!$I$10)),(('Business Plan'!$J$6*(1+'Scenario Analysis (2D)'!AC$4)*('Business Plan'!$J$7*(1+'Scenario Analysis (2D)'!$E17)-'Business Plan'!$J$8-'Business Plan'!$J$9)-'Business Plan'!$J$10)),(('Business Plan'!$K$6*(1+'Scenario Analysis (2D)'!AC$4)*('Business Plan'!$K$7*(1+'Scenario Analysis (2D)'!$E17)-'Business Plan'!$K$8-'Business Plan'!$K$9)-'Business Plan'!$K$10))))/'Business Plan'!$C$13-1</f>
        <v>16.399530612148268</v>
      </c>
      <c r="AD17" s="47">
        <f>(NPV('Business Plan'!$B$3,(('Business Plan'!$C$6*(1+'Scenario Analysis (2D)'!AD$4)*('Business Plan'!$C$7*(1+'Scenario Analysis (2D)'!$E17)-'Business Plan'!$C$8-'Business Plan'!$C$9)-'Business Plan'!$C$10)),(('Business Plan'!$D$6*(1+'Scenario Analysis (2D)'!AD$4)*('Business Plan'!$D$7*(1+'Scenario Analysis (2D)'!$E17)-'Business Plan'!$D$8-'Business Plan'!$D$9)-'Business Plan'!$D$10)),(('Business Plan'!$E$6*(1+'Scenario Analysis (2D)'!AD$4)*('Business Plan'!$E$7*(1+'Scenario Analysis (2D)'!$E17)-'Business Plan'!$E$8-'Business Plan'!$E$9)-'Business Plan'!$E$10)),(('Business Plan'!$F$6*(1+'Scenario Analysis (2D)'!AD$4)*('Business Plan'!$F$7*(1+'Scenario Analysis (2D)'!$E17)-'Business Plan'!$F$8-'Business Plan'!$F$9)-'Business Plan'!$F$10)),(('Business Plan'!$G$6*(1+'Scenario Analysis (2D)'!AD$4)*('Business Plan'!$G$7*(1+'Scenario Analysis (2D)'!$E17)-'Business Plan'!$G$8-'Business Plan'!$G$9)-'Business Plan'!$G$10)),(('Business Plan'!$H$6*(1+'Scenario Analysis (2D)'!AD$4)*('Business Plan'!$H$7*(1+'Scenario Analysis (2D)'!$E17)-'Business Plan'!$H$8-'Business Plan'!$H$9)-'Business Plan'!$H$10)),(('Business Plan'!$I$6*(1+'Scenario Analysis (2D)'!AD$4)*('Business Plan'!$I$7*(1+'Scenario Analysis (2D)'!$E17)-'Business Plan'!$I$8-'Business Plan'!$I$9)-'Business Plan'!$I$10)),(('Business Plan'!$J$6*(1+'Scenario Analysis (2D)'!AD$4)*('Business Plan'!$J$7*(1+'Scenario Analysis (2D)'!$E17)-'Business Plan'!$J$8-'Business Plan'!$J$9)-'Business Plan'!$J$10)),(('Business Plan'!$K$6*(1+'Scenario Analysis (2D)'!AD$4)*('Business Plan'!$K$7*(1+'Scenario Analysis (2D)'!$E17)-'Business Plan'!$K$8-'Business Plan'!$K$9)-'Business Plan'!$K$10))))/'Business Plan'!$C$13-1</f>
        <v>17.81817467634399</v>
      </c>
      <c r="AE17" s="47">
        <f>(NPV('Business Plan'!$B$3,(('Business Plan'!$C$6*(1+'Scenario Analysis (2D)'!AE$4)*('Business Plan'!$C$7*(1+'Scenario Analysis (2D)'!$E17)-'Business Plan'!$C$8-'Business Plan'!$C$9)-'Business Plan'!$C$10)),(('Business Plan'!$D$6*(1+'Scenario Analysis (2D)'!AE$4)*('Business Plan'!$D$7*(1+'Scenario Analysis (2D)'!$E17)-'Business Plan'!$D$8-'Business Plan'!$D$9)-'Business Plan'!$D$10)),(('Business Plan'!$E$6*(1+'Scenario Analysis (2D)'!AE$4)*('Business Plan'!$E$7*(1+'Scenario Analysis (2D)'!$E17)-'Business Plan'!$E$8-'Business Plan'!$E$9)-'Business Plan'!$E$10)),(('Business Plan'!$F$6*(1+'Scenario Analysis (2D)'!AE$4)*('Business Plan'!$F$7*(1+'Scenario Analysis (2D)'!$E17)-'Business Plan'!$F$8-'Business Plan'!$F$9)-'Business Plan'!$F$10)),(('Business Plan'!$G$6*(1+'Scenario Analysis (2D)'!AE$4)*('Business Plan'!$G$7*(1+'Scenario Analysis (2D)'!$E17)-'Business Plan'!$G$8-'Business Plan'!$G$9)-'Business Plan'!$G$10)),(('Business Plan'!$H$6*(1+'Scenario Analysis (2D)'!AE$4)*('Business Plan'!$H$7*(1+'Scenario Analysis (2D)'!$E17)-'Business Plan'!$H$8-'Business Plan'!$H$9)-'Business Plan'!$H$10)),(('Business Plan'!$I$6*(1+'Scenario Analysis (2D)'!AE$4)*('Business Plan'!$I$7*(1+'Scenario Analysis (2D)'!$E17)-'Business Plan'!$I$8-'Business Plan'!$I$9)-'Business Plan'!$I$10)),(('Business Plan'!$J$6*(1+'Scenario Analysis (2D)'!AE$4)*('Business Plan'!$J$7*(1+'Scenario Analysis (2D)'!$E17)-'Business Plan'!$J$8-'Business Plan'!$J$9)-'Business Plan'!$J$10)),(('Business Plan'!$K$6*(1+'Scenario Analysis (2D)'!AE$4)*('Business Plan'!$K$7*(1+'Scenario Analysis (2D)'!$E17)-'Business Plan'!$K$8-'Business Plan'!$K$9)-'Business Plan'!$K$10))))/'Business Plan'!$C$13-1</f>
        <v>19.2368187405397</v>
      </c>
      <c r="AF17" s="47">
        <f>(NPV('Business Plan'!$B$3,(('Business Plan'!$C$6*(1+'Scenario Analysis (2D)'!AF$4)*('Business Plan'!$C$7*(1+'Scenario Analysis (2D)'!$E17)-'Business Plan'!$C$8-'Business Plan'!$C$9)-'Business Plan'!$C$10)),(('Business Plan'!$D$6*(1+'Scenario Analysis (2D)'!AF$4)*('Business Plan'!$D$7*(1+'Scenario Analysis (2D)'!$E17)-'Business Plan'!$D$8-'Business Plan'!$D$9)-'Business Plan'!$D$10)),(('Business Plan'!$E$6*(1+'Scenario Analysis (2D)'!AF$4)*('Business Plan'!$E$7*(1+'Scenario Analysis (2D)'!$E17)-'Business Plan'!$E$8-'Business Plan'!$E$9)-'Business Plan'!$E$10)),(('Business Plan'!$F$6*(1+'Scenario Analysis (2D)'!AF$4)*('Business Plan'!$F$7*(1+'Scenario Analysis (2D)'!$E17)-'Business Plan'!$F$8-'Business Plan'!$F$9)-'Business Plan'!$F$10)),(('Business Plan'!$G$6*(1+'Scenario Analysis (2D)'!AF$4)*('Business Plan'!$G$7*(1+'Scenario Analysis (2D)'!$E17)-'Business Plan'!$G$8-'Business Plan'!$G$9)-'Business Plan'!$G$10)),(('Business Plan'!$H$6*(1+'Scenario Analysis (2D)'!AF$4)*('Business Plan'!$H$7*(1+'Scenario Analysis (2D)'!$E17)-'Business Plan'!$H$8-'Business Plan'!$H$9)-'Business Plan'!$H$10)),(('Business Plan'!$I$6*(1+'Scenario Analysis (2D)'!AF$4)*('Business Plan'!$I$7*(1+'Scenario Analysis (2D)'!$E17)-'Business Plan'!$I$8-'Business Plan'!$I$9)-'Business Plan'!$I$10)),(('Business Plan'!$J$6*(1+'Scenario Analysis (2D)'!AF$4)*('Business Plan'!$J$7*(1+'Scenario Analysis (2D)'!$E17)-'Business Plan'!$J$8-'Business Plan'!$J$9)-'Business Plan'!$J$10)),(('Business Plan'!$K$6*(1+'Scenario Analysis (2D)'!AF$4)*('Business Plan'!$K$7*(1+'Scenario Analysis (2D)'!$E17)-'Business Plan'!$K$8-'Business Plan'!$K$9)-'Business Plan'!$K$10))))/'Business Plan'!$C$13-1</f>
        <v>20.655462804735418</v>
      </c>
      <c r="AG17" s="47">
        <f>(NPV('Business Plan'!$B$3,(('Business Plan'!$C$6*(1+'Scenario Analysis (2D)'!AG$4)*('Business Plan'!$C$7*(1+'Scenario Analysis (2D)'!$E17)-'Business Plan'!$C$8-'Business Plan'!$C$9)-'Business Plan'!$C$10)),(('Business Plan'!$D$6*(1+'Scenario Analysis (2D)'!AG$4)*('Business Plan'!$D$7*(1+'Scenario Analysis (2D)'!$E17)-'Business Plan'!$D$8-'Business Plan'!$D$9)-'Business Plan'!$D$10)),(('Business Plan'!$E$6*(1+'Scenario Analysis (2D)'!AG$4)*('Business Plan'!$E$7*(1+'Scenario Analysis (2D)'!$E17)-'Business Plan'!$E$8-'Business Plan'!$E$9)-'Business Plan'!$E$10)),(('Business Plan'!$F$6*(1+'Scenario Analysis (2D)'!AG$4)*('Business Plan'!$F$7*(1+'Scenario Analysis (2D)'!$E17)-'Business Plan'!$F$8-'Business Plan'!$F$9)-'Business Plan'!$F$10)),(('Business Plan'!$G$6*(1+'Scenario Analysis (2D)'!AG$4)*('Business Plan'!$G$7*(1+'Scenario Analysis (2D)'!$E17)-'Business Plan'!$G$8-'Business Plan'!$G$9)-'Business Plan'!$G$10)),(('Business Plan'!$H$6*(1+'Scenario Analysis (2D)'!AG$4)*('Business Plan'!$H$7*(1+'Scenario Analysis (2D)'!$E17)-'Business Plan'!$H$8-'Business Plan'!$H$9)-'Business Plan'!$H$10)),(('Business Plan'!$I$6*(1+'Scenario Analysis (2D)'!AG$4)*('Business Plan'!$I$7*(1+'Scenario Analysis (2D)'!$E17)-'Business Plan'!$I$8-'Business Plan'!$I$9)-'Business Plan'!$I$10)),(('Business Plan'!$J$6*(1+'Scenario Analysis (2D)'!AG$4)*('Business Plan'!$J$7*(1+'Scenario Analysis (2D)'!$E17)-'Business Plan'!$J$8-'Business Plan'!$J$9)-'Business Plan'!$J$10)),(('Business Plan'!$K$6*(1+'Scenario Analysis (2D)'!AG$4)*('Business Plan'!$K$7*(1+'Scenario Analysis (2D)'!$E17)-'Business Plan'!$K$8-'Business Plan'!$K$9)-'Business Plan'!$K$10))))/'Business Plan'!$C$13-1</f>
        <v>22.074106868931132</v>
      </c>
      <c r="AH17" s="47">
        <f>(NPV('Business Plan'!$B$3,(('Business Plan'!$C$6*(1+'Scenario Analysis (2D)'!AH$4)*('Business Plan'!$C$7*(1+'Scenario Analysis (2D)'!$E17)-'Business Plan'!$C$8-'Business Plan'!$C$9)-'Business Plan'!$C$10)),(('Business Plan'!$D$6*(1+'Scenario Analysis (2D)'!AH$4)*('Business Plan'!$D$7*(1+'Scenario Analysis (2D)'!$E17)-'Business Plan'!$D$8-'Business Plan'!$D$9)-'Business Plan'!$D$10)),(('Business Plan'!$E$6*(1+'Scenario Analysis (2D)'!AH$4)*('Business Plan'!$E$7*(1+'Scenario Analysis (2D)'!$E17)-'Business Plan'!$E$8-'Business Plan'!$E$9)-'Business Plan'!$E$10)),(('Business Plan'!$F$6*(1+'Scenario Analysis (2D)'!AH$4)*('Business Plan'!$F$7*(1+'Scenario Analysis (2D)'!$E17)-'Business Plan'!$F$8-'Business Plan'!$F$9)-'Business Plan'!$F$10)),(('Business Plan'!$G$6*(1+'Scenario Analysis (2D)'!AH$4)*('Business Plan'!$G$7*(1+'Scenario Analysis (2D)'!$E17)-'Business Plan'!$G$8-'Business Plan'!$G$9)-'Business Plan'!$G$10)),(('Business Plan'!$H$6*(1+'Scenario Analysis (2D)'!AH$4)*('Business Plan'!$H$7*(1+'Scenario Analysis (2D)'!$E17)-'Business Plan'!$H$8-'Business Plan'!$H$9)-'Business Plan'!$H$10)),(('Business Plan'!$I$6*(1+'Scenario Analysis (2D)'!AH$4)*('Business Plan'!$I$7*(1+'Scenario Analysis (2D)'!$E17)-'Business Plan'!$I$8-'Business Plan'!$I$9)-'Business Plan'!$I$10)),(('Business Plan'!$J$6*(1+'Scenario Analysis (2D)'!AH$4)*('Business Plan'!$J$7*(1+'Scenario Analysis (2D)'!$E17)-'Business Plan'!$J$8-'Business Plan'!$J$9)-'Business Plan'!$J$10)),(('Business Plan'!$K$6*(1+'Scenario Analysis (2D)'!AH$4)*('Business Plan'!$K$7*(1+'Scenario Analysis (2D)'!$E17)-'Business Plan'!$K$8-'Business Plan'!$K$9)-'Business Plan'!$K$10))))/'Business Plan'!$C$13-1</f>
        <v>23.492750933126853</v>
      </c>
    </row>
    <row r="18" spans="1:34" ht="18.95" customHeight="1" x14ac:dyDescent="0.25"/>
    <row r="19" spans="1:34" ht="18.95" customHeight="1" x14ac:dyDescent="0.25">
      <c r="A19" s="75" t="s">
        <v>30</v>
      </c>
      <c r="B19" s="76"/>
      <c r="C19" s="76"/>
      <c r="F19" s="77" t="s">
        <v>29</v>
      </c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/>
      <c r="R19" s="77"/>
      <c r="V19" s="77" t="s">
        <v>29</v>
      </c>
      <c r="W19" s="77"/>
      <c r="X19" s="77"/>
      <c r="Y19" s="77"/>
      <c r="Z19" s="77"/>
      <c r="AA19" s="77"/>
      <c r="AB19" s="77"/>
      <c r="AC19" s="77"/>
      <c r="AD19" s="77"/>
      <c r="AE19" s="77"/>
      <c r="AF19" s="77"/>
      <c r="AG19" s="77"/>
      <c r="AH19" s="77"/>
    </row>
    <row r="20" spans="1:34" ht="18.95" customHeight="1" x14ac:dyDescent="0.25">
      <c r="A20" s="38" t="s">
        <v>3</v>
      </c>
      <c r="B20" s="39">
        <v>1</v>
      </c>
      <c r="E20" s="40" t="s">
        <v>31</v>
      </c>
      <c r="F20" s="41">
        <v>-0.3</v>
      </c>
      <c r="G20" s="41">
        <v>-0.25</v>
      </c>
      <c r="H20" s="41">
        <v>-0.2</v>
      </c>
      <c r="I20" s="41">
        <v>-0.15</v>
      </c>
      <c r="J20" s="41">
        <v>-0.1</v>
      </c>
      <c r="K20" s="41">
        <v>-0.05</v>
      </c>
      <c r="L20" s="41">
        <v>0</v>
      </c>
      <c r="M20" s="41">
        <v>0.05</v>
      </c>
      <c r="N20" s="41">
        <v>0.1</v>
      </c>
      <c r="O20" s="41">
        <v>0.15</v>
      </c>
      <c r="P20" s="41">
        <v>0.2</v>
      </c>
      <c r="Q20" s="41">
        <v>0.25</v>
      </c>
      <c r="R20" s="42">
        <v>0.3</v>
      </c>
      <c r="U20" s="40" t="s">
        <v>32</v>
      </c>
      <c r="V20" s="41">
        <v>-0.3</v>
      </c>
      <c r="W20" s="41">
        <v>-0.25</v>
      </c>
      <c r="X20" s="41">
        <v>-0.2</v>
      </c>
      <c r="Y20" s="41">
        <v>-0.15</v>
      </c>
      <c r="Z20" s="41">
        <v>-0.1</v>
      </c>
      <c r="AA20" s="41">
        <v>-0.05</v>
      </c>
      <c r="AB20" s="41">
        <v>0</v>
      </c>
      <c r="AC20" s="41">
        <v>0.05</v>
      </c>
      <c r="AD20" s="41">
        <v>0.1</v>
      </c>
      <c r="AE20" s="41">
        <v>0.15</v>
      </c>
      <c r="AF20" s="41">
        <v>0.2</v>
      </c>
      <c r="AG20" s="41">
        <v>0.25</v>
      </c>
      <c r="AH20" s="42">
        <v>0.3</v>
      </c>
    </row>
    <row r="21" spans="1:34" ht="18.95" customHeight="1" x14ac:dyDescent="0.25">
      <c r="A21" s="52" t="s">
        <v>8</v>
      </c>
      <c r="B21" s="53">
        <v>1</v>
      </c>
      <c r="D21" s="78" t="s">
        <v>5</v>
      </c>
      <c r="E21" s="45">
        <v>-0.3</v>
      </c>
      <c r="F21" s="46">
        <f>NPV('Business Plan'!$B$3,(('Business Plan'!$C$6*(1+'Scenario Analysis (2D)'!F$4)*('Business Plan'!$C$7-'Business Plan'!$C$8*(1+'Scenario Analysis (2D)'!$E21)-'Business Plan'!$C$9)-'Business Plan'!$C$10)),(('Business Plan'!$D$6*(1+'Scenario Analysis (2D)'!F$4)*('Business Plan'!$D$7-'Business Plan'!$D$8*(1+'Scenario Analysis (2D)'!$E21)-'Business Plan'!$D$9)-'Business Plan'!$D$10)),(('Business Plan'!$E$6*(1+'Scenario Analysis (2D)'!F$4)*('Business Plan'!$E$7-'Business Plan'!$E$8*(1+'Scenario Analysis (2D)'!$E21)-'Business Plan'!$E$9)-'Business Plan'!$E$10)),(('Business Plan'!$F$6*(1+'Scenario Analysis (2D)'!F$4)*('Business Plan'!$F$7-'Business Plan'!$F$8*(1+'Scenario Analysis (2D)'!$E21)-'Business Plan'!$F$9)-'Business Plan'!$F$10)),(('Business Plan'!$G$6*(1+'Scenario Analysis (2D)'!F$4)*('Business Plan'!$G$7-'Business Plan'!$G$8*(1+'Scenario Analysis (2D)'!$E21)-'Business Plan'!$G$9)-'Business Plan'!$G$10)),(('Business Plan'!$H$6*(1+'Scenario Analysis (2D)'!F$4)*('Business Plan'!$H$7-'Business Plan'!$H$8*(1+'Scenario Analysis (2D)'!$E21)-'Business Plan'!$H$9)-'Business Plan'!$H$10)),(('Business Plan'!$I$6*(1+'Scenario Analysis (2D)'!F$4)*('Business Plan'!$I$7-'Business Plan'!$I$8*(1+'Scenario Analysis (2D)'!$E21)-'Business Plan'!$I$9)-'Business Plan'!$I$10)),(('Business Plan'!$J$6*(1+'Scenario Analysis (2D)'!F$4)*('Business Plan'!$J$7-'Business Plan'!$J$8*(1+'Scenario Analysis (2D)'!$E21)-'Business Plan'!$J$9)-'Business Plan'!$J$10)),(('Business Plan'!$K$6*(1+'Scenario Analysis (2D)'!F$4)*('Business Plan'!$K$7-'Business Plan'!$K$8*(1+'Scenario Analysis (2D)'!$E21)-'Business Plan'!$K$9)-'Business Plan'!$K$10)))</f>
        <v>353991.80389430089</v>
      </c>
      <c r="G21" s="46">
        <f>NPV('Business Plan'!$B$3,(('Business Plan'!$C$6*(1+'Scenario Analysis (2D)'!G$4)*('Business Plan'!$C$7-'Business Plan'!$C$8*(1+'Scenario Analysis (2D)'!$E21)-'Business Plan'!$C$9)-'Business Plan'!$C$10)),(('Business Plan'!$D$6*(1+'Scenario Analysis (2D)'!G$4)*('Business Plan'!$D$7-'Business Plan'!$D$8*(1+'Scenario Analysis (2D)'!$E21)-'Business Plan'!$D$9)-'Business Plan'!$D$10)),(('Business Plan'!$E$6*(1+'Scenario Analysis (2D)'!G$4)*('Business Plan'!$E$7-'Business Plan'!$E$8*(1+'Scenario Analysis (2D)'!$E21)-'Business Plan'!$E$9)-'Business Plan'!$E$10)),(('Business Plan'!$F$6*(1+'Scenario Analysis (2D)'!G$4)*('Business Plan'!$F$7-'Business Plan'!$F$8*(1+'Scenario Analysis (2D)'!$E21)-'Business Plan'!$F$9)-'Business Plan'!$F$10)),(('Business Plan'!$G$6*(1+'Scenario Analysis (2D)'!G$4)*('Business Plan'!$G$7-'Business Plan'!$G$8*(1+'Scenario Analysis (2D)'!$E21)-'Business Plan'!$G$9)-'Business Plan'!$G$10)),(('Business Plan'!$H$6*(1+'Scenario Analysis (2D)'!G$4)*('Business Plan'!$H$7-'Business Plan'!$H$8*(1+'Scenario Analysis (2D)'!$E21)-'Business Plan'!$H$9)-'Business Plan'!$H$10)),(('Business Plan'!$I$6*(1+'Scenario Analysis (2D)'!G$4)*('Business Plan'!$I$7-'Business Plan'!$I$8*(1+'Scenario Analysis (2D)'!$E21)-'Business Plan'!$I$9)-'Business Plan'!$I$10)),(('Business Plan'!$J$6*(1+'Scenario Analysis (2D)'!G$4)*('Business Plan'!$J$7-'Business Plan'!$J$8*(1+'Scenario Analysis (2D)'!$E21)-'Business Plan'!$J$9)-'Business Plan'!$J$10)),(('Business Plan'!$K$6*(1+'Scenario Analysis (2D)'!G$4)*('Business Plan'!$K$7-'Business Plan'!$K$8*(1+'Scenario Analysis (2D)'!$E21)-'Business Plan'!$K$9)-'Business Plan'!$K$10)))</f>
        <v>450414.28436821711</v>
      </c>
      <c r="H21" s="46">
        <f>NPV('Business Plan'!$B$3,(('Business Plan'!$C$6*(1+'Scenario Analysis (2D)'!H$4)*('Business Plan'!$C$7-'Business Plan'!$C$8*(1+'Scenario Analysis (2D)'!$E21)-'Business Plan'!$C$9)-'Business Plan'!$C$10)),(('Business Plan'!$D$6*(1+'Scenario Analysis (2D)'!H$4)*('Business Plan'!$D$7-'Business Plan'!$D$8*(1+'Scenario Analysis (2D)'!$E21)-'Business Plan'!$D$9)-'Business Plan'!$D$10)),(('Business Plan'!$E$6*(1+'Scenario Analysis (2D)'!H$4)*('Business Plan'!$E$7-'Business Plan'!$E$8*(1+'Scenario Analysis (2D)'!$E21)-'Business Plan'!$E$9)-'Business Plan'!$E$10)),(('Business Plan'!$F$6*(1+'Scenario Analysis (2D)'!H$4)*('Business Plan'!$F$7-'Business Plan'!$F$8*(1+'Scenario Analysis (2D)'!$E21)-'Business Plan'!$F$9)-'Business Plan'!$F$10)),(('Business Plan'!$G$6*(1+'Scenario Analysis (2D)'!H$4)*('Business Plan'!$G$7-'Business Plan'!$G$8*(1+'Scenario Analysis (2D)'!$E21)-'Business Plan'!$G$9)-'Business Plan'!$G$10)),(('Business Plan'!$H$6*(1+'Scenario Analysis (2D)'!H$4)*('Business Plan'!$H$7-'Business Plan'!$H$8*(1+'Scenario Analysis (2D)'!$E21)-'Business Plan'!$H$9)-'Business Plan'!$H$10)),(('Business Plan'!$I$6*(1+'Scenario Analysis (2D)'!H$4)*('Business Plan'!$I$7-'Business Plan'!$I$8*(1+'Scenario Analysis (2D)'!$E21)-'Business Plan'!$I$9)-'Business Plan'!$I$10)),(('Business Plan'!$J$6*(1+'Scenario Analysis (2D)'!H$4)*('Business Plan'!$J$7-'Business Plan'!$J$8*(1+'Scenario Analysis (2D)'!$E21)-'Business Plan'!$J$9)-'Business Plan'!$J$10)),(('Business Plan'!$K$6*(1+'Scenario Analysis (2D)'!H$4)*('Business Plan'!$K$7-'Business Plan'!$K$8*(1+'Scenario Analysis (2D)'!$E21)-'Business Plan'!$K$9)-'Business Plan'!$K$10)))</f>
        <v>546836.76484213304</v>
      </c>
      <c r="I21" s="46">
        <f>NPV('Business Plan'!$B$3,(('Business Plan'!$C$6*(1+'Scenario Analysis (2D)'!I$4)*('Business Plan'!$C$7-'Business Plan'!$C$8*(1+'Scenario Analysis (2D)'!$E21)-'Business Plan'!$C$9)-'Business Plan'!$C$10)),(('Business Plan'!$D$6*(1+'Scenario Analysis (2D)'!I$4)*('Business Plan'!$D$7-'Business Plan'!$D$8*(1+'Scenario Analysis (2D)'!$E21)-'Business Plan'!$D$9)-'Business Plan'!$D$10)),(('Business Plan'!$E$6*(1+'Scenario Analysis (2D)'!I$4)*('Business Plan'!$E$7-'Business Plan'!$E$8*(1+'Scenario Analysis (2D)'!$E21)-'Business Plan'!$E$9)-'Business Plan'!$E$10)),(('Business Plan'!$F$6*(1+'Scenario Analysis (2D)'!I$4)*('Business Plan'!$F$7-'Business Plan'!$F$8*(1+'Scenario Analysis (2D)'!$E21)-'Business Plan'!$F$9)-'Business Plan'!$F$10)),(('Business Plan'!$G$6*(1+'Scenario Analysis (2D)'!I$4)*('Business Plan'!$G$7-'Business Plan'!$G$8*(1+'Scenario Analysis (2D)'!$E21)-'Business Plan'!$G$9)-'Business Plan'!$G$10)),(('Business Plan'!$H$6*(1+'Scenario Analysis (2D)'!I$4)*('Business Plan'!$H$7-'Business Plan'!$H$8*(1+'Scenario Analysis (2D)'!$E21)-'Business Plan'!$H$9)-'Business Plan'!$H$10)),(('Business Plan'!$I$6*(1+'Scenario Analysis (2D)'!I$4)*('Business Plan'!$I$7-'Business Plan'!$I$8*(1+'Scenario Analysis (2D)'!$E21)-'Business Plan'!$I$9)-'Business Plan'!$I$10)),(('Business Plan'!$J$6*(1+'Scenario Analysis (2D)'!I$4)*('Business Plan'!$J$7-'Business Plan'!$J$8*(1+'Scenario Analysis (2D)'!$E21)-'Business Plan'!$J$9)-'Business Plan'!$J$10)),(('Business Plan'!$K$6*(1+'Scenario Analysis (2D)'!I$4)*('Business Plan'!$K$7-'Business Plan'!$K$8*(1+'Scenario Analysis (2D)'!$E21)-'Business Plan'!$K$9)-'Business Plan'!$K$10)))</f>
        <v>643259.2453160492</v>
      </c>
      <c r="J21" s="46">
        <f>NPV('Business Plan'!$B$3,(('Business Plan'!$C$6*(1+'Scenario Analysis (2D)'!J$4)*('Business Plan'!$C$7-'Business Plan'!$C$8*(1+'Scenario Analysis (2D)'!$E21)-'Business Plan'!$C$9)-'Business Plan'!$C$10)),(('Business Plan'!$D$6*(1+'Scenario Analysis (2D)'!J$4)*('Business Plan'!$D$7-'Business Plan'!$D$8*(1+'Scenario Analysis (2D)'!$E21)-'Business Plan'!$D$9)-'Business Plan'!$D$10)),(('Business Plan'!$E$6*(1+'Scenario Analysis (2D)'!J$4)*('Business Plan'!$E$7-'Business Plan'!$E$8*(1+'Scenario Analysis (2D)'!$E21)-'Business Plan'!$E$9)-'Business Plan'!$E$10)),(('Business Plan'!$F$6*(1+'Scenario Analysis (2D)'!J$4)*('Business Plan'!$F$7-'Business Plan'!$F$8*(1+'Scenario Analysis (2D)'!$E21)-'Business Plan'!$F$9)-'Business Plan'!$F$10)),(('Business Plan'!$G$6*(1+'Scenario Analysis (2D)'!J$4)*('Business Plan'!$G$7-'Business Plan'!$G$8*(1+'Scenario Analysis (2D)'!$E21)-'Business Plan'!$G$9)-'Business Plan'!$G$10)),(('Business Plan'!$H$6*(1+'Scenario Analysis (2D)'!J$4)*('Business Plan'!$H$7-'Business Plan'!$H$8*(1+'Scenario Analysis (2D)'!$E21)-'Business Plan'!$H$9)-'Business Plan'!$H$10)),(('Business Plan'!$I$6*(1+'Scenario Analysis (2D)'!J$4)*('Business Plan'!$I$7-'Business Plan'!$I$8*(1+'Scenario Analysis (2D)'!$E21)-'Business Plan'!$I$9)-'Business Plan'!$I$10)),(('Business Plan'!$J$6*(1+'Scenario Analysis (2D)'!J$4)*('Business Plan'!$J$7-'Business Plan'!$J$8*(1+'Scenario Analysis (2D)'!$E21)-'Business Plan'!$J$9)-'Business Plan'!$J$10)),(('Business Plan'!$K$6*(1+'Scenario Analysis (2D)'!J$4)*('Business Plan'!$K$7-'Business Plan'!$K$8*(1+'Scenario Analysis (2D)'!$E21)-'Business Plan'!$K$9)-'Business Plan'!$K$10)))</f>
        <v>739681.72578996548</v>
      </c>
      <c r="K21" s="46">
        <f>NPV('Business Plan'!$B$3,(('Business Plan'!$C$6*(1+'Scenario Analysis (2D)'!K$4)*('Business Plan'!$C$7-'Business Plan'!$C$8*(1+'Scenario Analysis (2D)'!$E21)-'Business Plan'!$C$9)-'Business Plan'!$C$10)),(('Business Plan'!$D$6*(1+'Scenario Analysis (2D)'!K$4)*('Business Plan'!$D$7-'Business Plan'!$D$8*(1+'Scenario Analysis (2D)'!$E21)-'Business Plan'!$D$9)-'Business Plan'!$D$10)),(('Business Plan'!$E$6*(1+'Scenario Analysis (2D)'!K$4)*('Business Plan'!$E$7-'Business Plan'!$E$8*(1+'Scenario Analysis (2D)'!$E21)-'Business Plan'!$E$9)-'Business Plan'!$E$10)),(('Business Plan'!$F$6*(1+'Scenario Analysis (2D)'!K$4)*('Business Plan'!$F$7-'Business Plan'!$F$8*(1+'Scenario Analysis (2D)'!$E21)-'Business Plan'!$F$9)-'Business Plan'!$F$10)),(('Business Plan'!$G$6*(1+'Scenario Analysis (2D)'!K$4)*('Business Plan'!$G$7-'Business Plan'!$G$8*(1+'Scenario Analysis (2D)'!$E21)-'Business Plan'!$G$9)-'Business Plan'!$G$10)),(('Business Plan'!$H$6*(1+'Scenario Analysis (2D)'!K$4)*('Business Plan'!$H$7-'Business Plan'!$H$8*(1+'Scenario Analysis (2D)'!$E21)-'Business Plan'!$H$9)-'Business Plan'!$H$10)),(('Business Plan'!$I$6*(1+'Scenario Analysis (2D)'!K$4)*('Business Plan'!$I$7-'Business Plan'!$I$8*(1+'Scenario Analysis (2D)'!$E21)-'Business Plan'!$I$9)-'Business Plan'!$I$10)),(('Business Plan'!$J$6*(1+'Scenario Analysis (2D)'!K$4)*('Business Plan'!$J$7-'Business Plan'!$J$8*(1+'Scenario Analysis (2D)'!$E21)-'Business Plan'!$J$9)-'Business Plan'!$J$10)),(('Business Plan'!$K$6*(1+'Scenario Analysis (2D)'!K$4)*('Business Plan'!$K$7-'Business Plan'!$K$8*(1+'Scenario Analysis (2D)'!$E21)-'Business Plan'!$K$9)-'Business Plan'!$K$10)))</f>
        <v>836104.20626388141</v>
      </c>
      <c r="L21" s="46">
        <f>NPV('Business Plan'!$B$3,(('Business Plan'!$C$6*(1+'Scenario Analysis (2D)'!L$4)*('Business Plan'!$C$7-'Business Plan'!$C$8*(1+'Scenario Analysis (2D)'!$E21)-'Business Plan'!$C$9)-'Business Plan'!$C$10)),(('Business Plan'!$D$6*(1+'Scenario Analysis (2D)'!L$4)*('Business Plan'!$D$7-'Business Plan'!$D$8*(1+'Scenario Analysis (2D)'!$E21)-'Business Plan'!$D$9)-'Business Plan'!$D$10)),(('Business Plan'!$E$6*(1+'Scenario Analysis (2D)'!L$4)*('Business Plan'!$E$7-'Business Plan'!$E$8*(1+'Scenario Analysis (2D)'!$E21)-'Business Plan'!$E$9)-'Business Plan'!$E$10)),(('Business Plan'!$F$6*(1+'Scenario Analysis (2D)'!L$4)*('Business Plan'!$F$7-'Business Plan'!$F$8*(1+'Scenario Analysis (2D)'!$E21)-'Business Plan'!$F$9)-'Business Plan'!$F$10)),(('Business Plan'!$G$6*(1+'Scenario Analysis (2D)'!L$4)*('Business Plan'!$G$7-'Business Plan'!$G$8*(1+'Scenario Analysis (2D)'!$E21)-'Business Plan'!$G$9)-'Business Plan'!$G$10)),(('Business Plan'!$H$6*(1+'Scenario Analysis (2D)'!L$4)*('Business Plan'!$H$7-'Business Plan'!$H$8*(1+'Scenario Analysis (2D)'!$E21)-'Business Plan'!$H$9)-'Business Plan'!$H$10)),(('Business Plan'!$I$6*(1+'Scenario Analysis (2D)'!L$4)*('Business Plan'!$I$7-'Business Plan'!$I$8*(1+'Scenario Analysis (2D)'!$E21)-'Business Plan'!$I$9)-'Business Plan'!$I$10)),(('Business Plan'!$J$6*(1+'Scenario Analysis (2D)'!L$4)*('Business Plan'!$J$7-'Business Plan'!$J$8*(1+'Scenario Analysis (2D)'!$E21)-'Business Plan'!$J$9)-'Business Plan'!$J$10)),(('Business Plan'!$K$6*(1+'Scenario Analysis (2D)'!L$4)*('Business Plan'!$K$7-'Business Plan'!$K$8*(1+'Scenario Analysis (2D)'!$E21)-'Business Plan'!$K$9)-'Business Plan'!$K$10)))</f>
        <v>932526.68673779757</v>
      </c>
      <c r="M21" s="46">
        <f>NPV('Business Plan'!$B$3,(('Business Plan'!$C$6*(1+'Scenario Analysis (2D)'!M$4)*('Business Plan'!$C$7-'Business Plan'!$C$8*(1+'Scenario Analysis (2D)'!$E21)-'Business Plan'!$C$9)-'Business Plan'!$C$10)),(('Business Plan'!$D$6*(1+'Scenario Analysis (2D)'!M$4)*('Business Plan'!$D$7-'Business Plan'!$D$8*(1+'Scenario Analysis (2D)'!$E21)-'Business Plan'!$D$9)-'Business Plan'!$D$10)),(('Business Plan'!$E$6*(1+'Scenario Analysis (2D)'!M$4)*('Business Plan'!$E$7-'Business Plan'!$E$8*(1+'Scenario Analysis (2D)'!$E21)-'Business Plan'!$E$9)-'Business Plan'!$E$10)),(('Business Plan'!$F$6*(1+'Scenario Analysis (2D)'!M$4)*('Business Plan'!$F$7-'Business Plan'!$F$8*(1+'Scenario Analysis (2D)'!$E21)-'Business Plan'!$F$9)-'Business Plan'!$F$10)),(('Business Plan'!$G$6*(1+'Scenario Analysis (2D)'!M$4)*('Business Plan'!$G$7-'Business Plan'!$G$8*(1+'Scenario Analysis (2D)'!$E21)-'Business Plan'!$G$9)-'Business Plan'!$G$10)),(('Business Plan'!$H$6*(1+'Scenario Analysis (2D)'!M$4)*('Business Plan'!$H$7-'Business Plan'!$H$8*(1+'Scenario Analysis (2D)'!$E21)-'Business Plan'!$H$9)-'Business Plan'!$H$10)),(('Business Plan'!$I$6*(1+'Scenario Analysis (2D)'!M$4)*('Business Plan'!$I$7-'Business Plan'!$I$8*(1+'Scenario Analysis (2D)'!$E21)-'Business Plan'!$I$9)-'Business Plan'!$I$10)),(('Business Plan'!$J$6*(1+'Scenario Analysis (2D)'!M$4)*('Business Plan'!$J$7-'Business Plan'!$J$8*(1+'Scenario Analysis (2D)'!$E21)-'Business Plan'!$J$9)-'Business Plan'!$J$10)),(('Business Plan'!$K$6*(1+'Scenario Analysis (2D)'!M$4)*('Business Plan'!$K$7-'Business Plan'!$K$8*(1+'Scenario Analysis (2D)'!$E21)-'Business Plan'!$K$9)-'Business Plan'!$K$10)))</f>
        <v>1028949.1672117137</v>
      </c>
      <c r="N21" s="46">
        <f>NPV('Business Plan'!$B$3,(('Business Plan'!$C$6*(1+'Scenario Analysis (2D)'!N$4)*('Business Plan'!$C$7-'Business Plan'!$C$8*(1+'Scenario Analysis (2D)'!$E21)-'Business Plan'!$C$9)-'Business Plan'!$C$10)),(('Business Plan'!$D$6*(1+'Scenario Analysis (2D)'!N$4)*('Business Plan'!$D$7-'Business Plan'!$D$8*(1+'Scenario Analysis (2D)'!$E21)-'Business Plan'!$D$9)-'Business Plan'!$D$10)),(('Business Plan'!$E$6*(1+'Scenario Analysis (2D)'!N$4)*('Business Plan'!$E$7-'Business Plan'!$E$8*(1+'Scenario Analysis (2D)'!$E21)-'Business Plan'!$E$9)-'Business Plan'!$E$10)),(('Business Plan'!$F$6*(1+'Scenario Analysis (2D)'!N$4)*('Business Plan'!$F$7-'Business Plan'!$F$8*(1+'Scenario Analysis (2D)'!$E21)-'Business Plan'!$F$9)-'Business Plan'!$F$10)),(('Business Plan'!$G$6*(1+'Scenario Analysis (2D)'!N$4)*('Business Plan'!$G$7-'Business Plan'!$G$8*(1+'Scenario Analysis (2D)'!$E21)-'Business Plan'!$G$9)-'Business Plan'!$G$10)),(('Business Plan'!$H$6*(1+'Scenario Analysis (2D)'!N$4)*('Business Plan'!$H$7-'Business Plan'!$H$8*(1+'Scenario Analysis (2D)'!$E21)-'Business Plan'!$H$9)-'Business Plan'!$H$10)),(('Business Plan'!$I$6*(1+'Scenario Analysis (2D)'!N$4)*('Business Plan'!$I$7-'Business Plan'!$I$8*(1+'Scenario Analysis (2D)'!$E21)-'Business Plan'!$I$9)-'Business Plan'!$I$10)),(('Business Plan'!$J$6*(1+'Scenario Analysis (2D)'!N$4)*('Business Plan'!$J$7-'Business Plan'!$J$8*(1+'Scenario Analysis (2D)'!$E21)-'Business Plan'!$J$9)-'Business Plan'!$J$10)),(('Business Plan'!$K$6*(1+'Scenario Analysis (2D)'!N$4)*('Business Plan'!$K$7-'Business Plan'!$K$8*(1+'Scenario Analysis (2D)'!$E21)-'Business Plan'!$K$9)-'Business Plan'!$K$10)))</f>
        <v>1125371.64768563</v>
      </c>
      <c r="O21" s="46">
        <f>NPV('Business Plan'!$B$3,(('Business Plan'!$C$6*(1+'Scenario Analysis (2D)'!O$4)*('Business Plan'!$C$7-'Business Plan'!$C$8*(1+'Scenario Analysis (2D)'!$E21)-'Business Plan'!$C$9)-'Business Plan'!$C$10)),(('Business Plan'!$D$6*(1+'Scenario Analysis (2D)'!O$4)*('Business Plan'!$D$7-'Business Plan'!$D$8*(1+'Scenario Analysis (2D)'!$E21)-'Business Plan'!$D$9)-'Business Plan'!$D$10)),(('Business Plan'!$E$6*(1+'Scenario Analysis (2D)'!O$4)*('Business Plan'!$E$7-'Business Plan'!$E$8*(1+'Scenario Analysis (2D)'!$E21)-'Business Plan'!$E$9)-'Business Plan'!$E$10)),(('Business Plan'!$F$6*(1+'Scenario Analysis (2D)'!O$4)*('Business Plan'!$F$7-'Business Plan'!$F$8*(1+'Scenario Analysis (2D)'!$E21)-'Business Plan'!$F$9)-'Business Plan'!$F$10)),(('Business Plan'!$G$6*(1+'Scenario Analysis (2D)'!O$4)*('Business Plan'!$G$7-'Business Plan'!$G$8*(1+'Scenario Analysis (2D)'!$E21)-'Business Plan'!$G$9)-'Business Plan'!$G$10)),(('Business Plan'!$H$6*(1+'Scenario Analysis (2D)'!O$4)*('Business Plan'!$H$7-'Business Plan'!$H$8*(1+'Scenario Analysis (2D)'!$E21)-'Business Plan'!$H$9)-'Business Plan'!$H$10)),(('Business Plan'!$I$6*(1+'Scenario Analysis (2D)'!O$4)*('Business Plan'!$I$7-'Business Plan'!$I$8*(1+'Scenario Analysis (2D)'!$E21)-'Business Plan'!$I$9)-'Business Plan'!$I$10)),(('Business Plan'!$J$6*(1+'Scenario Analysis (2D)'!O$4)*('Business Plan'!$J$7-'Business Plan'!$J$8*(1+'Scenario Analysis (2D)'!$E21)-'Business Plan'!$J$9)-'Business Plan'!$J$10)),(('Business Plan'!$K$6*(1+'Scenario Analysis (2D)'!O$4)*('Business Plan'!$K$7-'Business Plan'!$K$8*(1+'Scenario Analysis (2D)'!$E21)-'Business Plan'!$K$9)-'Business Plan'!$K$10)))</f>
        <v>1221794.1281595458</v>
      </c>
      <c r="P21" s="46">
        <f>NPV('Business Plan'!$B$3,(('Business Plan'!$C$6*(1+'Scenario Analysis (2D)'!P$4)*('Business Plan'!$C$7-'Business Plan'!$C$8*(1+'Scenario Analysis (2D)'!$E21)-'Business Plan'!$C$9)-'Business Plan'!$C$10)),(('Business Plan'!$D$6*(1+'Scenario Analysis (2D)'!P$4)*('Business Plan'!$D$7-'Business Plan'!$D$8*(1+'Scenario Analysis (2D)'!$E21)-'Business Plan'!$D$9)-'Business Plan'!$D$10)),(('Business Plan'!$E$6*(1+'Scenario Analysis (2D)'!P$4)*('Business Plan'!$E$7-'Business Plan'!$E$8*(1+'Scenario Analysis (2D)'!$E21)-'Business Plan'!$E$9)-'Business Plan'!$E$10)),(('Business Plan'!$F$6*(1+'Scenario Analysis (2D)'!P$4)*('Business Plan'!$F$7-'Business Plan'!$F$8*(1+'Scenario Analysis (2D)'!$E21)-'Business Plan'!$F$9)-'Business Plan'!$F$10)),(('Business Plan'!$G$6*(1+'Scenario Analysis (2D)'!P$4)*('Business Plan'!$G$7-'Business Plan'!$G$8*(1+'Scenario Analysis (2D)'!$E21)-'Business Plan'!$G$9)-'Business Plan'!$G$10)),(('Business Plan'!$H$6*(1+'Scenario Analysis (2D)'!P$4)*('Business Plan'!$H$7-'Business Plan'!$H$8*(1+'Scenario Analysis (2D)'!$E21)-'Business Plan'!$H$9)-'Business Plan'!$H$10)),(('Business Plan'!$I$6*(1+'Scenario Analysis (2D)'!P$4)*('Business Plan'!$I$7-'Business Plan'!$I$8*(1+'Scenario Analysis (2D)'!$E21)-'Business Plan'!$I$9)-'Business Plan'!$I$10)),(('Business Plan'!$J$6*(1+'Scenario Analysis (2D)'!P$4)*('Business Plan'!$J$7-'Business Plan'!$J$8*(1+'Scenario Analysis (2D)'!$E21)-'Business Plan'!$J$9)-'Business Plan'!$J$10)),(('Business Plan'!$K$6*(1+'Scenario Analysis (2D)'!P$4)*('Business Plan'!$K$7-'Business Plan'!$K$8*(1+'Scenario Analysis (2D)'!$E21)-'Business Plan'!$K$9)-'Business Plan'!$K$10)))</f>
        <v>1318216.6086334621</v>
      </c>
      <c r="Q21" s="46">
        <f>NPV('Business Plan'!$B$3,(('Business Plan'!$C$6*(1+'Scenario Analysis (2D)'!Q$4)*('Business Plan'!$C$7-'Business Plan'!$C$8*(1+'Scenario Analysis (2D)'!$E21)-'Business Plan'!$C$9)-'Business Plan'!$C$10)),(('Business Plan'!$D$6*(1+'Scenario Analysis (2D)'!Q$4)*('Business Plan'!$D$7-'Business Plan'!$D$8*(1+'Scenario Analysis (2D)'!$E21)-'Business Plan'!$D$9)-'Business Plan'!$D$10)),(('Business Plan'!$E$6*(1+'Scenario Analysis (2D)'!Q$4)*('Business Plan'!$E$7-'Business Plan'!$E$8*(1+'Scenario Analysis (2D)'!$E21)-'Business Plan'!$E$9)-'Business Plan'!$E$10)),(('Business Plan'!$F$6*(1+'Scenario Analysis (2D)'!Q$4)*('Business Plan'!$F$7-'Business Plan'!$F$8*(1+'Scenario Analysis (2D)'!$E21)-'Business Plan'!$F$9)-'Business Plan'!$F$10)),(('Business Plan'!$G$6*(1+'Scenario Analysis (2D)'!Q$4)*('Business Plan'!$G$7-'Business Plan'!$G$8*(1+'Scenario Analysis (2D)'!$E21)-'Business Plan'!$G$9)-'Business Plan'!$G$10)),(('Business Plan'!$H$6*(1+'Scenario Analysis (2D)'!Q$4)*('Business Plan'!$H$7-'Business Plan'!$H$8*(1+'Scenario Analysis (2D)'!$E21)-'Business Plan'!$H$9)-'Business Plan'!$H$10)),(('Business Plan'!$I$6*(1+'Scenario Analysis (2D)'!Q$4)*('Business Plan'!$I$7-'Business Plan'!$I$8*(1+'Scenario Analysis (2D)'!$E21)-'Business Plan'!$I$9)-'Business Plan'!$I$10)),(('Business Plan'!$J$6*(1+'Scenario Analysis (2D)'!Q$4)*('Business Plan'!$J$7-'Business Plan'!$J$8*(1+'Scenario Analysis (2D)'!$E21)-'Business Plan'!$J$9)-'Business Plan'!$J$10)),(('Business Plan'!$K$6*(1+'Scenario Analysis (2D)'!Q$4)*('Business Plan'!$K$7-'Business Plan'!$K$8*(1+'Scenario Analysis (2D)'!$E21)-'Business Plan'!$K$9)-'Business Plan'!$K$10)))</f>
        <v>1414639.0891073782</v>
      </c>
      <c r="R21" s="46">
        <f>NPV('Business Plan'!$B$3,(('Business Plan'!$C$6*(1+'Scenario Analysis (2D)'!R$4)*('Business Plan'!$C$7-'Business Plan'!$C$8*(1+'Scenario Analysis (2D)'!$E21)-'Business Plan'!$C$9)-'Business Plan'!$C$10)),(('Business Plan'!$D$6*(1+'Scenario Analysis (2D)'!R$4)*('Business Plan'!$D$7-'Business Plan'!$D$8*(1+'Scenario Analysis (2D)'!$E21)-'Business Plan'!$D$9)-'Business Plan'!$D$10)),(('Business Plan'!$E$6*(1+'Scenario Analysis (2D)'!R$4)*('Business Plan'!$E$7-'Business Plan'!$E$8*(1+'Scenario Analysis (2D)'!$E21)-'Business Plan'!$E$9)-'Business Plan'!$E$10)),(('Business Plan'!$F$6*(1+'Scenario Analysis (2D)'!R$4)*('Business Plan'!$F$7-'Business Plan'!$F$8*(1+'Scenario Analysis (2D)'!$E21)-'Business Plan'!$F$9)-'Business Plan'!$F$10)),(('Business Plan'!$G$6*(1+'Scenario Analysis (2D)'!R$4)*('Business Plan'!$G$7-'Business Plan'!$G$8*(1+'Scenario Analysis (2D)'!$E21)-'Business Plan'!$G$9)-'Business Plan'!$G$10)),(('Business Plan'!$H$6*(1+'Scenario Analysis (2D)'!R$4)*('Business Plan'!$H$7-'Business Plan'!$H$8*(1+'Scenario Analysis (2D)'!$E21)-'Business Plan'!$H$9)-'Business Plan'!$H$10)),(('Business Plan'!$I$6*(1+'Scenario Analysis (2D)'!R$4)*('Business Plan'!$I$7-'Business Plan'!$I$8*(1+'Scenario Analysis (2D)'!$E21)-'Business Plan'!$I$9)-'Business Plan'!$I$10)),(('Business Plan'!$J$6*(1+'Scenario Analysis (2D)'!R$4)*('Business Plan'!$J$7-'Business Plan'!$J$8*(1+'Scenario Analysis (2D)'!$E21)-'Business Plan'!$J$9)-'Business Plan'!$J$10)),(('Business Plan'!$K$6*(1+'Scenario Analysis (2D)'!R$4)*('Business Plan'!$K$7-'Business Plan'!$K$8*(1+'Scenario Analysis (2D)'!$E21)-'Business Plan'!$K$9)-'Business Plan'!$K$10)))</f>
        <v>1511061.5695812942</v>
      </c>
      <c r="T21" s="78" t="s">
        <v>5</v>
      </c>
      <c r="U21" s="45">
        <v>-0.3</v>
      </c>
      <c r="V21" s="47">
        <f>(NPV('Business Plan'!$B$3,(('Business Plan'!$C$6*(1+'Scenario Analysis (2D)'!V$4)*('Business Plan'!$C$7-'Business Plan'!$C$8*(1+'Scenario Analysis (2D)'!$E21)-'Business Plan'!$C$9)-'Business Plan'!$C$10)),(('Business Plan'!$D$6*(1+'Scenario Analysis (2D)'!V$4)*('Business Plan'!$D$7-'Business Plan'!$D$8*(1+'Scenario Analysis (2D)'!$E21)-'Business Plan'!$D$9)-'Business Plan'!$D$10)),(('Business Plan'!$E$6*(1+'Scenario Analysis (2D)'!V$4)*('Business Plan'!$E$7-'Business Plan'!$E$8*(1+'Scenario Analysis (2D)'!$E21)-'Business Plan'!$E$9)-'Business Plan'!$E$10)),(('Business Plan'!$F$6*(1+'Scenario Analysis (2D)'!V$4)*('Business Plan'!$F$7-'Business Plan'!$F$8*(1+'Scenario Analysis (2D)'!$E21)-'Business Plan'!$F$9)-'Business Plan'!$F$10)),(('Business Plan'!$G$6*(1+'Scenario Analysis (2D)'!V$4)*('Business Plan'!$G$7-'Business Plan'!$G$8*(1+'Scenario Analysis (2D)'!$E21)-'Business Plan'!$G$9)-'Business Plan'!$G$10)),(('Business Plan'!$H$6*(1+'Scenario Analysis (2D)'!V$4)*('Business Plan'!$H$7-'Business Plan'!$H$8*(1+'Scenario Analysis (2D)'!$E21)-'Business Plan'!$H$9)-'Business Plan'!$H$10)),(('Business Plan'!$I$6*(1+'Scenario Analysis (2D)'!V$4)*('Business Plan'!$I$7-'Business Plan'!$I$8*(1+'Scenario Analysis (2D)'!$E21)-'Business Plan'!$I$9)-'Business Plan'!$I$10)),(('Business Plan'!$J$6*(1+'Scenario Analysis (2D)'!V$4)*('Business Plan'!$J$7-'Business Plan'!$J$8*(1+'Scenario Analysis (2D)'!$E21)-'Business Plan'!$J$9)-'Business Plan'!$J$10)),(('Business Plan'!$K$6*(1+'Scenario Analysis (2D)'!V$4)*('Business Plan'!$K$7-'Business Plan'!$K$8*(1+'Scenario Analysis (2D)'!$E21)-'Business Plan'!$K$9)-'Business Plan'!$K$10))))/'Business Plan'!$C$13-1</f>
        <v>3.404622556895081</v>
      </c>
      <c r="W21" s="47">
        <f>(NPV('Business Plan'!$B$3,(('Business Plan'!$C$6*(1+'Scenario Analysis (2D)'!W$4)*('Business Plan'!$C$7-'Business Plan'!$C$8*(1+'Scenario Analysis (2D)'!$E21)-'Business Plan'!$C$9)-'Business Plan'!$C$10)),(('Business Plan'!$D$6*(1+'Scenario Analysis (2D)'!W$4)*('Business Plan'!$D$7-'Business Plan'!$D$8*(1+'Scenario Analysis (2D)'!$E21)-'Business Plan'!$D$9)-'Business Plan'!$D$10)),(('Business Plan'!$E$6*(1+'Scenario Analysis (2D)'!W$4)*('Business Plan'!$E$7-'Business Plan'!$E$8*(1+'Scenario Analysis (2D)'!$E21)-'Business Plan'!$E$9)-'Business Plan'!$E$10)),(('Business Plan'!$F$6*(1+'Scenario Analysis (2D)'!W$4)*('Business Plan'!$F$7-'Business Plan'!$F$8*(1+'Scenario Analysis (2D)'!$E21)-'Business Plan'!$F$9)-'Business Plan'!$F$10)),(('Business Plan'!$G$6*(1+'Scenario Analysis (2D)'!W$4)*('Business Plan'!$G$7-'Business Plan'!$G$8*(1+'Scenario Analysis (2D)'!$E21)-'Business Plan'!$G$9)-'Business Plan'!$G$10)),(('Business Plan'!$H$6*(1+'Scenario Analysis (2D)'!W$4)*('Business Plan'!$H$7-'Business Plan'!$H$8*(1+'Scenario Analysis (2D)'!$E21)-'Business Plan'!$H$9)-'Business Plan'!$H$10)),(('Business Plan'!$I$6*(1+'Scenario Analysis (2D)'!W$4)*('Business Plan'!$I$7-'Business Plan'!$I$8*(1+'Scenario Analysis (2D)'!$E21)-'Business Plan'!$I$9)-'Business Plan'!$I$10)),(('Business Plan'!$J$6*(1+'Scenario Analysis (2D)'!W$4)*('Business Plan'!$J$7-'Business Plan'!$J$8*(1+'Scenario Analysis (2D)'!$E21)-'Business Plan'!$J$9)-'Business Plan'!$J$10)),(('Business Plan'!$K$6*(1+'Scenario Analysis (2D)'!W$4)*('Business Plan'!$K$7-'Business Plan'!$K$8*(1+'Scenario Analysis (2D)'!$E21)-'Business Plan'!$K$9)-'Business Plan'!$K$10))))/'Business Plan'!$C$13-1</f>
        <v>4.6043809349562874</v>
      </c>
      <c r="X21" s="47">
        <f>(NPV('Business Plan'!$B$3,(('Business Plan'!$C$6*(1+'Scenario Analysis (2D)'!X$4)*('Business Plan'!$C$7-'Business Plan'!$C$8*(1+'Scenario Analysis (2D)'!$E21)-'Business Plan'!$C$9)-'Business Plan'!$C$10)),(('Business Plan'!$D$6*(1+'Scenario Analysis (2D)'!X$4)*('Business Plan'!$D$7-'Business Plan'!$D$8*(1+'Scenario Analysis (2D)'!$E21)-'Business Plan'!$D$9)-'Business Plan'!$D$10)),(('Business Plan'!$E$6*(1+'Scenario Analysis (2D)'!X$4)*('Business Plan'!$E$7-'Business Plan'!$E$8*(1+'Scenario Analysis (2D)'!$E21)-'Business Plan'!$E$9)-'Business Plan'!$E$10)),(('Business Plan'!$F$6*(1+'Scenario Analysis (2D)'!X$4)*('Business Plan'!$F$7-'Business Plan'!$F$8*(1+'Scenario Analysis (2D)'!$E21)-'Business Plan'!$F$9)-'Business Plan'!$F$10)),(('Business Plan'!$G$6*(1+'Scenario Analysis (2D)'!X$4)*('Business Plan'!$G$7-'Business Plan'!$G$8*(1+'Scenario Analysis (2D)'!$E21)-'Business Plan'!$G$9)-'Business Plan'!$G$10)),(('Business Plan'!$H$6*(1+'Scenario Analysis (2D)'!X$4)*('Business Plan'!$H$7-'Business Plan'!$H$8*(1+'Scenario Analysis (2D)'!$E21)-'Business Plan'!$H$9)-'Business Plan'!$H$10)),(('Business Plan'!$I$6*(1+'Scenario Analysis (2D)'!X$4)*('Business Plan'!$I$7-'Business Plan'!$I$8*(1+'Scenario Analysis (2D)'!$E21)-'Business Plan'!$I$9)-'Business Plan'!$I$10)),(('Business Plan'!$J$6*(1+'Scenario Analysis (2D)'!X$4)*('Business Plan'!$J$7-'Business Plan'!$J$8*(1+'Scenario Analysis (2D)'!$E21)-'Business Plan'!$J$9)-'Business Plan'!$J$10)),(('Business Plan'!$K$6*(1+'Scenario Analysis (2D)'!X$4)*('Business Plan'!$K$7-'Business Plan'!$K$8*(1+'Scenario Analysis (2D)'!$E21)-'Business Plan'!$K$9)-'Business Plan'!$K$10))))/'Business Plan'!$C$13-1</f>
        <v>5.8041393130174894</v>
      </c>
      <c r="Y21" s="47">
        <f>(NPV('Business Plan'!$B$3,(('Business Plan'!$C$6*(1+'Scenario Analysis (2D)'!Y$4)*('Business Plan'!$C$7-'Business Plan'!$C$8*(1+'Scenario Analysis (2D)'!$E21)-'Business Plan'!$C$9)-'Business Plan'!$C$10)),(('Business Plan'!$D$6*(1+'Scenario Analysis (2D)'!Y$4)*('Business Plan'!$D$7-'Business Plan'!$D$8*(1+'Scenario Analysis (2D)'!$E21)-'Business Plan'!$D$9)-'Business Plan'!$D$10)),(('Business Plan'!$E$6*(1+'Scenario Analysis (2D)'!Y$4)*('Business Plan'!$E$7-'Business Plan'!$E$8*(1+'Scenario Analysis (2D)'!$E21)-'Business Plan'!$E$9)-'Business Plan'!$E$10)),(('Business Plan'!$F$6*(1+'Scenario Analysis (2D)'!Y$4)*('Business Plan'!$F$7-'Business Plan'!$F$8*(1+'Scenario Analysis (2D)'!$E21)-'Business Plan'!$F$9)-'Business Plan'!$F$10)),(('Business Plan'!$G$6*(1+'Scenario Analysis (2D)'!Y$4)*('Business Plan'!$G$7-'Business Plan'!$G$8*(1+'Scenario Analysis (2D)'!$E21)-'Business Plan'!$G$9)-'Business Plan'!$G$10)),(('Business Plan'!$H$6*(1+'Scenario Analysis (2D)'!Y$4)*('Business Plan'!$H$7-'Business Plan'!$H$8*(1+'Scenario Analysis (2D)'!$E21)-'Business Plan'!$H$9)-'Business Plan'!$H$10)),(('Business Plan'!$I$6*(1+'Scenario Analysis (2D)'!Y$4)*('Business Plan'!$I$7-'Business Plan'!$I$8*(1+'Scenario Analysis (2D)'!$E21)-'Business Plan'!$I$9)-'Business Plan'!$I$10)),(('Business Plan'!$J$6*(1+'Scenario Analysis (2D)'!Y$4)*('Business Plan'!$J$7-'Business Plan'!$J$8*(1+'Scenario Analysis (2D)'!$E21)-'Business Plan'!$J$9)-'Business Plan'!$J$10)),(('Business Plan'!$K$6*(1+'Scenario Analysis (2D)'!Y$4)*('Business Plan'!$K$7-'Business Plan'!$K$8*(1+'Scenario Analysis (2D)'!$E21)-'Business Plan'!$K$9)-'Business Plan'!$K$10))))/'Business Plan'!$C$13-1</f>
        <v>7.003897691078695</v>
      </c>
      <c r="Z21" s="47">
        <f>(NPV('Business Plan'!$B$3,(('Business Plan'!$C$6*(1+'Scenario Analysis (2D)'!Z$4)*('Business Plan'!$C$7-'Business Plan'!$C$8*(1+'Scenario Analysis (2D)'!$E21)-'Business Plan'!$C$9)-'Business Plan'!$C$10)),(('Business Plan'!$D$6*(1+'Scenario Analysis (2D)'!Z$4)*('Business Plan'!$D$7-'Business Plan'!$D$8*(1+'Scenario Analysis (2D)'!$E21)-'Business Plan'!$D$9)-'Business Plan'!$D$10)),(('Business Plan'!$E$6*(1+'Scenario Analysis (2D)'!Z$4)*('Business Plan'!$E$7-'Business Plan'!$E$8*(1+'Scenario Analysis (2D)'!$E21)-'Business Plan'!$E$9)-'Business Plan'!$E$10)),(('Business Plan'!$F$6*(1+'Scenario Analysis (2D)'!Z$4)*('Business Plan'!$F$7-'Business Plan'!$F$8*(1+'Scenario Analysis (2D)'!$E21)-'Business Plan'!$F$9)-'Business Plan'!$F$10)),(('Business Plan'!$G$6*(1+'Scenario Analysis (2D)'!Z$4)*('Business Plan'!$G$7-'Business Plan'!$G$8*(1+'Scenario Analysis (2D)'!$E21)-'Business Plan'!$G$9)-'Business Plan'!$G$10)),(('Business Plan'!$H$6*(1+'Scenario Analysis (2D)'!Z$4)*('Business Plan'!$H$7-'Business Plan'!$H$8*(1+'Scenario Analysis (2D)'!$E21)-'Business Plan'!$H$9)-'Business Plan'!$H$10)),(('Business Plan'!$I$6*(1+'Scenario Analysis (2D)'!Z$4)*('Business Plan'!$I$7-'Business Plan'!$I$8*(1+'Scenario Analysis (2D)'!$E21)-'Business Plan'!$I$9)-'Business Plan'!$I$10)),(('Business Plan'!$J$6*(1+'Scenario Analysis (2D)'!Z$4)*('Business Plan'!$J$7-'Business Plan'!$J$8*(1+'Scenario Analysis (2D)'!$E21)-'Business Plan'!$J$9)-'Business Plan'!$J$10)),(('Business Plan'!$K$6*(1+'Scenario Analysis (2D)'!Z$4)*('Business Plan'!$K$7-'Business Plan'!$K$8*(1+'Scenario Analysis (2D)'!$E21)-'Business Plan'!$K$9)-'Business Plan'!$K$10))))/'Business Plan'!$C$13-1</f>
        <v>8.2036560691399014</v>
      </c>
      <c r="AA21" s="47">
        <f>(NPV('Business Plan'!$B$3,(('Business Plan'!$C$6*(1+'Scenario Analysis (2D)'!AA$4)*('Business Plan'!$C$7-'Business Plan'!$C$8*(1+'Scenario Analysis (2D)'!$E21)-'Business Plan'!$C$9)-'Business Plan'!$C$10)),(('Business Plan'!$D$6*(1+'Scenario Analysis (2D)'!AA$4)*('Business Plan'!$D$7-'Business Plan'!$D$8*(1+'Scenario Analysis (2D)'!$E21)-'Business Plan'!$D$9)-'Business Plan'!$D$10)),(('Business Plan'!$E$6*(1+'Scenario Analysis (2D)'!AA$4)*('Business Plan'!$E$7-'Business Plan'!$E$8*(1+'Scenario Analysis (2D)'!$E21)-'Business Plan'!$E$9)-'Business Plan'!$E$10)),(('Business Plan'!$F$6*(1+'Scenario Analysis (2D)'!AA$4)*('Business Plan'!$F$7-'Business Plan'!$F$8*(1+'Scenario Analysis (2D)'!$E21)-'Business Plan'!$F$9)-'Business Plan'!$F$10)),(('Business Plan'!$G$6*(1+'Scenario Analysis (2D)'!AA$4)*('Business Plan'!$G$7-'Business Plan'!$G$8*(1+'Scenario Analysis (2D)'!$E21)-'Business Plan'!$G$9)-'Business Plan'!$G$10)),(('Business Plan'!$H$6*(1+'Scenario Analysis (2D)'!AA$4)*('Business Plan'!$H$7-'Business Plan'!$H$8*(1+'Scenario Analysis (2D)'!$E21)-'Business Plan'!$H$9)-'Business Plan'!$H$10)),(('Business Plan'!$I$6*(1+'Scenario Analysis (2D)'!AA$4)*('Business Plan'!$I$7-'Business Plan'!$I$8*(1+'Scenario Analysis (2D)'!$E21)-'Business Plan'!$I$9)-'Business Plan'!$I$10)),(('Business Plan'!$J$6*(1+'Scenario Analysis (2D)'!AA$4)*('Business Plan'!$J$7-'Business Plan'!$J$8*(1+'Scenario Analysis (2D)'!$E21)-'Business Plan'!$J$9)-'Business Plan'!$J$10)),(('Business Plan'!$K$6*(1+'Scenario Analysis (2D)'!AA$4)*('Business Plan'!$K$7-'Business Plan'!$K$8*(1+'Scenario Analysis (2D)'!$E21)-'Business Plan'!$K$9)-'Business Plan'!$K$10))))/'Business Plan'!$C$13-1</f>
        <v>9.4034144472011043</v>
      </c>
      <c r="AB21" s="47">
        <f>(NPV('Business Plan'!$B$3,(('Business Plan'!$C$6*(1+'Scenario Analysis (2D)'!AB$4)*('Business Plan'!$C$7-'Business Plan'!$C$8*(1+'Scenario Analysis (2D)'!$E21)-'Business Plan'!$C$9)-'Business Plan'!$C$10)),(('Business Plan'!$D$6*(1+'Scenario Analysis (2D)'!AB$4)*('Business Plan'!$D$7-'Business Plan'!$D$8*(1+'Scenario Analysis (2D)'!$E21)-'Business Plan'!$D$9)-'Business Plan'!$D$10)),(('Business Plan'!$E$6*(1+'Scenario Analysis (2D)'!AB$4)*('Business Plan'!$E$7-'Business Plan'!$E$8*(1+'Scenario Analysis (2D)'!$E21)-'Business Plan'!$E$9)-'Business Plan'!$E$10)),(('Business Plan'!$F$6*(1+'Scenario Analysis (2D)'!AB$4)*('Business Plan'!$F$7-'Business Plan'!$F$8*(1+'Scenario Analysis (2D)'!$E21)-'Business Plan'!$F$9)-'Business Plan'!$F$10)),(('Business Plan'!$G$6*(1+'Scenario Analysis (2D)'!AB$4)*('Business Plan'!$G$7-'Business Plan'!$G$8*(1+'Scenario Analysis (2D)'!$E21)-'Business Plan'!$G$9)-'Business Plan'!$G$10)),(('Business Plan'!$H$6*(1+'Scenario Analysis (2D)'!AB$4)*('Business Plan'!$H$7-'Business Plan'!$H$8*(1+'Scenario Analysis (2D)'!$E21)-'Business Plan'!$H$9)-'Business Plan'!$H$10)),(('Business Plan'!$I$6*(1+'Scenario Analysis (2D)'!AB$4)*('Business Plan'!$I$7-'Business Plan'!$I$8*(1+'Scenario Analysis (2D)'!$E21)-'Business Plan'!$I$9)-'Business Plan'!$I$10)),(('Business Plan'!$J$6*(1+'Scenario Analysis (2D)'!AB$4)*('Business Plan'!$J$7-'Business Plan'!$J$8*(1+'Scenario Analysis (2D)'!$E21)-'Business Plan'!$J$9)-'Business Plan'!$J$10)),(('Business Plan'!$K$6*(1+'Scenario Analysis (2D)'!AB$4)*('Business Plan'!$K$7-'Business Plan'!$K$8*(1+'Scenario Analysis (2D)'!$E21)-'Business Plan'!$K$9)-'Business Plan'!$K$10))))/'Business Plan'!$C$13-1</f>
        <v>10.603172825262309</v>
      </c>
      <c r="AC21" s="47">
        <f>(NPV('Business Plan'!$B$3,(('Business Plan'!$C$6*(1+'Scenario Analysis (2D)'!AC$4)*('Business Plan'!$C$7-'Business Plan'!$C$8*(1+'Scenario Analysis (2D)'!$E21)-'Business Plan'!$C$9)-'Business Plan'!$C$10)),(('Business Plan'!$D$6*(1+'Scenario Analysis (2D)'!AC$4)*('Business Plan'!$D$7-'Business Plan'!$D$8*(1+'Scenario Analysis (2D)'!$E21)-'Business Plan'!$D$9)-'Business Plan'!$D$10)),(('Business Plan'!$E$6*(1+'Scenario Analysis (2D)'!AC$4)*('Business Plan'!$E$7-'Business Plan'!$E$8*(1+'Scenario Analysis (2D)'!$E21)-'Business Plan'!$E$9)-'Business Plan'!$E$10)),(('Business Plan'!$F$6*(1+'Scenario Analysis (2D)'!AC$4)*('Business Plan'!$F$7-'Business Plan'!$F$8*(1+'Scenario Analysis (2D)'!$E21)-'Business Plan'!$F$9)-'Business Plan'!$F$10)),(('Business Plan'!$G$6*(1+'Scenario Analysis (2D)'!AC$4)*('Business Plan'!$G$7-'Business Plan'!$G$8*(1+'Scenario Analysis (2D)'!$E21)-'Business Plan'!$G$9)-'Business Plan'!$G$10)),(('Business Plan'!$H$6*(1+'Scenario Analysis (2D)'!AC$4)*('Business Plan'!$H$7-'Business Plan'!$H$8*(1+'Scenario Analysis (2D)'!$E21)-'Business Plan'!$H$9)-'Business Plan'!$H$10)),(('Business Plan'!$I$6*(1+'Scenario Analysis (2D)'!AC$4)*('Business Plan'!$I$7-'Business Plan'!$I$8*(1+'Scenario Analysis (2D)'!$E21)-'Business Plan'!$I$9)-'Business Plan'!$I$10)),(('Business Plan'!$J$6*(1+'Scenario Analysis (2D)'!AC$4)*('Business Plan'!$J$7-'Business Plan'!$J$8*(1+'Scenario Analysis (2D)'!$E21)-'Business Plan'!$J$9)-'Business Plan'!$J$10)),(('Business Plan'!$K$6*(1+'Scenario Analysis (2D)'!AC$4)*('Business Plan'!$K$7-'Business Plan'!$K$8*(1+'Scenario Analysis (2D)'!$E21)-'Business Plan'!$K$9)-'Business Plan'!$K$10))))/'Business Plan'!$C$13-1</f>
        <v>11.802931203323514</v>
      </c>
      <c r="AD21" s="47">
        <f>(NPV('Business Plan'!$B$3,(('Business Plan'!$C$6*(1+'Scenario Analysis (2D)'!AD$4)*('Business Plan'!$C$7-'Business Plan'!$C$8*(1+'Scenario Analysis (2D)'!$E21)-'Business Plan'!$C$9)-'Business Plan'!$C$10)),(('Business Plan'!$D$6*(1+'Scenario Analysis (2D)'!AD$4)*('Business Plan'!$D$7-'Business Plan'!$D$8*(1+'Scenario Analysis (2D)'!$E21)-'Business Plan'!$D$9)-'Business Plan'!$D$10)),(('Business Plan'!$E$6*(1+'Scenario Analysis (2D)'!AD$4)*('Business Plan'!$E$7-'Business Plan'!$E$8*(1+'Scenario Analysis (2D)'!$E21)-'Business Plan'!$E$9)-'Business Plan'!$E$10)),(('Business Plan'!$F$6*(1+'Scenario Analysis (2D)'!AD$4)*('Business Plan'!$F$7-'Business Plan'!$F$8*(1+'Scenario Analysis (2D)'!$E21)-'Business Plan'!$F$9)-'Business Plan'!$F$10)),(('Business Plan'!$G$6*(1+'Scenario Analysis (2D)'!AD$4)*('Business Plan'!$G$7-'Business Plan'!$G$8*(1+'Scenario Analysis (2D)'!$E21)-'Business Plan'!$G$9)-'Business Plan'!$G$10)),(('Business Plan'!$H$6*(1+'Scenario Analysis (2D)'!AD$4)*('Business Plan'!$H$7-'Business Plan'!$H$8*(1+'Scenario Analysis (2D)'!$E21)-'Business Plan'!$H$9)-'Business Plan'!$H$10)),(('Business Plan'!$I$6*(1+'Scenario Analysis (2D)'!AD$4)*('Business Plan'!$I$7-'Business Plan'!$I$8*(1+'Scenario Analysis (2D)'!$E21)-'Business Plan'!$I$9)-'Business Plan'!$I$10)),(('Business Plan'!$J$6*(1+'Scenario Analysis (2D)'!AD$4)*('Business Plan'!$J$7-'Business Plan'!$J$8*(1+'Scenario Analysis (2D)'!$E21)-'Business Plan'!$J$9)-'Business Plan'!$J$10)),(('Business Plan'!$K$6*(1+'Scenario Analysis (2D)'!AD$4)*('Business Plan'!$K$7-'Business Plan'!$K$8*(1+'Scenario Analysis (2D)'!$E21)-'Business Plan'!$K$9)-'Business Plan'!$K$10))))/'Business Plan'!$C$13-1</f>
        <v>13.00268958138472</v>
      </c>
      <c r="AE21" s="47">
        <f>(NPV('Business Plan'!$B$3,(('Business Plan'!$C$6*(1+'Scenario Analysis (2D)'!AE$4)*('Business Plan'!$C$7-'Business Plan'!$C$8*(1+'Scenario Analysis (2D)'!$E21)-'Business Plan'!$C$9)-'Business Plan'!$C$10)),(('Business Plan'!$D$6*(1+'Scenario Analysis (2D)'!AE$4)*('Business Plan'!$D$7-'Business Plan'!$D$8*(1+'Scenario Analysis (2D)'!$E21)-'Business Plan'!$D$9)-'Business Plan'!$D$10)),(('Business Plan'!$E$6*(1+'Scenario Analysis (2D)'!AE$4)*('Business Plan'!$E$7-'Business Plan'!$E$8*(1+'Scenario Analysis (2D)'!$E21)-'Business Plan'!$E$9)-'Business Plan'!$E$10)),(('Business Plan'!$F$6*(1+'Scenario Analysis (2D)'!AE$4)*('Business Plan'!$F$7-'Business Plan'!$F$8*(1+'Scenario Analysis (2D)'!$E21)-'Business Plan'!$F$9)-'Business Plan'!$F$10)),(('Business Plan'!$G$6*(1+'Scenario Analysis (2D)'!AE$4)*('Business Plan'!$G$7-'Business Plan'!$G$8*(1+'Scenario Analysis (2D)'!$E21)-'Business Plan'!$G$9)-'Business Plan'!$G$10)),(('Business Plan'!$H$6*(1+'Scenario Analysis (2D)'!AE$4)*('Business Plan'!$H$7-'Business Plan'!$H$8*(1+'Scenario Analysis (2D)'!$E21)-'Business Plan'!$H$9)-'Business Plan'!$H$10)),(('Business Plan'!$I$6*(1+'Scenario Analysis (2D)'!AE$4)*('Business Plan'!$I$7-'Business Plan'!$I$8*(1+'Scenario Analysis (2D)'!$E21)-'Business Plan'!$I$9)-'Business Plan'!$I$10)),(('Business Plan'!$J$6*(1+'Scenario Analysis (2D)'!AE$4)*('Business Plan'!$J$7-'Business Plan'!$J$8*(1+'Scenario Analysis (2D)'!$E21)-'Business Plan'!$J$9)-'Business Plan'!$J$10)),(('Business Plan'!$K$6*(1+'Scenario Analysis (2D)'!AE$4)*('Business Plan'!$K$7-'Business Plan'!$K$8*(1+'Scenario Analysis (2D)'!$E21)-'Business Plan'!$K$9)-'Business Plan'!$K$10))))/'Business Plan'!$C$13-1</f>
        <v>14.202447959445921</v>
      </c>
      <c r="AF21" s="47">
        <f>(NPV('Business Plan'!$B$3,(('Business Plan'!$C$6*(1+'Scenario Analysis (2D)'!AF$4)*('Business Plan'!$C$7-'Business Plan'!$C$8*(1+'Scenario Analysis (2D)'!$E21)-'Business Plan'!$C$9)-'Business Plan'!$C$10)),(('Business Plan'!$D$6*(1+'Scenario Analysis (2D)'!AF$4)*('Business Plan'!$D$7-'Business Plan'!$D$8*(1+'Scenario Analysis (2D)'!$E21)-'Business Plan'!$D$9)-'Business Plan'!$D$10)),(('Business Plan'!$E$6*(1+'Scenario Analysis (2D)'!AF$4)*('Business Plan'!$E$7-'Business Plan'!$E$8*(1+'Scenario Analysis (2D)'!$E21)-'Business Plan'!$E$9)-'Business Plan'!$E$10)),(('Business Plan'!$F$6*(1+'Scenario Analysis (2D)'!AF$4)*('Business Plan'!$F$7-'Business Plan'!$F$8*(1+'Scenario Analysis (2D)'!$E21)-'Business Plan'!$F$9)-'Business Plan'!$F$10)),(('Business Plan'!$G$6*(1+'Scenario Analysis (2D)'!AF$4)*('Business Plan'!$G$7-'Business Plan'!$G$8*(1+'Scenario Analysis (2D)'!$E21)-'Business Plan'!$G$9)-'Business Plan'!$G$10)),(('Business Plan'!$H$6*(1+'Scenario Analysis (2D)'!AF$4)*('Business Plan'!$H$7-'Business Plan'!$H$8*(1+'Scenario Analysis (2D)'!$E21)-'Business Plan'!$H$9)-'Business Plan'!$H$10)),(('Business Plan'!$I$6*(1+'Scenario Analysis (2D)'!AF$4)*('Business Plan'!$I$7-'Business Plan'!$I$8*(1+'Scenario Analysis (2D)'!$E21)-'Business Plan'!$I$9)-'Business Plan'!$I$10)),(('Business Plan'!$J$6*(1+'Scenario Analysis (2D)'!AF$4)*('Business Plan'!$J$7-'Business Plan'!$J$8*(1+'Scenario Analysis (2D)'!$E21)-'Business Plan'!$J$9)-'Business Plan'!$J$10)),(('Business Plan'!$K$6*(1+'Scenario Analysis (2D)'!AF$4)*('Business Plan'!$K$7-'Business Plan'!$K$8*(1+'Scenario Analysis (2D)'!$E21)-'Business Plan'!$K$9)-'Business Plan'!$K$10))))/'Business Plan'!$C$13-1</f>
        <v>15.402206337507128</v>
      </c>
      <c r="AG21" s="47">
        <f>(NPV('Business Plan'!$B$3,(('Business Plan'!$C$6*(1+'Scenario Analysis (2D)'!AG$4)*('Business Plan'!$C$7-'Business Plan'!$C$8*(1+'Scenario Analysis (2D)'!$E21)-'Business Plan'!$C$9)-'Business Plan'!$C$10)),(('Business Plan'!$D$6*(1+'Scenario Analysis (2D)'!AG$4)*('Business Plan'!$D$7-'Business Plan'!$D$8*(1+'Scenario Analysis (2D)'!$E21)-'Business Plan'!$D$9)-'Business Plan'!$D$10)),(('Business Plan'!$E$6*(1+'Scenario Analysis (2D)'!AG$4)*('Business Plan'!$E$7-'Business Plan'!$E$8*(1+'Scenario Analysis (2D)'!$E21)-'Business Plan'!$E$9)-'Business Plan'!$E$10)),(('Business Plan'!$F$6*(1+'Scenario Analysis (2D)'!AG$4)*('Business Plan'!$F$7-'Business Plan'!$F$8*(1+'Scenario Analysis (2D)'!$E21)-'Business Plan'!$F$9)-'Business Plan'!$F$10)),(('Business Plan'!$G$6*(1+'Scenario Analysis (2D)'!AG$4)*('Business Plan'!$G$7-'Business Plan'!$G$8*(1+'Scenario Analysis (2D)'!$E21)-'Business Plan'!$G$9)-'Business Plan'!$G$10)),(('Business Plan'!$H$6*(1+'Scenario Analysis (2D)'!AG$4)*('Business Plan'!$H$7-'Business Plan'!$H$8*(1+'Scenario Analysis (2D)'!$E21)-'Business Plan'!$H$9)-'Business Plan'!$H$10)),(('Business Plan'!$I$6*(1+'Scenario Analysis (2D)'!AG$4)*('Business Plan'!$I$7-'Business Plan'!$I$8*(1+'Scenario Analysis (2D)'!$E21)-'Business Plan'!$I$9)-'Business Plan'!$I$10)),(('Business Plan'!$J$6*(1+'Scenario Analysis (2D)'!AG$4)*('Business Plan'!$J$7-'Business Plan'!$J$8*(1+'Scenario Analysis (2D)'!$E21)-'Business Plan'!$J$9)-'Business Plan'!$J$10)),(('Business Plan'!$K$6*(1+'Scenario Analysis (2D)'!AG$4)*('Business Plan'!$K$7-'Business Plan'!$K$8*(1+'Scenario Analysis (2D)'!$E21)-'Business Plan'!$K$9)-'Business Plan'!$K$10))))/'Business Plan'!$C$13-1</f>
        <v>16.601964715568332</v>
      </c>
      <c r="AH21" s="47">
        <f>(NPV('Business Plan'!$B$3,(('Business Plan'!$C$6*(1+'Scenario Analysis (2D)'!AH$4)*('Business Plan'!$C$7-'Business Plan'!$C$8*(1+'Scenario Analysis (2D)'!$E21)-'Business Plan'!$C$9)-'Business Plan'!$C$10)),(('Business Plan'!$D$6*(1+'Scenario Analysis (2D)'!AH$4)*('Business Plan'!$D$7-'Business Plan'!$D$8*(1+'Scenario Analysis (2D)'!$E21)-'Business Plan'!$D$9)-'Business Plan'!$D$10)),(('Business Plan'!$E$6*(1+'Scenario Analysis (2D)'!AH$4)*('Business Plan'!$E$7-'Business Plan'!$E$8*(1+'Scenario Analysis (2D)'!$E21)-'Business Plan'!$E$9)-'Business Plan'!$E$10)),(('Business Plan'!$F$6*(1+'Scenario Analysis (2D)'!AH$4)*('Business Plan'!$F$7-'Business Plan'!$F$8*(1+'Scenario Analysis (2D)'!$E21)-'Business Plan'!$F$9)-'Business Plan'!$F$10)),(('Business Plan'!$G$6*(1+'Scenario Analysis (2D)'!AH$4)*('Business Plan'!$G$7-'Business Plan'!$G$8*(1+'Scenario Analysis (2D)'!$E21)-'Business Plan'!$G$9)-'Business Plan'!$G$10)),(('Business Plan'!$H$6*(1+'Scenario Analysis (2D)'!AH$4)*('Business Plan'!$H$7-'Business Plan'!$H$8*(1+'Scenario Analysis (2D)'!$E21)-'Business Plan'!$H$9)-'Business Plan'!$H$10)),(('Business Plan'!$I$6*(1+'Scenario Analysis (2D)'!AH$4)*('Business Plan'!$I$7-'Business Plan'!$I$8*(1+'Scenario Analysis (2D)'!$E21)-'Business Plan'!$I$9)-'Business Plan'!$I$10)),(('Business Plan'!$J$6*(1+'Scenario Analysis (2D)'!AH$4)*('Business Plan'!$J$7-'Business Plan'!$J$8*(1+'Scenario Analysis (2D)'!$E21)-'Business Plan'!$J$9)-'Business Plan'!$J$10)),(('Business Plan'!$K$6*(1+'Scenario Analysis (2D)'!AH$4)*('Business Plan'!$K$7-'Business Plan'!$K$8*(1+'Scenario Analysis (2D)'!$E21)-'Business Plan'!$K$9)-'Business Plan'!$K$10))))/'Business Plan'!$C$13-1</f>
        <v>17.801723093629537</v>
      </c>
    </row>
    <row r="22" spans="1:34" ht="18.95" customHeight="1" x14ac:dyDescent="0.25">
      <c r="A22" s="43" t="s">
        <v>9</v>
      </c>
      <c r="B22" s="44">
        <v>1</v>
      </c>
      <c r="D22" s="78"/>
      <c r="E22" s="50">
        <v>-0.25</v>
      </c>
      <c r="F22" s="46">
        <f>NPV('Business Plan'!$B$3,(('Business Plan'!$C$6*(1+'Scenario Analysis (2D)'!F$4)*('Business Plan'!$C$7-'Business Plan'!$C$8*(1+'Scenario Analysis (2D)'!$E22)-'Business Plan'!$C$9)-'Business Plan'!$C$10)),(('Business Plan'!$D$6*(1+'Scenario Analysis (2D)'!F$4)*('Business Plan'!$D$7-'Business Plan'!$D$8*(1+'Scenario Analysis (2D)'!$E22)-'Business Plan'!$D$9)-'Business Plan'!$D$10)),(('Business Plan'!$E$6*(1+'Scenario Analysis (2D)'!F$4)*('Business Plan'!$E$7-'Business Plan'!$E$8*(1+'Scenario Analysis (2D)'!$E22)-'Business Plan'!$E$9)-'Business Plan'!$E$10)),(('Business Plan'!$F$6*(1+'Scenario Analysis (2D)'!F$4)*('Business Plan'!$F$7-'Business Plan'!$F$8*(1+'Scenario Analysis (2D)'!$E22)-'Business Plan'!$F$9)-'Business Plan'!$F$10)),(('Business Plan'!$G$6*(1+'Scenario Analysis (2D)'!F$4)*('Business Plan'!$G$7-'Business Plan'!$G$8*(1+'Scenario Analysis (2D)'!$E22)-'Business Plan'!$G$9)-'Business Plan'!$G$10)),(('Business Plan'!$H$6*(1+'Scenario Analysis (2D)'!F$4)*('Business Plan'!$H$7-'Business Plan'!$H$8*(1+'Scenario Analysis (2D)'!$E22)-'Business Plan'!$H$9)-'Business Plan'!$H$10)),(('Business Plan'!$I$6*(1+'Scenario Analysis (2D)'!F$4)*('Business Plan'!$I$7-'Business Plan'!$I$8*(1+'Scenario Analysis (2D)'!$E22)-'Business Plan'!$I$9)-'Business Plan'!$I$10)),(('Business Plan'!$J$6*(1+'Scenario Analysis (2D)'!F$4)*('Business Plan'!$J$7-'Business Plan'!$J$8*(1+'Scenario Analysis (2D)'!$E22)-'Business Plan'!$J$9)-'Business Plan'!$J$10)),(('Business Plan'!$K$6*(1+'Scenario Analysis (2D)'!F$4)*('Business Plan'!$K$7-'Business Plan'!$K$8*(1+'Scenario Analysis (2D)'!$E22)-'Business Plan'!$K$9)-'Business Plan'!$K$10)))</f>
        <v>254573.31953104364</v>
      </c>
      <c r="G22" s="46">
        <f>NPV('Business Plan'!$B$3,(('Business Plan'!$C$6*(1+'Scenario Analysis (2D)'!G$4)*('Business Plan'!$C$7-'Business Plan'!$C$8*(1+'Scenario Analysis (2D)'!$E22)-'Business Plan'!$C$9)-'Business Plan'!$C$10)),(('Business Plan'!$D$6*(1+'Scenario Analysis (2D)'!G$4)*('Business Plan'!$D$7-'Business Plan'!$D$8*(1+'Scenario Analysis (2D)'!$E22)-'Business Plan'!$D$9)-'Business Plan'!$D$10)),(('Business Plan'!$E$6*(1+'Scenario Analysis (2D)'!G$4)*('Business Plan'!$E$7-'Business Plan'!$E$8*(1+'Scenario Analysis (2D)'!$E22)-'Business Plan'!$E$9)-'Business Plan'!$E$10)),(('Business Plan'!$F$6*(1+'Scenario Analysis (2D)'!G$4)*('Business Plan'!$F$7-'Business Plan'!$F$8*(1+'Scenario Analysis (2D)'!$E22)-'Business Plan'!$F$9)-'Business Plan'!$F$10)),(('Business Plan'!$G$6*(1+'Scenario Analysis (2D)'!G$4)*('Business Plan'!$G$7-'Business Plan'!$G$8*(1+'Scenario Analysis (2D)'!$E22)-'Business Plan'!$G$9)-'Business Plan'!$G$10)),(('Business Plan'!$H$6*(1+'Scenario Analysis (2D)'!G$4)*('Business Plan'!$H$7-'Business Plan'!$H$8*(1+'Scenario Analysis (2D)'!$E22)-'Business Plan'!$H$9)-'Business Plan'!$H$10)),(('Business Plan'!$I$6*(1+'Scenario Analysis (2D)'!G$4)*('Business Plan'!$I$7-'Business Plan'!$I$8*(1+'Scenario Analysis (2D)'!$E22)-'Business Plan'!$I$9)-'Business Plan'!$I$10)),(('Business Plan'!$J$6*(1+'Scenario Analysis (2D)'!G$4)*('Business Plan'!$J$7-'Business Plan'!$J$8*(1+'Scenario Analysis (2D)'!$E22)-'Business Plan'!$J$9)-'Business Plan'!$J$10)),(('Business Plan'!$K$6*(1+'Scenario Analysis (2D)'!G$4)*('Business Plan'!$K$7-'Business Plan'!$K$8*(1+'Scenario Analysis (2D)'!$E22)-'Business Plan'!$K$9)-'Business Plan'!$K$10)))</f>
        <v>343894.47969329858</v>
      </c>
      <c r="H22" s="46">
        <f>NPV('Business Plan'!$B$3,(('Business Plan'!$C$6*(1+'Scenario Analysis (2D)'!H$4)*('Business Plan'!$C$7-'Business Plan'!$C$8*(1+'Scenario Analysis (2D)'!$E22)-'Business Plan'!$C$9)-'Business Plan'!$C$10)),(('Business Plan'!$D$6*(1+'Scenario Analysis (2D)'!H$4)*('Business Plan'!$D$7-'Business Plan'!$D$8*(1+'Scenario Analysis (2D)'!$E22)-'Business Plan'!$D$9)-'Business Plan'!$D$10)),(('Business Plan'!$E$6*(1+'Scenario Analysis (2D)'!H$4)*('Business Plan'!$E$7-'Business Plan'!$E$8*(1+'Scenario Analysis (2D)'!$E22)-'Business Plan'!$E$9)-'Business Plan'!$E$10)),(('Business Plan'!$F$6*(1+'Scenario Analysis (2D)'!H$4)*('Business Plan'!$F$7-'Business Plan'!$F$8*(1+'Scenario Analysis (2D)'!$E22)-'Business Plan'!$F$9)-'Business Plan'!$F$10)),(('Business Plan'!$G$6*(1+'Scenario Analysis (2D)'!H$4)*('Business Plan'!$G$7-'Business Plan'!$G$8*(1+'Scenario Analysis (2D)'!$E22)-'Business Plan'!$G$9)-'Business Plan'!$G$10)),(('Business Plan'!$H$6*(1+'Scenario Analysis (2D)'!H$4)*('Business Plan'!$H$7-'Business Plan'!$H$8*(1+'Scenario Analysis (2D)'!$E22)-'Business Plan'!$H$9)-'Business Plan'!$H$10)),(('Business Plan'!$I$6*(1+'Scenario Analysis (2D)'!H$4)*('Business Plan'!$I$7-'Business Plan'!$I$8*(1+'Scenario Analysis (2D)'!$E22)-'Business Plan'!$I$9)-'Business Plan'!$I$10)),(('Business Plan'!$J$6*(1+'Scenario Analysis (2D)'!H$4)*('Business Plan'!$J$7-'Business Plan'!$J$8*(1+'Scenario Analysis (2D)'!$E22)-'Business Plan'!$J$9)-'Business Plan'!$J$10)),(('Business Plan'!$K$6*(1+'Scenario Analysis (2D)'!H$4)*('Business Plan'!$K$7-'Business Plan'!$K$8*(1+'Scenario Analysis (2D)'!$E22)-'Business Plan'!$K$9)-'Business Plan'!$K$10)))</f>
        <v>433215.6398555534</v>
      </c>
      <c r="I22" s="46">
        <f>NPV('Business Plan'!$B$3,(('Business Plan'!$C$6*(1+'Scenario Analysis (2D)'!I$4)*('Business Plan'!$C$7-'Business Plan'!$C$8*(1+'Scenario Analysis (2D)'!$E22)-'Business Plan'!$C$9)-'Business Plan'!$C$10)),(('Business Plan'!$D$6*(1+'Scenario Analysis (2D)'!I$4)*('Business Plan'!$D$7-'Business Plan'!$D$8*(1+'Scenario Analysis (2D)'!$E22)-'Business Plan'!$D$9)-'Business Plan'!$D$10)),(('Business Plan'!$E$6*(1+'Scenario Analysis (2D)'!I$4)*('Business Plan'!$E$7-'Business Plan'!$E$8*(1+'Scenario Analysis (2D)'!$E22)-'Business Plan'!$E$9)-'Business Plan'!$E$10)),(('Business Plan'!$F$6*(1+'Scenario Analysis (2D)'!I$4)*('Business Plan'!$F$7-'Business Plan'!$F$8*(1+'Scenario Analysis (2D)'!$E22)-'Business Plan'!$F$9)-'Business Plan'!$F$10)),(('Business Plan'!$G$6*(1+'Scenario Analysis (2D)'!I$4)*('Business Plan'!$G$7-'Business Plan'!$G$8*(1+'Scenario Analysis (2D)'!$E22)-'Business Plan'!$G$9)-'Business Plan'!$G$10)),(('Business Plan'!$H$6*(1+'Scenario Analysis (2D)'!I$4)*('Business Plan'!$H$7-'Business Plan'!$H$8*(1+'Scenario Analysis (2D)'!$E22)-'Business Plan'!$H$9)-'Business Plan'!$H$10)),(('Business Plan'!$I$6*(1+'Scenario Analysis (2D)'!I$4)*('Business Plan'!$I$7-'Business Plan'!$I$8*(1+'Scenario Analysis (2D)'!$E22)-'Business Plan'!$I$9)-'Business Plan'!$I$10)),(('Business Plan'!$J$6*(1+'Scenario Analysis (2D)'!I$4)*('Business Plan'!$J$7-'Business Plan'!$J$8*(1+'Scenario Analysis (2D)'!$E22)-'Business Plan'!$J$9)-'Business Plan'!$J$10)),(('Business Plan'!$K$6*(1+'Scenario Analysis (2D)'!I$4)*('Business Plan'!$K$7-'Business Plan'!$K$8*(1+'Scenario Analysis (2D)'!$E22)-'Business Plan'!$K$9)-'Business Plan'!$K$10)))</f>
        <v>522536.80001780816</v>
      </c>
      <c r="J22" s="46">
        <f>NPV('Business Plan'!$B$3,(('Business Plan'!$C$6*(1+'Scenario Analysis (2D)'!J$4)*('Business Plan'!$C$7-'Business Plan'!$C$8*(1+'Scenario Analysis (2D)'!$E22)-'Business Plan'!$C$9)-'Business Plan'!$C$10)),(('Business Plan'!$D$6*(1+'Scenario Analysis (2D)'!J$4)*('Business Plan'!$D$7-'Business Plan'!$D$8*(1+'Scenario Analysis (2D)'!$E22)-'Business Plan'!$D$9)-'Business Plan'!$D$10)),(('Business Plan'!$E$6*(1+'Scenario Analysis (2D)'!J$4)*('Business Plan'!$E$7-'Business Plan'!$E$8*(1+'Scenario Analysis (2D)'!$E22)-'Business Plan'!$E$9)-'Business Plan'!$E$10)),(('Business Plan'!$F$6*(1+'Scenario Analysis (2D)'!J$4)*('Business Plan'!$F$7-'Business Plan'!$F$8*(1+'Scenario Analysis (2D)'!$E22)-'Business Plan'!$F$9)-'Business Plan'!$F$10)),(('Business Plan'!$G$6*(1+'Scenario Analysis (2D)'!J$4)*('Business Plan'!$G$7-'Business Plan'!$G$8*(1+'Scenario Analysis (2D)'!$E22)-'Business Plan'!$G$9)-'Business Plan'!$G$10)),(('Business Plan'!$H$6*(1+'Scenario Analysis (2D)'!J$4)*('Business Plan'!$H$7-'Business Plan'!$H$8*(1+'Scenario Analysis (2D)'!$E22)-'Business Plan'!$H$9)-'Business Plan'!$H$10)),(('Business Plan'!$I$6*(1+'Scenario Analysis (2D)'!J$4)*('Business Plan'!$I$7-'Business Plan'!$I$8*(1+'Scenario Analysis (2D)'!$E22)-'Business Plan'!$I$9)-'Business Plan'!$I$10)),(('Business Plan'!$J$6*(1+'Scenario Analysis (2D)'!J$4)*('Business Plan'!$J$7-'Business Plan'!$J$8*(1+'Scenario Analysis (2D)'!$E22)-'Business Plan'!$J$9)-'Business Plan'!$J$10)),(('Business Plan'!$K$6*(1+'Scenario Analysis (2D)'!J$4)*('Business Plan'!$K$7-'Business Plan'!$K$8*(1+'Scenario Analysis (2D)'!$E22)-'Business Plan'!$K$9)-'Business Plan'!$K$10)))</f>
        <v>611857.96018006315</v>
      </c>
      <c r="K22" s="46">
        <f>NPV('Business Plan'!$B$3,(('Business Plan'!$C$6*(1+'Scenario Analysis (2D)'!K$4)*('Business Plan'!$C$7-'Business Plan'!$C$8*(1+'Scenario Analysis (2D)'!$E22)-'Business Plan'!$C$9)-'Business Plan'!$C$10)),(('Business Plan'!$D$6*(1+'Scenario Analysis (2D)'!K$4)*('Business Plan'!$D$7-'Business Plan'!$D$8*(1+'Scenario Analysis (2D)'!$E22)-'Business Plan'!$D$9)-'Business Plan'!$D$10)),(('Business Plan'!$E$6*(1+'Scenario Analysis (2D)'!K$4)*('Business Plan'!$E$7-'Business Plan'!$E$8*(1+'Scenario Analysis (2D)'!$E22)-'Business Plan'!$E$9)-'Business Plan'!$E$10)),(('Business Plan'!$F$6*(1+'Scenario Analysis (2D)'!K$4)*('Business Plan'!$F$7-'Business Plan'!$F$8*(1+'Scenario Analysis (2D)'!$E22)-'Business Plan'!$F$9)-'Business Plan'!$F$10)),(('Business Plan'!$G$6*(1+'Scenario Analysis (2D)'!K$4)*('Business Plan'!$G$7-'Business Plan'!$G$8*(1+'Scenario Analysis (2D)'!$E22)-'Business Plan'!$G$9)-'Business Plan'!$G$10)),(('Business Plan'!$H$6*(1+'Scenario Analysis (2D)'!K$4)*('Business Plan'!$H$7-'Business Plan'!$H$8*(1+'Scenario Analysis (2D)'!$E22)-'Business Plan'!$H$9)-'Business Plan'!$H$10)),(('Business Plan'!$I$6*(1+'Scenario Analysis (2D)'!K$4)*('Business Plan'!$I$7-'Business Plan'!$I$8*(1+'Scenario Analysis (2D)'!$E22)-'Business Plan'!$I$9)-'Business Plan'!$I$10)),(('Business Plan'!$J$6*(1+'Scenario Analysis (2D)'!K$4)*('Business Plan'!$J$7-'Business Plan'!$J$8*(1+'Scenario Analysis (2D)'!$E22)-'Business Plan'!$J$9)-'Business Plan'!$J$10)),(('Business Plan'!$K$6*(1+'Scenario Analysis (2D)'!K$4)*('Business Plan'!$K$7-'Business Plan'!$K$8*(1+'Scenario Analysis (2D)'!$E22)-'Business Plan'!$K$9)-'Business Plan'!$K$10)))</f>
        <v>701179.12034231785</v>
      </c>
      <c r="L22" s="46">
        <f>NPV('Business Plan'!$B$3,(('Business Plan'!$C$6*(1+'Scenario Analysis (2D)'!L$4)*('Business Plan'!$C$7-'Business Plan'!$C$8*(1+'Scenario Analysis (2D)'!$E22)-'Business Plan'!$C$9)-'Business Plan'!$C$10)),(('Business Plan'!$D$6*(1+'Scenario Analysis (2D)'!L$4)*('Business Plan'!$D$7-'Business Plan'!$D$8*(1+'Scenario Analysis (2D)'!$E22)-'Business Plan'!$D$9)-'Business Plan'!$D$10)),(('Business Plan'!$E$6*(1+'Scenario Analysis (2D)'!L$4)*('Business Plan'!$E$7-'Business Plan'!$E$8*(1+'Scenario Analysis (2D)'!$E22)-'Business Plan'!$E$9)-'Business Plan'!$E$10)),(('Business Plan'!$F$6*(1+'Scenario Analysis (2D)'!L$4)*('Business Plan'!$F$7-'Business Plan'!$F$8*(1+'Scenario Analysis (2D)'!$E22)-'Business Plan'!$F$9)-'Business Plan'!$F$10)),(('Business Plan'!$G$6*(1+'Scenario Analysis (2D)'!L$4)*('Business Plan'!$G$7-'Business Plan'!$G$8*(1+'Scenario Analysis (2D)'!$E22)-'Business Plan'!$G$9)-'Business Plan'!$G$10)),(('Business Plan'!$H$6*(1+'Scenario Analysis (2D)'!L$4)*('Business Plan'!$H$7-'Business Plan'!$H$8*(1+'Scenario Analysis (2D)'!$E22)-'Business Plan'!$H$9)-'Business Plan'!$H$10)),(('Business Plan'!$I$6*(1+'Scenario Analysis (2D)'!L$4)*('Business Plan'!$I$7-'Business Plan'!$I$8*(1+'Scenario Analysis (2D)'!$E22)-'Business Plan'!$I$9)-'Business Plan'!$I$10)),(('Business Plan'!$J$6*(1+'Scenario Analysis (2D)'!L$4)*('Business Plan'!$J$7-'Business Plan'!$J$8*(1+'Scenario Analysis (2D)'!$E22)-'Business Plan'!$J$9)-'Business Plan'!$J$10)),(('Business Plan'!$K$6*(1+'Scenario Analysis (2D)'!L$4)*('Business Plan'!$K$7-'Business Plan'!$K$8*(1+'Scenario Analysis (2D)'!$E22)-'Business Plan'!$K$9)-'Business Plan'!$K$10)))</f>
        <v>790500.28050457279</v>
      </c>
      <c r="M22" s="46">
        <f>NPV('Business Plan'!$B$3,(('Business Plan'!$C$6*(1+'Scenario Analysis (2D)'!M$4)*('Business Plan'!$C$7-'Business Plan'!$C$8*(1+'Scenario Analysis (2D)'!$E22)-'Business Plan'!$C$9)-'Business Plan'!$C$10)),(('Business Plan'!$D$6*(1+'Scenario Analysis (2D)'!M$4)*('Business Plan'!$D$7-'Business Plan'!$D$8*(1+'Scenario Analysis (2D)'!$E22)-'Business Plan'!$D$9)-'Business Plan'!$D$10)),(('Business Plan'!$E$6*(1+'Scenario Analysis (2D)'!M$4)*('Business Plan'!$E$7-'Business Plan'!$E$8*(1+'Scenario Analysis (2D)'!$E22)-'Business Plan'!$E$9)-'Business Plan'!$E$10)),(('Business Plan'!$F$6*(1+'Scenario Analysis (2D)'!M$4)*('Business Plan'!$F$7-'Business Plan'!$F$8*(1+'Scenario Analysis (2D)'!$E22)-'Business Plan'!$F$9)-'Business Plan'!$F$10)),(('Business Plan'!$G$6*(1+'Scenario Analysis (2D)'!M$4)*('Business Plan'!$G$7-'Business Plan'!$G$8*(1+'Scenario Analysis (2D)'!$E22)-'Business Plan'!$G$9)-'Business Plan'!$G$10)),(('Business Plan'!$H$6*(1+'Scenario Analysis (2D)'!M$4)*('Business Plan'!$H$7-'Business Plan'!$H$8*(1+'Scenario Analysis (2D)'!$E22)-'Business Plan'!$H$9)-'Business Plan'!$H$10)),(('Business Plan'!$I$6*(1+'Scenario Analysis (2D)'!M$4)*('Business Plan'!$I$7-'Business Plan'!$I$8*(1+'Scenario Analysis (2D)'!$E22)-'Business Plan'!$I$9)-'Business Plan'!$I$10)),(('Business Plan'!$J$6*(1+'Scenario Analysis (2D)'!M$4)*('Business Plan'!$J$7-'Business Plan'!$J$8*(1+'Scenario Analysis (2D)'!$E22)-'Business Plan'!$J$9)-'Business Plan'!$J$10)),(('Business Plan'!$K$6*(1+'Scenario Analysis (2D)'!M$4)*('Business Plan'!$K$7-'Business Plan'!$K$8*(1+'Scenario Analysis (2D)'!$E22)-'Business Plan'!$K$9)-'Business Plan'!$K$10)))</f>
        <v>879821.44066682761</v>
      </c>
      <c r="N22" s="46">
        <f>NPV('Business Plan'!$B$3,(('Business Plan'!$C$6*(1+'Scenario Analysis (2D)'!N$4)*('Business Plan'!$C$7-'Business Plan'!$C$8*(1+'Scenario Analysis (2D)'!$E22)-'Business Plan'!$C$9)-'Business Plan'!$C$10)),(('Business Plan'!$D$6*(1+'Scenario Analysis (2D)'!N$4)*('Business Plan'!$D$7-'Business Plan'!$D$8*(1+'Scenario Analysis (2D)'!$E22)-'Business Plan'!$D$9)-'Business Plan'!$D$10)),(('Business Plan'!$E$6*(1+'Scenario Analysis (2D)'!N$4)*('Business Plan'!$E$7-'Business Plan'!$E$8*(1+'Scenario Analysis (2D)'!$E22)-'Business Plan'!$E$9)-'Business Plan'!$E$10)),(('Business Plan'!$F$6*(1+'Scenario Analysis (2D)'!N$4)*('Business Plan'!$F$7-'Business Plan'!$F$8*(1+'Scenario Analysis (2D)'!$E22)-'Business Plan'!$F$9)-'Business Plan'!$F$10)),(('Business Plan'!$G$6*(1+'Scenario Analysis (2D)'!N$4)*('Business Plan'!$G$7-'Business Plan'!$G$8*(1+'Scenario Analysis (2D)'!$E22)-'Business Plan'!$G$9)-'Business Plan'!$G$10)),(('Business Plan'!$H$6*(1+'Scenario Analysis (2D)'!N$4)*('Business Plan'!$H$7-'Business Plan'!$H$8*(1+'Scenario Analysis (2D)'!$E22)-'Business Plan'!$H$9)-'Business Plan'!$H$10)),(('Business Plan'!$I$6*(1+'Scenario Analysis (2D)'!N$4)*('Business Plan'!$I$7-'Business Plan'!$I$8*(1+'Scenario Analysis (2D)'!$E22)-'Business Plan'!$I$9)-'Business Plan'!$I$10)),(('Business Plan'!$J$6*(1+'Scenario Analysis (2D)'!N$4)*('Business Plan'!$J$7-'Business Plan'!$J$8*(1+'Scenario Analysis (2D)'!$E22)-'Business Plan'!$J$9)-'Business Plan'!$J$10)),(('Business Plan'!$K$6*(1+'Scenario Analysis (2D)'!N$4)*('Business Plan'!$K$7-'Business Plan'!$K$8*(1+'Scenario Analysis (2D)'!$E22)-'Business Plan'!$K$9)-'Business Plan'!$K$10)))</f>
        <v>969142.60082908266</v>
      </c>
      <c r="O22" s="46">
        <f>NPV('Business Plan'!$B$3,(('Business Plan'!$C$6*(1+'Scenario Analysis (2D)'!O$4)*('Business Plan'!$C$7-'Business Plan'!$C$8*(1+'Scenario Analysis (2D)'!$E22)-'Business Plan'!$C$9)-'Business Plan'!$C$10)),(('Business Plan'!$D$6*(1+'Scenario Analysis (2D)'!O$4)*('Business Plan'!$D$7-'Business Plan'!$D$8*(1+'Scenario Analysis (2D)'!$E22)-'Business Plan'!$D$9)-'Business Plan'!$D$10)),(('Business Plan'!$E$6*(1+'Scenario Analysis (2D)'!O$4)*('Business Plan'!$E$7-'Business Plan'!$E$8*(1+'Scenario Analysis (2D)'!$E22)-'Business Plan'!$E$9)-'Business Plan'!$E$10)),(('Business Plan'!$F$6*(1+'Scenario Analysis (2D)'!O$4)*('Business Plan'!$F$7-'Business Plan'!$F$8*(1+'Scenario Analysis (2D)'!$E22)-'Business Plan'!$F$9)-'Business Plan'!$F$10)),(('Business Plan'!$G$6*(1+'Scenario Analysis (2D)'!O$4)*('Business Plan'!$G$7-'Business Plan'!$G$8*(1+'Scenario Analysis (2D)'!$E22)-'Business Plan'!$G$9)-'Business Plan'!$G$10)),(('Business Plan'!$H$6*(1+'Scenario Analysis (2D)'!O$4)*('Business Plan'!$H$7-'Business Plan'!$H$8*(1+'Scenario Analysis (2D)'!$E22)-'Business Plan'!$H$9)-'Business Plan'!$H$10)),(('Business Plan'!$I$6*(1+'Scenario Analysis (2D)'!O$4)*('Business Plan'!$I$7-'Business Plan'!$I$8*(1+'Scenario Analysis (2D)'!$E22)-'Business Plan'!$I$9)-'Business Plan'!$I$10)),(('Business Plan'!$J$6*(1+'Scenario Analysis (2D)'!O$4)*('Business Plan'!$J$7-'Business Plan'!$J$8*(1+'Scenario Analysis (2D)'!$E22)-'Business Plan'!$J$9)-'Business Plan'!$J$10)),(('Business Plan'!$K$6*(1+'Scenario Analysis (2D)'!O$4)*('Business Plan'!$K$7-'Business Plan'!$K$8*(1+'Scenario Analysis (2D)'!$E22)-'Business Plan'!$K$9)-'Business Plan'!$K$10)))</f>
        <v>1058463.7609913375</v>
      </c>
      <c r="P22" s="46">
        <f>NPV('Business Plan'!$B$3,(('Business Plan'!$C$6*(1+'Scenario Analysis (2D)'!P$4)*('Business Plan'!$C$7-'Business Plan'!$C$8*(1+'Scenario Analysis (2D)'!$E22)-'Business Plan'!$C$9)-'Business Plan'!$C$10)),(('Business Plan'!$D$6*(1+'Scenario Analysis (2D)'!P$4)*('Business Plan'!$D$7-'Business Plan'!$D$8*(1+'Scenario Analysis (2D)'!$E22)-'Business Plan'!$D$9)-'Business Plan'!$D$10)),(('Business Plan'!$E$6*(1+'Scenario Analysis (2D)'!P$4)*('Business Plan'!$E$7-'Business Plan'!$E$8*(1+'Scenario Analysis (2D)'!$E22)-'Business Plan'!$E$9)-'Business Plan'!$E$10)),(('Business Plan'!$F$6*(1+'Scenario Analysis (2D)'!P$4)*('Business Plan'!$F$7-'Business Plan'!$F$8*(1+'Scenario Analysis (2D)'!$E22)-'Business Plan'!$F$9)-'Business Plan'!$F$10)),(('Business Plan'!$G$6*(1+'Scenario Analysis (2D)'!P$4)*('Business Plan'!$G$7-'Business Plan'!$G$8*(1+'Scenario Analysis (2D)'!$E22)-'Business Plan'!$G$9)-'Business Plan'!$G$10)),(('Business Plan'!$H$6*(1+'Scenario Analysis (2D)'!P$4)*('Business Plan'!$H$7-'Business Plan'!$H$8*(1+'Scenario Analysis (2D)'!$E22)-'Business Plan'!$H$9)-'Business Plan'!$H$10)),(('Business Plan'!$I$6*(1+'Scenario Analysis (2D)'!P$4)*('Business Plan'!$I$7-'Business Plan'!$I$8*(1+'Scenario Analysis (2D)'!$E22)-'Business Plan'!$I$9)-'Business Plan'!$I$10)),(('Business Plan'!$J$6*(1+'Scenario Analysis (2D)'!P$4)*('Business Plan'!$J$7-'Business Plan'!$J$8*(1+'Scenario Analysis (2D)'!$E22)-'Business Plan'!$J$9)-'Business Plan'!$J$10)),(('Business Plan'!$K$6*(1+'Scenario Analysis (2D)'!P$4)*('Business Plan'!$K$7-'Business Plan'!$K$8*(1+'Scenario Analysis (2D)'!$E22)-'Business Plan'!$K$9)-'Business Plan'!$K$10)))</f>
        <v>1147784.9211535922</v>
      </c>
      <c r="Q22" s="46">
        <f>NPV('Business Plan'!$B$3,(('Business Plan'!$C$6*(1+'Scenario Analysis (2D)'!Q$4)*('Business Plan'!$C$7-'Business Plan'!$C$8*(1+'Scenario Analysis (2D)'!$E22)-'Business Plan'!$C$9)-'Business Plan'!$C$10)),(('Business Plan'!$D$6*(1+'Scenario Analysis (2D)'!Q$4)*('Business Plan'!$D$7-'Business Plan'!$D$8*(1+'Scenario Analysis (2D)'!$E22)-'Business Plan'!$D$9)-'Business Plan'!$D$10)),(('Business Plan'!$E$6*(1+'Scenario Analysis (2D)'!Q$4)*('Business Plan'!$E$7-'Business Plan'!$E$8*(1+'Scenario Analysis (2D)'!$E22)-'Business Plan'!$E$9)-'Business Plan'!$E$10)),(('Business Plan'!$F$6*(1+'Scenario Analysis (2D)'!Q$4)*('Business Plan'!$F$7-'Business Plan'!$F$8*(1+'Scenario Analysis (2D)'!$E22)-'Business Plan'!$F$9)-'Business Plan'!$F$10)),(('Business Plan'!$G$6*(1+'Scenario Analysis (2D)'!Q$4)*('Business Plan'!$G$7-'Business Plan'!$G$8*(1+'Scenario Analysis (2D)'!$E22)-'Business Plan'!$G$9)-'Business Plan'!$G$10)),(('Business Plan'!$H$6*(1+'Scenario Analysis (2D)'!Q$4)*('Business Plan'!$H$7-'Business Plan'!$H$8*(1+'Scenario Analysis (2D)'!$E22)-'Business Plan'!$H$9)-'Business Plan'!$H$10)),(('Business Plan'!$I$6*(1+'Scenario Analysis (2D)'!Q$4)*('Business Plan'!$I$7-'Business Plan'!$I$8*(1+'Scenario Analysis (2D)'!$E22)-'Business Plan'!$I$9)-'Business Plan'!$I$10)),(('Business Plan'!$J$6*(1+'Scenario Analysis (2D)'!Q$4)*('Business Plan'!$J$7-'Business Plan'!$J$8*(1+'Scenario Analysis (2D)'!$E22)-'Business Plan'!$J$9)-'Business Plan'!$J$10)),(('Business Plan'!$K$6*(1+'Scenario Analysis (2D)'!Q$4)*('Business Plan'!$K$7-'Business Plan'!$K$8*(1+'Scenario Analysis (2D)'!$E22)-'Business Plan'!$K$9)-'Business Plan'!$K$10)))</f>
        <v>1237106.0813158473</v>
      </c>
      <c r="R22" s="46">
        <f>NPV('Business Plan'!$B$3,(('Business Plan'!$C$6*(1+'Scenario Analysis (2D)'!R$4)*('Business Plan'!$C$7-'Business Plan'!$C$8*(1+'Scenario Analysis (2D)'!$E22)-'Business Plan'!$C$9)-'Business Plan'!$C$10)),(('Business Plan'!$D$6*(1+'Scenario Analysis (2D)'!R$4)*('Business Plan'!$D$7-'Business Plan'!$D$8*(1+'Scenario Analysis (2D)'!$E22)-'Business Plan'!$D$9)-'Business Plan'!$D$10)),(('Business Plan'!$E$6*(1+'Scenario Analysis (2D)'!R$4)*('Business Plan'!$E$7-'Business Plan'!$E$8*(1+'Scenario Analysis (2D)'!$E22)-'Business Plan'!$E$9)-'Business Plan'!$E$10)),(('Business Plan'!$F$6*(1+'Scenario Analysis (2D)'!R$4)*('Business Plan'!$F$7-'Business Plan'!$F$8*(1+'Scenario Analysis (2D)'!$E22)-'Business Plan'!$F$9)-'Business Plan'!$F$10)),(('Business Plan'!$G$6*(1+'Scenario Analysis (2D)'!R$4)*('Business Plan'!$G$7-'Business Plan'!$G$8*(1+'Scenario Analysis (2D)'!$E22)-'Business Plan'!$G$9)-'Business Plan'!$G$10)),(('Business Plan'!$H$6*(1+'Scenario Analysis (2D)'!R$4)*('Business Plan'!$H$7-'Business Plan'!$H$8*(1+'Scenario Analysis (2D)'!$E22)-'Business Plan'!$H$9)-'Business Plan'!$H$10)),(('Business Plan'!$I$6*(1+'Scenario Analysis (2D)'!R$4)*('Business Plan'!$I$7-'Business Plan'!$I$8*(1+'Scenario Analysis (2D)'!$E22)-'Business Plan'!$I$9)-'Business Plan'!$I$10)),(('Business Plan'!$J$6*(1+'Scenario Analysis (2D)'!R$4)*('Business Plan'!$J$7-'Business Plan'!$J$8*(1+'Scenario Analysis (2D)'!$E22)-'Business Plan'!$J$9)-'Business Plan'!$J$10)),(('Business Plan'!$K$6*(1+'Scenario Analysis (2D)'!R$4)*('Business Plan'!$K$7-'Business Plan'!$K$8*(1+'Scenario Analysis (2D)'!$E22)-'Business Plan'!$K$9)-'Business Plan'!$K$10)))</f>
        <v>1326427.241478102</v>
      </c>
      <c r="T22" s="78"/>
      <c r="U22" s="50">
        <v>-0.25</v>
      </c>
      <c r="V22" s="47">
        <f>(NPV('Business Plan'!$B$3,(('Business Plan'!$C$6*(1+'Scenario Analysis (2D)'!V$4)*('Business Plan'!$C$7-'Business Plan'!$C$8*(1+'Scenario Analysis (2D)'!$E22)-'Business Plan'!$C$9)-'Business Plan'!$C$10)),(('Business Plan'!$D$6*(1+'Scenario Analysis (2D)'!V$4)*('Business Plan'!$D$7-'Business Plan'!$D$8*(1+'Scenario Analysis (2D)'!$E22)-'Business Plan'!$D$9)-'Business Plan'!$D$10)),(('Business Plan'!$E$6*(1+'Scenario Analysis (2D)'!V$4)*('Business Plan'!$E$7-'Business Plan'!$E$8*(1+'Scenario Analysis (2D)'!$E22)-'Business Plan'!$E$9)-'Business Plan'!$E$10)),(('Business Plan'!$F$6*(1+'Scenario Analysis (2D)'!V$4)*('Business Plan'!$F$7-'Business Plan'!$F$8*(1+'Scenario Analysis (2D)'!$E22)-'Business Plan'!$F$9)-'Business Plan'!$F$10)),(('Business Plan'!$G$6*(1+'Scenario Analysis (2D)'!V$4)*('Business Plan'!$G$7-'Business Plan'!$G$8*(1+'Scenario Analysis (2D)'!$E22)-'Business Plan'!$G$9)-'Business Plan'!$G$10)),(('Business Plan'!$H$6*(1+'Scenario Analysis (2D)'!V$4)*('Business Plan'!$H$7-'Business Plan'!$H$8*(1+'Scenario Analysis (2D)'!$E22)-'Business Plan'!$H$9)-'Business Plan'!$H$10)),(('Business Plan'!$I$6*(1+'Scenario Analysis (2D)'!V$4)*('Business Plan'!$I$7-'Business Plan'!$I$8*(1+'Scenario Analysis (2D)'!$E22)-'Business Plan'!$I$9)-'Business Plan'!$I$10)),(('Business Plan'!$J$6*(1+'Scenario Analysis (2D)'!V$4)*('Business Plan'!$J$7-'Business Plan'!$J$8*(1+'Scenario Analysis (2D)'!$E22)-'Business Plan'!$J$9)-'Business Plan'!$J$10)),(('Business Plan'!$K$6*(1+'Scenario Analysis (2D)'!V$4)*('Business Plan'!$K$7-'Business Plan'!$K$8*(1+'Scenario Analysis (2D)'!$E22)-'Business Plan'!$K$9)-'Business Plan'!$K$10))))/'Business Plan'!$C$13-1</f>
        <v>2.1675857272811463</v>
      </c>
      <c r="W22" s="47">
        <f>(NPV('Business Plan'!$B$3,(('Business Plan'!$C$6*(1+'Scenario Analysis (2D)'!W$4)*('Business Plan'!$C$7-'Business Plan'!$C$8*(1+'Scenario Analysis (2D)'!$E22)-'Business Plan'!$C$9)-'Business Plan'!$C$10)),(('Business Plan'!$D$6*(1+'Scenario Analysis (2D)'!W$4)*('Business Plan'!$D$7-'Business Plan'!$D$8*(1+'Scenario Analysis (2D)'!$E22)-'Business Plan'!$D$9)-'Business Plan'!$D$10)),(('Business Plan'!$E$6*(1+'Scenario Analysis (2D)'!W$4)*('Business Plan'!$E$7-'Business Plan'!$E$8*(1+'Scenario Analysis (2D)'!$E22)-'Business Plan'!$E$9)-'Business Plan'!$E$10)),(('Business Plan'!$F$6*(1+'Scenario Analysis (2D)'!W$4)*('Business Plan'!$F$7-'Business Plan'!$F$8*(1+'Scenario Analysis (2D)'!$E22)-'Business Plan'!$F$9)-'Business Plan'!$F$10)),(('Business Plan'!$G$6*(1+'Scenario Analysis (2D)'!W$4)*('Business Plan'!$G$7-'Business Plan'!$G$8*(1+'Scenario Analysis (2D)'!$E22)-'Business Plan'!$G$9)-'Business Plan'!$G$10)),(('Business Plan'!$H$6*(1+'Scenario Analysis (2D)'!W$4)*('Business Plan'!$H$7-'Business Plan'!$H$8*(1+'Scenario Analysis (2D)'!$E22)-'Business Plan'!$H$9)-'Business Plan'!$H$10)),(('Business Plan'!$I$6*(1+'Scenario Analysis (2D)'!W$4)*('Business Plan'!$I$7-'Business Plan'!$I$8*(1+'Scenario Analysis (2D)'!$E22)-'Business Plan'!$I$9)-'Business Plan'!$I$10)),(('Business Plan'!$J$6*(1+'Scenario Analysis (2D)'!W$4)*('Business Plan'!$J$7-'Business Plan'!$J$8*(1+'Scenario Analysis (2D)'!$E22)-'Business Plan'!$J$9)-'Business Plan'!$J$10)),(('Business Plan'!$K$6*(1+'Scenario Analysis (2D)'!W$4)*('Business Plan'!$K$7-'Business Plan'!$K$8*(1+'Scenario Analysis (2D)'!$E22)-'Business Plan'!$K$9)-'Business Plan'!$K$10))))/'Business Plan'!$C$13-1</f>
        <v>3.2789843317984992</v>
      </c>
      <c r="X22" s="47">
        <f>(NPV('Business Plan'!$B$3,(('Business Plan'!$C$6*(1+'Scenario Analysis (2D)'!X$4)*('Business Plan'!$C$7-'Business Plan'!$C$8*(1+'Scenario Analysis (2D)'!$E22)-'Business Plan'!$C$9)-'Business Plan'!$C$10)),(('Business Plan'!$D$6*(1+'Scenario Analysis (2D)'!X$4)*('Business Plan'!$D$7-'Business Plan'!$D$8*(1+'Scenario Analysis (2D)'!$E22)-'Business Plan'!$D$9)-'Business Plan'!$D$10)),(('Business Plan'!$E$6*(1+'Scenario Analysis (2D)'!X$4)*('Business Plan'!$E$7-'Business Plan'!$E$8*(1+'Scenario Analysis (2D)'!$E22)-'Business Plan'!$E$9)-'Business Plan'!$E$10)),(('Business Plan'!$F$6*(1+'Scenario Analysis (2D)'!X$4)*('Business Plan'!$F$7-'Business Plan'!$F$8*(1+'Scenario Analysis (2D)'!$E22)-'Business Plan'!$F$9)-'Business Plan'!$F$10)),(('Business Plan'!$G$6*(1+'Scenario Analysis (2D)'!X$4)*('Business Plan'!$G$7-'Business Plan'!$G$8*(1+'Scenario Analysis (2D)'!$E22)-'Business Plan'!$G$9)-'Business Plan'!$G$10)),(('Business Plan'!$H$6*(1+'Scenario Analysis (2D)'!X$4)*('Business Plan'!$H$7-'Business Plan'!$H$8*(1+'Scenario Analysis (2D)'!$E22)-'Business Plan'!$H$9)-'Business Plan'!$H$10)),(('Business Plan'!$I$6*(1+'Scenario Analysis (2D)'!X$4)*('Business Plan'!$I$7-'Business Plan'!$I$8*(1+'Scenario Analysis (2D)'!$E22)-'Business Plan'!$I$9)-'Business Plan'!$I$10)),(('Business Plan'!$J$6*(1+'Scenario Analysis (2D)'!X$4)*('Business Plan'!$J$7-'Business Plan'!$J$8*(1+'Scenario Analysis (2D)'!$E22)-'Business Plan'!$J$9)-'Business Plan'!$J$10)),(('Business Plan'!$K$6*(1+'Scenario Analysis (2D)'!X$4)*('Business Plan'!$K$7-'Business Plan'!$K$8*(1+'Scenario Analysis (2D)'!$E22)-'Business Plan'!$K$9)-'Business Plan'!$K$10))))/'Business Plan'!$C$13-1</f>
        <v>4.3903829363158504</v>
      </c>
      <c r="Y22" s="47">
        <f>(NPV('Business Plan'!$B$3,(('Business Plan'!$C$6*(1+'Scenario Analysis (2D)'!Y$4)*('Business Plan'!$C$7-'Business Plan'!$C$8*(1+'Scenario Analysis (2D)'!$E22)-'Business Plan'!$C$9)-'Business Plan'!$C$10)),(('Business Plan'!$D$6*(1+'Scenario Analysis (2D)'!Y$4)*('Business Plan'!$D$7-'Business Plan'!$D$8*(1+'Scenario Analysis (2D)'!$E22)-'Business Plan'!$D$9)-'Business Plan'!$D$10)),(('Business Plan'!$E$6*(1+'Scenario Analysis (2D)'!Y$4)*('Business Plan'!$E$7-'Business Plan'!$E$8*(1+'Scenario Analysis (2D)'!$E22)-'Business Plan'!$E$9)-'Business Plan'!$E$10)),(('Business Plan'!$F$6*(1+'Scenario Analysis (2D)'!Y$4)*('Business Plan'!$F$7-'Business Plan'!$F$8*(1+'Scenario Analysis (2D)'!$E22)-'Business Plan'!$F$9)-'Business Plan'!$F$10)),(('Business Plan'!$G$6*(1+'Scenario Analysis (2D)'!Y$4)*('Business Plan'!$G$7-'Business Plan'!$G$8*(1+'Scenario Analysis (2D)'!$E22)-'Business Plan'!$G$9)-'Business Plan'!$G$10)),(('Business Plan'!$H$6*(1+'Scenario Analysis (2D)'!Y$4)*('Business Plan'!$H$7-'Business Plan'!$H$8*(1+'Scenario Analysis (2D)'!$E22)-'Business Plan'!$H$9)-'Business Plan'!$H$10)),(('Business Plan'!$I$6*(1+'Scenario Analysis (2D)'!Y$4)*('Business Plan'!$I$7-'Business Plan'!$I$8*(1+'Scenario Analysis (2D)'!$E22)-'Business Plan'!$I$9)-'Business Plan'!$I$10)),(('Business Plan'!$J$6*(1+'Scenario Analysis (2D)'!Y$4)*('Business Plan'!$J$7-'Business Plan'!$J$8*(1+'Scenario Analysis (2D)'!$E22)-'Business Plan'!$J$9)-'Business Plan'!$J$10)),(('Business Plan'!$K$6*(1+'Scenario Analysis (2D)'!Y$4)*('Business Plan'!$K$7-'Business Plan'!$K$8*(1+'Scenario Analysis (2D)'!$E22)-'Business Plan'!$K$9)-'Business Plan'!$K$10))))/'Business Plan'!$C$13-1</f>
        <v>5.5017815408332007</v>
      </c>
      <c r="Z22" s="47">
        <f>(NPV('Business Plan'!$B$3,(('Business Plan'!$C$6*(1+'Scenario Analysis (2D)'!Z$4)*('Business Plan'!$C$7-'Business Plan'!$C$8*(1+'Scenario Analysis (2D)'!$E22)-'Business Plan'!$C$9)-'Business Plan'!$C$10)),(('Business Plan'!$D$6*(1+'Scenario Analysis (2D)'!Z$4)*('Business Plan'!$D$7-'Business Plan'!$D$8*(1+'Scenario Analysis (2D)'!$E22)-'Business Plan'!$D$9)-'Business Plan'!$D$10)),(('Business Plan'!$E$6*(1+'Scenario Analysis (2D)'!Z$4)*('Business Plan'!$E$7-'Business Plan'!$E$8*(1+'Scenario Analysis (2D)'!$E22)-'Business Plan'!$E$9)-'Business Plan'!$E$10)),(('Business Plan'!$F$6*(1+'Scenario Analysis (2D)'!Z$4)*('Business Plan'!$F$7-'Business Plan'!$F$8*(1+'Scenario Analysis (2D)'!$E22)-'Business Plan'!$F$9)-'Business Plan'!$F$10)),(('Business Plan'!$G$6*(1+'Scenario Analysis (2D)'!Z$4)*('Business Plan'!$G$7-'Business Plan'!$G$8*(1+'Scenario Analysis (2D)'!$E22)-'Business Plan'!$G$9)-'Business Plan'!$G$10)),(('Business Plan'!$H$6*(1+'Scenario Analysis (2D)'!Z$4)*('Business Plan'!$H$7-'Business Plan'!$H$8*(1+'Scenario Analysis (2D)'!$E22)-'Business Plan'!$H$9)-'Business Plan'!$H$10)),(('Business Plan'!$I$6*(1+'Scenario Analysis (2D)'!Z$4)*('Business Plan'!$I$7-'Business Plan'!$I$8*(1+'Scenario Analysis (2D)'!$E22)-'Business Plan'!$I$9)-'Business Plan'!$I$10)),(('Business Plan'!$J$6*(1+'Scenario Analysis (2D)'!Z$4)*('Business Plan'!$J$7-'Business Plan'!$J$8*(1+'Scenario Analysis (2D)'!$E22)-'Business Plan'!$J$9)-'Business Plan'!$J$10)),(('Business Plan'!$K$6*(1+'Scenario Analysis (2D)'!Z$4)*('Business Plan'!$K$7-'Business Plan'!$K$8*(1+'Scenario Analysis (2D)'!$E22)-'Business Plan'!$K$9)-'Business Plan'!$K$10))))/'Business Plan'!$C$13-1</f>
        <v>6.6131801453505545</v>
      </c>
      <c r="AA22" s="47">
        <f>(NPV('Business Plan'!$B$3,(('Business Plan'!$C$6*(1+'Scenario Analysis (2D)'!AA$4)*('Business Plan'!$C$7-'Business Plan'!$C$8*(1+'Scenario Analysis (2D)'!$E22)-'Business Plan'!$C$9)-'Business Plan'!$C$10)),(('Business Plan'!$D$6*(1+'Scenario Analysis (2D)'!AA$4)*('Business Plan'!$D$7-'Business Plan'!$D$8*(1+'Scenario Analysis (2D)'!$E22)-'Business Plan'!$D$9)-'Business Plan'!$D$10)),(('Business Plan'!$E$6*(1+'Scenario Analysis (2D)'!AA$4)*('Business Plan'!$E$7-'Business Plan'!$E$8*(1+'Scenario Analysis (2D)'!$E22)-'Business Plan'!$E$9)-'Business Plan'!$E$10)),(('Business Plan'!$F$6*(1+'Scenario Analysis (2D)'!AA$4)*('Business Plan'!$F$7-'Business Plan'!$F$8*(1+'Scenario Analysis (2D)'!$E22)-'Business Plan'!$F$9)-'Business Plan'!$F$10)),(('Business Plan'!$G$6*(1+'Scenario Analysis (2D)'!AA$4)*('Business Plan'!$G$7-'Business Plan'!$G$8*(1+'Scenario Analysis (2D)'!$E22)-'Business Plan'!$G$9)-'Business Plan'!$G$10)),(('Business Plan'!$H$6*(1+'Scenario Analysis (2D)'!AA$4)*('Business Plan'!$H$7-'Business Plan'!$H$8*(1+'Scenario Analysis (2D)'!$E22)-'Business Plan'!$H$9)-'Business Plan'!$H$10)),(('Business Plan'!$I$6*(1+'Scenario Analysis (2D)'!AA$4)*('Business Plan'!$I$7-'Business Plan'!$I$8*(1+'Scenario Analysis (2D)'!$E22)-'Business Plan'!$I$9)-'Business Plan'!$I$10)),(('Business Plan'!$J$6*(1+'Scenario Analysis (2D)'!AA$4)*('Business Plan'!$J$7-'Business Plan'!$J$8*(1+'Scenario Analysis (2D)'!$E22)-'Business Plan'!$J$9)-'Business Plan'!$J$10)),(('Business Plan'!$K$6*(1+'Scenario Analysis (2D)'!AA$4)*('Business Plan'!$K$7-'Business Plan'!$K$8*(1+'Scenario Analysis (2D)'!$E22)-'Business Plan'!$K$9)-'Business Plan'!$K$10))))/'Business Plan'!$C$13-1</f>
        <v>7.7245787498679039</v>
      </c>
      <c r="AB22" s="47">
        <f>(NPV('Business Plan'!$B$3,(('Business Plan'!$C$6*(1+'Scenario Analysis (2D)'!AB$4)*('Business Plan'!$C$7-'Business Plan'!$C$8*(1+'Scenario Analysis (2D)'!$E22)-'Business Plan'!$C$9)-'Business Plan'!$C$10)),(('Business Plan'!$D$6*(1+'Scenario Analysis (2D)'!AB$4)*('Business Plan'!$D$7-'Business Plan'!$D$8*(1+'Scenario Analysis (2D)'!$E22)-'Business Plan'!$D$9)-'Business Plan'!$D$10)),(('Business Plan'!$E$6*(1+'Scenario Analysis (2D)'!AB$4)*('Business Plan'!$E$7-'Business Plan'!$E$8*(1+'Scenario Analysis (2D)'!$E22)-'Business Plan'!$E$9)-'Business Plan'!$E$10)),(('Business Plan'!$F$6*(1+'Scenario Analysis (2D)'!AB$4)*('Business Plan'!$F$7-'Business Plan'!$F$8*(1+'Scenario Analysis (2D)'!$E22)-'Business Plan'!$F$9)-'Business Plan'!$F$10)),(('Business Plan'!$G$6*(1+'Scenario Analysis (2D)'!AB$4)*('Business Plan'!$G$7-'Business Plan'!$G$8*(1+'Scenario Analysis (2D)'!$E22)-'Business Plan'!$G$9)-'Business Plan'!$G$10)),(('Business Plan'!$H$6*(1+'Scenario Analysis (2D)'!AB$4)*('Business Plan'!$H$7-'Business Plan'!$H$8*(1+'Scenario Analysis (2D)'!$E22)-'Business Plan'!$H$9)-'Business Plan'!$H$10)),(('Business Plan'!$I$6*(1+'Scenario Analysis (2D)'!AB$4)*('Business Plan'!$I$7-'Business Plan'!$I$8*(1+'Scenario Analysis (2D)'!$E22)-'Business Plan'!$I$9)-'Business Plan'!$I$10)),(('Business Plan'!$J$6*(1+'Scenario Analysis (2D)'!AB$4)*('Business Plan'!$J$7-'Business Plan'!$J$8*(1+'Scenario Analysis (2D)'!$E22)-'Business Plan'!$J$9)-'Business Plan'!$J$10)),(('Business Plan'!$K$6*(1+'Scenario Analysis (2D)'!AB$4)*('Business Plan'!$K$7-'Business Plan'!$K$8*(1+'Scenario Analysis (2D)'!$E22)-'Business Plan'!$K$9)-'Business Plan'!$K$10))))/'Business Plan'!$C$13-1</f>
        <v>8.8359773543852569</v>
      </c>
      <c r="AC22" s="47">
        <f>(NPV('Business Plan'!$B$3,(('Business Plan'!$C$6*(1+'Scenario Analysis (2D)'!AC$4)*('Business Plan'!$C$7-'Business Plan'!$C$8*(1+'Scenario Analysis (2D)'!$E22)-'Business Plan'!$C$9)-'Business Plan'!$C$10)),(('Business Plan'!$D$6*(1+'Scenario Analysis (2D)'!AC$4)*('Business Plan'!$D$7-'Business Plan'!$D$8*(1+'Scenario Analysis (2D)'!$E22)-'Business Plan'!$D$9)-'Business Plan'!$D$10)),(('Business Plan'!$E$6*(1+'Scenario Analysis (2D)'!AC$4)*('Business Plan'!$E$7-'Business Plan'!$E$8*(1+'Scenario Analysis (2D)'!$E22)-'Business Plan'!$E$9)-'Business Plan'!$E$10)),(('Business Plan'!$F$6*(1+'Scenario Analysis (2D)'!AC$4)*('Business Plan'!$F$7-'Business Plan'!$F$8*(1+'Scenario Analysis (2D)'!$E22)-'Business Plan'!$F$9)-'Business Plan'!$F$10)),(('Business Plan'!$G$6*(1+'Scenario Analysis (2D)'!AC$4)*('Business Plan'!$G$7-'Business Plan'!$G$8*(1+'Scenario Analysis (2D)'!$E22)-'Business Plan'!$G$9)-'Business Plan'!$G$10)),(('Business Plan'!$H$6*(1+'Scenario Analysis (2D)'!AC$4)*('Business Plan'!$H$7-'Business Plan'!$H$8*(1+'Scenario Analysis (2D)'!$E22)-'Business Plan'!$H$9)-'Business Plan'!$H$10)),(('Business Plan'!$I$6*(1+'Scenario Analysis (2D)'!AC$4)*('Business Plan'!$I$7-'Business Plan'!$I$8*(1+'Scenario Analysis (2D)'!$E22)-'Business Plan'!$I$9)-'Business Plan'!$I$10)),(('Business Plan'!$J$6*(1+'Scenario Analysis (2D)'!AC$4)*('Business Plan'!$J$7-'Business Plan'!$J$8*(1+'Scenario Analysis (2D)'!$E22)-'Business Plan'!$J$9)-'Business Plan'!$J$10)),(('Business Plan'!$K$6*(1+'Scenario Analysis (2D)'!AC$4)*('Business Plan'!$K$7-'Business Plan'!$K$8*(1+'Scenario Analysis (2D)'!$E22)-'Business Plan'!$K$9)-'Business Plan'!$K$10))))/'Business Plan'!$C$13-1</f>
        <v>9.9473759589026081</v>
      </c>
      <c r="AD22" s="47">
        <f>(NPV('Business Plan'!$B$3,(('Business Plan'!$C$6*(1+'Scenario Analysis (2D)'!AD$4)*('Business Plan'!$C$7-'Business Plan'!$C$8*(1+'Scenario Analysis (2D)'!$E22)-'Business Plan'!$C$9)-'Business Plan'!$C$10)),(('Business Plan'!$D$6*(1+'Scenario Analysis (2D)'!AD$4)*('Business Plan'!$D$7-'Business Plan'!$D$8*(1+'Scenario Analysis (2D)'!$E22)-'Business Plan'!$D$9)-'Business Plan'!$D$10)),(('Business Plan'!$E$6*(1+'Scenario Analysis (2D)'!AD$4)*('Business Plan'!$E$7-'Business Plan'!$E$8*(1+'Scenario Analysis (2D)'!$E22)-'Business Plan'!$E$9)-'Business Plan'!$E$10)),(('Business Plan'!$F$6*(1+'Scenario Analysis (2D)'!AD$4)*('Business Plan'!$F$7-'Business Plan'!$F$8*(1+'Scenario Analysis (2D)'!$E22)-'Business Plan'!$F$9)-'Business Plan'!$F$10)),(('Business Plan'!$G$6*(1+'Scenario Analysis (2D)'!AD$4)*('Business Plan'!$G$7-'Business Plan'!$G$8*(1+'Scenario Analysis (2D)'!$E22)-'Business Plan'!$G$9)-'Business Plan'!$G$10)),(('Business Plan'!$H$6*(1+'Scenario Analysis (2D)'!AD$4)*('Business Plan'!$H$7-'Business Plan'!$H$8*(1+'Scenario Analysis (2D)'!$E22)-'Business Plan'!$H$9)-'Business Plan'!$H$10)),(('Business Plan'!$I$6*(1+'Scenario Analysis (2D)'!AD$4)*('Business Plan'!$I$7-'Business Plan'!$I$8*(1+'Scenario Analysis (2D)'!$E22)-'Business Plan'!$I$9)-'Business Plan'!$I$10)),(('Business Plan'!$J$6*(1+'Scenario Analysis (2D)'!AD$4)*('Business Plan'!$J$7-'Business Plan'!$J$8*(1+'Scenario Analysis (2D)'!$E22)-'Business Plan'!$J$9)-'Business Plan'!$J$10)),(('Business Plan'!$K$6*(1+'Scenario Analysis (2D)'!AD$4)*('Business Plan'!$K$7-'Business Plan'!$K$8*(1+'Scenario Analysis (2D)'!$E22)-'Business Plan'!$K$9)-'Business Plan'!$K$10))))/'Business Plan'!$C$13-1</f>
        <v>11.058774563419963</v>
      </c>
      <c r="AE22" s="47">
        <f>(NPV('Business Plan'!$B$3,(('Business Plan'!$C$6*(1+'Scenario Analysis (2D)'!AE$4)*('Business Plan'!$C$7-'Business Plan'!$C$8*(1+'Scenario Analysis (2D)'!$E22)-'Business Plan'!$C$9)-'Business Plan'!$C$10)),(('Business Plan'!$D$6*(1+'Scenario Analysis (2D)'!AE$4)*('Business Plan'!$D$7-'Business Plan'!$D$8*(1+'Scenario Analysis (2D)'!$E22)-'Business Plan'!$D$9)-'Business Plan'!$D$10)),(('Business Plan'!$E$6*(1+'Scenario Analysis (2D)'!AE$4)*('Business Plan'!$E$7-'Business Plan'!$E$8*(1+'Scenario Analysis (2D)'!$E22)-'Business Plan'!$E$9)-'Business Plan'!$E$10)),(('Business Plan'!$F$6*(1+'Scenario Analysis (2D)'!AE$4)*('Business Plan'!$F$7-'Business Plan'!$F$8*(1+'Scenario Analysis (2D)'!$E22)-'Business Plan'!$F$9)-'Business Plan'!$F$10)),(('Business Plan'!$G$6*(1+'Scenario Analysis (2D)'!AE$4)*('Business Plan'!$G$7-'Business Plan'!$G$8*(1+'Scenario Analysis (2D)'!$E22)-'Business Plan'!$G$9)-'Business Plan'!$G$10)),(('Business Plan'!$H$6*(1+'Scenario Analysis (2D)'!AE$4)*('Business Plan'!$H$7-'Business Plan'!$H$8*(1+'Scenario Analysis (2D)'!$E22)-'Business Plan'!$H$9)-'Business Plan'!$H$10)),(('Business Plan'!$I$6*(1+'Scenario Analysis (2D)'!AE$4)*('Business Plan'!$I$7-'Business Plan'!$I$8*(1+'Scenario Analysis (2D)'!$E22)-'Business Plan'!$I$9)-'Business Plan'!$I$10)),(('Business Plan'!$J$6*(1+'Scenario Analysis (2D)'!AE$4)*('Business Plan'!$J$7-'Business Plan'!$J$8*(1+'Scenario Analysis (2D)'!$E22)-'Business Plan'!$J$9)-'Business Plan'!$J$10)),(('Business Plan'!$K$6*(1+'Scenario Analysis (2D)'!AE$4)*('Business Plan'!$K$7-'Business Plan'!$K$8*(1+'Scenario Analysis (2D)'!$E22)-'Business Plan'!$K$9)-'Business Plan'!$K$10))))/'Business Plan'!$C$13-1</f>
        <v>12.170173167937314</v>
      </c>
      <c r="AF22" s="47">
        <f>(NPV('Business Plan'!$B$3,(('Business Plan'!$C$6*(1+'Scenario Analysis (2D)'!AF$4)*('Business Plan'!$C$7-'Business Plan'!$C$8*(1+'Scenario Analysis (2D)'!$E22)-'Business Plan'!$C$9)-'Business Plan'!$C$10)),(('Business Plan'!$D$6*(1+'Scenario Analysis (2D)'!AF$4)*('Business Plan'!$D$7-'Business Plan'!$D$8*(1+'Scenario Analysis (2D)'!$E22)-'Business Plan'!$D$9)-'Business Plan'!$D$10)),(('Business Plan'!$E$6*(1+'Scenario Analysis (2D)'!AF$4)*('Business Plan'!$E$7-'Business Plan'!$E$8*(1+'Scenario Analysis (2D)'!$E22)-'Business Plan'!$E$9)-'Business Plan'!$E$10)),(('Business Plan'!$F$6*(1+'Scenario Analysis (2D)'!AF$4)*('Business Plan'!$F$7-'Business Plan'!$F$8*(1+'Scenario Analysis (2D)'!$E22)-'Business Plan'!$F$9)-'Business Plan'!$F$10)),(('Business Plan'!$G$6*(1+'Scenario Analysis (2D)'!AF$4)*('Business Plan'!$G$7-'Business Plan'!$G$8*(1+'Scenario Analysis (2D)'!$E22)-'Business Plan'!$G$9)-'Business Plan'!$G$10)),(('Business Plan'!$H$6*(1+'Scenario Analysis (2D)'!AF$4)*('Business Plan'!$H$7-'Business Plan'!$H$8*(1+'Scenario Analysis (2D)'!$E22)-'Business Plan'!$H$9)-'Business Plan'!$H$10)),(('Business Plan'!$I$6*(1+'Scenario Analysis (2D)'!AF$4)*('Business Plan'!$I$7-'Business Plan'!$I$8*(1+'Scenario Analysis (2D)'!$E22)-'Business Plan'!$I$9)-'Business Plan'!$I$10)),(('Business Plan'!$J$6*(1+'Scenario Analysis (2D)'!AF$4)*('Business Plan'!$J$7-'Business Plan'!$J$8*(1+'Scenario Analysis (2D)'!$E22)-'Business Plan'!$J$9)-'Business Plan'!$J$10)),(('Business Plan'!$K$6*(1+'Scenario Analysis (2D)'!AF$4)*('Business Plan'!$K$7-'Business Plan'!$K$8*(1+'Scenario Analysis (2D)'!$E22)-'Business Plan'!$K$9)-'Business Plan'!$K$10))))/'Business Plan'!$C$13-1</f>
        <v>13.281571772454663</v>
      </c>
      <c r="AG22" s="47">
        <f>(NPV('Business Plan'!$B$3,(('Business Plan'!$C$6*(1+'Scenario Analysis (2D)'!AG$4)*('Business Plan'!$C$7-'Business Plan'!$C$8*(1+'Scenario Analysis (2D)'!$E22)-'Business Plan'!$C$9)-'Business Plan'!$C$10)),(('Business Plan'!$D$6*(1+'Scenario Analysis (2D)'!AG$4)*('Business Plan'!$D$7-'Business Plan'!$D$8*(1+'Scenario Analysis (2D)'!$E22)-'Business Plan'!$D$9)-'Business Plan'!$D$10)),(('Business Plan'!$E$6*(1+'Scenario Analysis (2D)'!AG$4)*('Business Plan'!$E$7-'Business Plan'!$E$8*(1+'Scenario Analysis (2D)'!$E22)-'Business Plan'!$E$9)-'Business Plan'!$E$10)),(('Business Plan'!$F$6*(1+'Scenario Analysis (2D)'!AG$4)*('Business Plan'!$F$7-'Business Plan'!$F$8*(1+'Scenario Analysis (2D)'!$E22)-'Business Plan'!$F$9)-'Business Plan'!$F$10)),(('Business Plan'!$G$6*(1+'Scenario Analysis (2D)'!AG$4)*('Business Plan'!$G$7-'Business Plan'!$G$8*(1+'Scenario Analysis (2D)'!$E22)-'Business Plan'!$G$9)-'Business Plan'!$G$10)),(('Business Plan'!$H$6*(1+'Scenario Analysis (2D)'!AG$4)*('Business Plan'!$H$7-'Business Plan'!$H$8*(1+'Scenario Analysis (2D)'!$E22)-'Business Plan'!$H$9)-'Business Plan'!$H$10)),(('Business Plan'!$I$6*(1+'Scenario Analysis (2D)'!AG$4)*('Business Plan'!$I$7-'Business Plan'!$I$8*(1+'Scenario Analysis (2D)'!$E22)-'Business Plan'!$I$9)-'Business Plan'!$I$10)),(('Business Plan'!$J$6*(1+'Scenario Analysis (2D)'!AG$4)*('Business Plan'!$J$7-'Business Plan'!$J$8*(1+'Scenario Analysis (2D)'!$E22)-'Business Plan'!$J$9)-'Business Plan'!$J$10)),(('Business Plan'!$K$6*(1+'Scenario Analysis (2D)'!AG$4)*('Business Plan'!$K$7-'Business Plan'!$K$8*(1+'Scenario Analysis (2D)'!$E22)-'Business Plan'!$K$9)-'Business Plan'!$K$10))))/'Business Plan'!$C$13-1</f>
        <v>14.39297037697202</v>
      </c>
      <c r="AH22" s="47">
        <f>(NPV('Business Plan'!$B$3,(('Business Plan'!$C$6*(1+'Scenario Analysis (2D)'!AH$4)*('Business Plan'!$C$7-'Business Plan'!$C$8*(1+'Scenario Analysis (2D)'!$E22)-'Business Plan'!$C$9)-'Business Plan'!$C$10)),(('Business Plan'!$D$6*(1+'Scenario Analysis (2D)'!AH$4)*('Business Plan'!$D$7-'Business Plan'!$D$8*(1+'Scenario Analysis (2D)'!$E22)-'Business Plan'!$D$9)-'Business Plan'!$D$10)),(('Business Plan'!$E$6*(1+'Scenario Analysis (2D)'!AH$4)*('Business Plan'!$E$7-'Business Plan'!$E$8*(1+'Scenario Analysis (2D)'!$E22)-'Business Plan'!$E$9)-'Business Plan'!$E$10)),(('Business Plan'!$F$6*(1+'Scenario Analysis (2D)'!AH$4)*('Business Plan'!$F$7-'Business Plan'!$F$8*(1+'Scenario Analysis (2D)'!$E22)-'Business Plan'!$F$9)-'Business Plan'!$F$10)),(('Business Plan'!$G$6*(1+'Scenario Analysis (2D)'!AH$4)*('Business Plan'!$G$7-'Business Plan'!$G$8*(1+'Scenario Analysis (2D)'!$E22)-'Business Plan'!$G$9)-'Business Plan'!$G$10)),(('Business Plan'!$H$6*(1+'Scenario Analysis (2D)'!AH$4)*('Business Plan'!$H$7-'Business Plan'!$H$8*(1+'Scenario Analysis (2D)'!$E22)-'Business Plan'!$H$9)-'Business Plan'!$H$10)),(('Business Plan'!$I$6*(1+'Scenario Analysis (2D)'!AH$4)*('Business Plan'!$I$7-'Business Plan'!$I$8*(1+'Scenario Analysis (2D)'!$E22)-'Business Plan'!$I$9)-'Business Plan'!$I$10)),(('Business Plan'!$J$6*(1+'Scenario Analysis (2D)'!AH$4)*('Business Plan'!$J$7-'Business Plan'!$J$8*(1+'Scenario Analysis (2D)'!$E22)-'Business Plan'!$J$9)-'Business Plan'!$J$10)),(('Business Plan'!$K$6*(1+'Scenario Analysis (2D)'!AH$4)*('Business Plan'!$K$7-'Business Plan'!$K$8*(1+'Scenario Analysis (2D)'!$E22)-'Business Plan'!$K$9)-'Business Plan'!$K$10))))/'Business Plan'!$C$13-1</f>
        <v>15.504368981489367</v>
      </c>
    </row>
    <row r="23" spans="1:34" ht="18.95" customHeight="1" x14ac:dyDescent="0.25">
      <c r="A23" s="48" t="s">
        <v>6</v>
      </c>
      <c r="B23" s="49">
        <v>1</v>
      </c>
      <c r="D23" s="78"/>
      <c r="E23" s="50">
        <v>-0.2</v>
      </c>
      <c r="F23" s="46">
        <f>NPV('Business Plan'!$B$3,(('Business Plan'!$C$6*(1+'Scenario Analysis (2D)'!F$4)*('Business Plan'!$C$7-'Business Plan'!$C$8*(1+'Scenario Analysis (2D)'!$E23)-'Business Plan'!$C$9)-'Business Plan'!$C$10)),(('Business Plan'!$D$6*(1+'Scenario Analysis (2D)'!F$4)*('Business Plan'!$D$7-'Business Plan'!$D$8*(1+'Scenario Analysis (2D)'!$E23)-'Business Plan'!$D$9)-'Business Plan'!$D$10)),(('Business Plan'!$E$6*(1+'Scenario Analysis (2D)'!F$4)*('Business Plan'!$E$7-'Business Plan'!$E$8*(1+'Scenario Analysis (2D)'!$E23)-'Business Plan'!$E$9)-'Business Plan'!$E$10)),(('Business Plan'!$F$6*(1+'Scenario Analysis (2D)'!F$4)*('Business Plan'!$F$7-'Business Plan'!$F$8*(1+'Scenario Analysis (2D)'!$E23)-'Business Plan'!$F$9)-'Business Plan'!$F$10)),(('Business Plan'!$G$6*(1+'Scenario Analysis (2D)'!F$4)*('Business Plan'!$G$7-'Business Plan'!$G$8*(1+'Scenario Analysis (2D)'!$E23)-'Business Plan'!$G$9)-'Business Plan'!$G$10)),(('Business Plan'!$H$6*(1+'Scenario Analysis (2D)'!F$4)*('Business Plan'!$H$7-'Business Plan'!$H$8*(1+'Scenario Analysis (2D)'!$E23)-'Business Plan'!$H$9)-'Business Plan'!$H$10)),(('Business Plan'!$I$6*(1+'Scenario Analysis (2D)'!F$4)*('Business Plan'!$I$7-'Business Plan'!$I$8*(1+'Scenario Analysis (2D)'!$E23)-'Business Plan'!$I$9)-'Business Plan'!$I$10)),(('Business Plan'!$J$6*(1+'Scenario Analysis (2D)'!F$4)*('Business Plan'!$J$7-'Business Plan'!$J$8*(1+'Scenario Analysis (2D)'!$E23)-'Business Plan'!$J$9)-'Business Plan'!$J$10)),(('Business Plan'!$K$6*(1+'Scenario Analysis (2D)'!F$4)*('Business Plan'!$K$7-'Business Plan'!$K$8*(1+'Scenario Analysis (2D)'!$E23)-'Business Plan'!$K$9)-'Business Plan'!$K$10)))</f>
        <v>155154.8351677864</v>
      </c>
      <c r="G23" s="46">
        <f>NPV('Business Plan'!$B$3,(('Business Plan'!$C$6*(1+'Scenario Analysis (2D)'!G$4)*('Business Plan'!$C$7-'Business Plan'!$C$8*(1+'Scenario Analysis (2D)'!$E23)-'Business Plan'!$C$9)-'Business Plan'!$C$10)),(('Business Plan'!$D$6*(1+'Scenario Analysis (2D)'!G$4)*('Business Plan'!$D$7-'Business Plan'!$D$8*(1+'Scenario Analysis (2D)'!$E23)-'Business Plan'!$D$9)-'Business Plan'!$D$10)),(('Business Plan'!$E$6*(1+'Scenario Analysis (2D)'!G$4)*('Business Plan'!$E$7-'Business Plan'!$E$8*(1+'Scenario Analysis (2D)'!$E23)-'Business Plan'!$E$9)-'Business Plan'!$E$10)),(('Business Plan'!$F$6*(1+'Scenario Analysis (2D)'!G$4)*('Business Plan'!$F$7-'Business Plan'!$F$8*(1+'Scenario Analysis (2D)'!$E23)-'Business Plan'!$F$9)-'Business Plan'!$F$10)),(('Business Plan'!$G$6*(1+'Scenario Analysis (2D)'!G$4)*('Business Plan'!$G$7-'Business Plan'!$G$8*(1+'Scenario Analysis (2D)'!$E23)-'Business Plan'!$G$9)-'Business Plan'!$G$10)),(('Business Plan'!$H$6*(1+'Scenario Analysis (2D)'!G$4)*('Business Plan'!$H$7-'Business Plan'!$H$8*(1+'Scenario Analysis (2D)'!$E23)-'Business Plan'!$H$9)-'Business Plan'!$H$10)),(('Business Plan'!$I$6*(1+'Scenario Analysis (2D)'!G$4)*('Business Plan'!$I$7-'Business Plan'!$I$8*(1+'Scenario Analysis (2D)'!$E23)-'Business Plan'!$I$9)-'Business Plan'!$I$10)),(('Business Plan'!$J$6*(1+'Scenario Analysis (2D)'!G$4)*('Business Plan'!$J$7-'Business Plan'!$J$8*(1+'Scenario Analysis (2D)'!$E23)-'Business Plan'!$J$9)-'Business Plan'!$J$10)),(('Business Plan'!$K$6*(1+'Scenario Analysis (2D)'!G$4)*('Business Plan'!$K$7-'Business Plan'!$K$8*(1+'Scenario Analysis (2D)'!$E23)-'Business Plan'!$K$9)-'Business Plan'!$K$10)))</f>
        <v>237374.67501838008</v>
      </c>
      <c r="H23" s="46">
        <f>NPV('Business Plan'!$B$3,(('Business Plan'!$C$6*(1+'Scenario Analysis (2D)'!H$4)*('Business Plan'!$C$7-'Business Plan'!$C$8*(1+'Scenario Analysis (2D)'!$E23)-'Business Plan'!$C$9)-'Business Plan'!$C$10)),(('Business Plan'!$D$6*(1+'Scenario Analysis (2D)'!H$4)*('Business Plan'!$D$7-'Business Plan'!$D$8*(1+'Scenario Analysis (2D)'!$E23)-'Business Plan'!$D$9)-'Business Plan'!$D$10)),(('Business Plan'!$E$6*(1+'Scenario Analysis (2D)'!H$4)*('Business Plan'!$E$7-'Business Plan'!$E$8*(1+'Scenario Analysis (2D)'!$E23)-'Business Plan'!$E$9)-'Business Plan'!$E$10)),(('Business Plan'!$F$6*(1+'Scenario Analysis (2D)'!H$4)*('Business Plan'!$F$7-'Business Plan'!$F$8*(1+'Scenario Analysis (2D)'!$E23)-'Business Plan'!$F$9)-'Business Plan'!$F$10)),(('Business Plan'!$G$6*(1+'Scenario Analysis (2D)'!H$4)*('Business Plan'!$G$7-'Business Plan'!$G$8*(1+'Scenario Analysis (2D)'!$E23)-'Business Plan'!$G$9)-'Business Plan'!$G$10)),(('Business Plan'!$H$6*(1+'Scenario Analysis (2D)'!H$4)*('Business Plan'!$H$7-'Business Plan'!$H$8*(1+'Scenario Analysis (2D)'!$E23)-'Business Plan'!$H$9)-'Business Plan'!$H$10)),(('Business Plan'!$I$6*(1+'Scenario Analysis (2D)'!H$4)*('Business Plan'!$I$7-'Business Plan'!$I$8*(1+'Scenario Analysis (2D)'!$E23)-'Business Plan'!$I$9)-'Business Plan'!$I$10)),(('Business Plan'!$J$6*(1+'Scenario Analysis (2D)'!H$4)*('Business Plan'!$J$7-'Business Plan'!$J$8*(1+'Scenario Analysis (2D)'!$E23)-'Business Plan'!$J$9)-'Business Plan'!$J$10)),(('Business Plan'!$K$6*(1+'Scenario Analysis (2D)'!H$4)*('Business Plan'!$K$7-'Business Plan'!$K$8*(1+'Scenario Analysis (2D)'!$E23)-'Business Plan'!$K$9)-'Business Plan'!$K$10)))</f>
        <v>319594.51486897364</v>
      </c>
      <c r="I23" s="46">
        <f>NPV('Business Plan'!$B$3,(('Business Plan'!$C$6*(1+'Scenario Analysis (2D)'!I$4)*('Business Plan'!$C$7-'Business Plan'!$C$8*(1+'Scenario Analysis (2D)'!$E23)-'Business Plan'!$C$9)-'Business Plan'!$C$10)),(('Business Plan'!$D$6*(1+'Scenario Analysis (2D)'!I$4)*('Business Plan'!$D$7-'Business Plan'!$D$8*(1+'Scenario Analysis (2D)'!$E23)-'Business Plan'!$D$9)-'Business Plan'!$D$10)),(('Business Plan'!$E$6*(1+'Scenario Analysis (2D)'!I$4)*('Business Plan'!$E$7-'Business Plan'!$E$8*(1+'Scenario Analysis (2D)'!$E23)-'Business Plan'!$E$9)-'Business Plan'!$E$10)),(('Business Plan'!$F$6*(1+'Scenario Analysis (2D)'!I$4)*('Business Plan'!$F$7-'Business Plan'!$F$8*(1+'Scenario Analysis (2D)'!$E23)-'Business Plan'!$F$9)-'Business Plan'!$F$10)),(('Business Plan'!$G$6*(1+'Scenario Analysis (2D)'!I$4)*('Business Plan'!$G$7-'Business Plan'!$G$8*(1+'Scenario Analysis (2D)'!$E23)-'Business Plan'!$G$9)-'Business Plan'!$G$10)),(('Business Plan'!$H$6*(1+'Scenario Analysis (2D)'!I$4)*('Business Plan'!$H$7-'Business Plan'!$H$8*(1+'Scenario Analysis (2D)'!$E23)-'Business Plan'!$H$9)-'Business Plan'!$H$10)),(('Business Plan'!$I$6*(1+'Scenario Analysis (2D)'!I$4)*('Business Plan'!$I$7-'Business Plan'!$I$8*(1+'Scenario Analysis (2D)'!$E23)-'Business Plan'!$I$9)-'Business Plan'!$I$10)),(('Business Plan'!$J$6*(1+'Scenario Analysis (2D)'!I$4)*('Business Plan'!$J$7-'Business Plan'!$J$8*(1+'Scenario Analysis (2D)'!$E23)-'Business Plan'!$J$9)-'Business Plan'!$J$10)),(('Business Plan'!$K$6*(1+'Scenario Analysis (2D)'!I$4)*('Business Plan'!$K$7-'Business Plan'!$K$8*(1+'Scenario Analysis (2D)'!$E23)-'Business Plan'!$K$9)-'Business Plan'!$K$10)))</f>
        <v>401814.35471956717</v>
      </c>
      <c r="J23" s="46">
        <f>NPV('Business Plan'!$B$3,(('Business Plan'!$C$6*(1+'Scenario Analysis (2D)'!J$4)*('Business Plan'!$C$7-'Business Plan'!$C$8*(1+'Scenario Analysis (2D)'!$E23)-'Business Plan'!$C$9)-'Business Plan'!$C$10)),(('Business Plan'!$D$6*(1+'Scenario Analysis (2D)'!J$4)*('Business Plan'!$D$7-'Business Plan'!$D$8*(1+'Scenario Analysis (2D)'!$E23)-'Business Plan'!$D$9)-'Business Plan'!$D$10)),(('Business Plan'!$E$6*(1+'Scenario Analysis (2D)'!J$4)*('Business Plan'!$E$7-'Business Plan'!$E$8*(1+'Scenario Analysis (2D)'!$E23)-'Business Plan'!$E$9)-'Business Plan'!$E$10)),(('Business Plan'!$F$6*(1+'Scenario Analysis (2D)'!J$4)*('Business Plan'!$F$7-'Business Plan'!$F$8*(1+'Scenario Analysis (2D)'!$E23)-'Business Plan'!$F$9)-'Business Plan'!$F$10)),(('Business Plan'!$G$6*(1+'Scenario Analysis (2D)'!J$4)*('Business Plan'!$G$7-'Business Plan'!$G$8*(1+'Scenario Analysis (2D)'!$E23)-'Business Plan'!$G$9)-'Business Plan'!$G$10)),(('Business Plan'!$H$6*(1+'Scenario Analysis (2D)'!J$4)*('Business Plan'!$H$7-'Business Plan'!$H$8*(1+'Scenario Analysis (2D)'!$E23)-'Business Plan'!$H$9)-'Business Plan'!$H$10)),(('Business Plan'!$I$6*(1+'Scenario Analysis (2D)'!J$4)*('Business Plan'!$I$7-'Business Plan'!$I$8*(1+'Scenario Analysis (2D)'!$E23)-'Business Plan'!$I$9)-'Business Plan'!$I$10)),(('Business Plan'!$J$6*(1+'Scenario Analysis (2D)'!J$4)*('Business Plan'!$J$7-'Business Plan'!$J$8*(1+'Scenario Analysis (2D)'!$E23)-'Business Plan'!$J$9)-'Business Plan'!$J$10)),(('Business Plan'!$K$6*(1+'Scenario Analysis (2D)'!J$4)*('Business Plan'!$K$7-'Business Plan'!$K$8*(1+'Scenario Analysis (2D)'!$E23)-'Business Plan'!$K$9)-'Business Plan'!$K$10)))</f>
        <v>484034.19457016099</v>
      </c>
      <c r="K23" s="46">
        <f>NPV('Business Plan'!$B$3,(('Business Plan'!$C$6*(1+'Scenario Analysis (2D)'!K$4)*('Business Plan'!$C$7-'Business Plan'!$C$8*(1+'Scenario Analysis (2D)'!$E23)-'Business Plan'!$C$9)-'Business Plan'!$C$10)),(('Business Plan'!$D$6*(1+'Scenario Analysis (2D)'!K$4)*('Business Plan'!$D$7-'Business Plan'!$D$8*(1+'Scenario Analysis (2D)'!$E23)-'Business Plan'!$D$9)-'Business Plan'!$D$10)),(('Business Plan'!$E$6*(1+'Scenario Analysis (2D)'!K$4)*('Business Plan'!$E$7-'Business Plan'!$E$8*(1+'Scenario Analysis (2D)'!$E23)-'Business Plan'!$E$9)-'Business Plan'!$E$10)),(('Business Plan'!$F$6*(1+'Scenario Analysis (2D)'!K$4)*('Business Plan'!$F$7-'Business Plan'!$F$8*(1+'Scenario Analysis (2D)'!$E23)-'Business Plan'!$F$9)-'Business Plan'!$F$10)),(('Business Plan'!$G$6*(1+'Scenario Analysis (2D)'!K$4)*('Business Plan'!$G$7-'Business Plan'!$G$8*(1+'Scenario Analysis (2D)'!$E23)-'Business Plan'!$G$9)-'Business Plan'!$G$10)),(('Business Plan'!$H$6*(1+'Scenario Analysis (2D)'!K$4)*('Business Plan'!$H$7-'Business Plan'!$H$8*(1+'Scenario Analysis (2D)'!$E23)-'Business Plan'!$H$9)-'Business Plan'!$H$10)),(('Business Plan'!$I$6*(1+'Scenario Analysis (2D)'!K$4)*('Business Plan'!$I$7-'Business Plan'!$I$8*(1+'Scenario Analysis (2D)'!$E23)-'Business Plan'!$I$9)-'Business Plan'!$I$10)),(('Business Plan'!$J$6*(1+'Scenario Analysis (2D)'!K$4)*('Business Plan'!$J$7-'Business Plan'!$J$8*(1+'Scenario Analysis (2D)'!$E23)-'Business Plan'!$J$9)-'Business Plan'!$J$10)),(('Business Plan'!$K$6*(1+'Scenario Analysis (2D)'!K$4)*('Business Plan'!$K$7-'Business Plan'!$K$8*(1+'Scenario Analysis (2D)'!$E23)-'Business Plan'!$K$9)-'Business Plan'!$K$10)))</f>
        <v>566254.03442075453</v>
      </c>
      <c r="L23" s="46">
        <f>NPV('Business Plan'!$B$3,(('Business Plan'!$C$6*(1+'Scenario Analysis (2D)'!L$4)*('Business Plan'!$C$7-'Business Plan'!$C$8*(1+'Scenario Analysis (2D)'!$E23)-'Business Plan'!$C$9)-'Business Plan'!$C$10)),(('Business Plan'!$D$6*(1+'Scenario Analysis (2D)'!L$4)*('Business Plan'!$D$7-'Business Plan'!$D$8*(1+'Scenario Analysis (2D)'!$E23)-'Business Plan'!$D$9)-'Business Plan'!$D$10)),(('Business Plan'!$E$6*(1+'Scenario Analysis (2D)'!L$4)*('Business Plan'!$E$7-'Business Plan'!$E$8*(1+'Scenario Analysis (2D)'!$E23)-'Business Plan'!$E$9)-'Business Plan'!$E$10)),(('Business Plan'!$F$6*(1+'Scenario Analysis (2D)'!L$4)*('Business Plan'!$F$7-'Business Plan'!$F$8*(1+'Scenario Analysis (2D)'!$E23)-'Business Plan'!$F$9)-'Business Plan'!$F$10)),(('Business Plan'!$G$6*(1+'Scenario Analysis (2D)'!L$4)*('Business Plan'!$G$7-'Business Plan'!$G$8*(1+'Scenario Analysis (2D)'!$E23)-'Business Plan'!$G$9)-'Business Plan'!$G$10)),(('Business Plan'!$H$6*(1+'Scenario Analysis (2D)'!L$4)*('Business Plan'!$H$7-'Business Plan'!$H$8*(1+'Scenario Analysis (2D)'!$E23)-'Business Plan'!$H$9)-'Business Plan'!$H$10)),(('Business Plan'!$I$6*(1+'Scenario Analysis (2D)'!L$4)*('Business Plan'!$I$7-'Business Plan'!$I$8*(1+'Scenario Analysis (2D)'!$E23)-'Business Plan'!$I$9)-'Business Plan'!$I$10)),(('Business Plan'!$J$6*(1+'Scenario Analysis (2D)'!L$4)*('Business Plan'!$J$7-'Business Plan'!$J$8*(1+'Scenario Analysis (2D)'!$E23)-'Business Plan'!$J$9)-'Business Plan'!$J$10)),(('Business Plan'!$K$6*(1+'Scenario Analysis (2D)'!L$4)*('Business Plan'!$K$7-'Business Plan'!$K$8*(1+'Scenario Analysis (2D)'!$E23)-'Business Plan'!$K$9)-'Business Plan'!$K$10)))</f>
        <v>648473.87427134812</v>
      </c>
      <c r="M23" s="46">
        <f>NPV('Business Plan'!$B$3,(('Business Plan'!$C$6*(1+'Scenario Analysis (2D)'!M$4)*('Business Plan'!$C$7-'Business Plan'!$C$8*(1+'Scenario Analysis (2D)'!$E23)-'Business Plan'!$C$9)-'Business Plan'!$C$10)),(('Business Plan'!$D$6*(1+'Scenario Analysis (2D)'!M$4)*('Business Plan'!$D$7-'Business Plan'!$D$8*(1+'Scenario Analysis (2D)'!$E23)-'Business Plan'!$D$9)-'Business Plan'!$D$10)),(('Business Plan'!$E$6*(1+'Scenario Analysis (2D)'!M$4)*('Business Plan'!$E$7-'Business Plan'!$E$8*(1+'Scenario Analysis (2D)'!$E23)-'Business Plan'!$E$9)-'Business Plan'!$E$10)),(('Business Plan'!$F$6*(1+'Scenario Analysis (2D)'!M$4)*('Business Plan'!$F$7-'Business Plan'!$F$8*(1+'Scenario Analysis (2D)'!$E23)-'Business Plan'!$F$9)-'Business Plan'!$F$10)),(('Business Plan'!$G$6*(1+'Scenario Analysis (2D)'!M$4)*('Business Plan'!$G$7-'Business Plan'!$G$8*(1+'Scenario Analysis (2D)'!$E23)-'Business Plan'!$G$9)-'Business Plan'!$G$10)),(('Business Plan'!$H$6*(1+'Scenario Analysis (2D)'!M$4)*('Business Plan'!$H$7-'Business Plan'!$H$8*(1+'Scenario Analysis (2D)'!$E23)-'Business Plan'!$H$9)-'Business Plan'!$H$10)),(('Business Plan'!$I$6*(1+'Scenario Analysis (2D)'!M$4)*('Business Plan'!$I$7-'Business Plan'!$I$8*(1+'Scenario Analysis (2D)'!$E23)-'Business Plan'!$I$9)-'Business Plan'!$I$10)),(('Business Plan'!$J$6*(1+'Scenario Analysis (2D)'!M$4)*('Business Plan'!$J$7-'Business Plan'!$J$8*(1+'Scenario Analysis (2D)'!$E23)-'Business Plan'!$J$9)-'Business Plan'!$J$10)),(('Business Plan'!$K$6*(1+'Scenario Analysis (2D)'!M$4)*('Business Plan'!$K$7-'Business Plan'!$K$8*(1+'Scenario Analysis (2D)'!$E23)-'Business Plan'!$K$9)-'Business Plan'!$K$10)))</f>
        <v>730693.71412194183</v>
      </c>
      <c r="N23" s="46">
        <f>NPV('Business Plan'!$B$3,(('Business Plan'!$C$6*(1+'Scenario Analysis (2D)'!N$4)*('Business Plan'!$C$7-'Business Plan'!$C$8*(1+'Scenario Analysis (2D)'!$E23)-'Business Plan'!$C$9)-'Business Plan'!$C$10)),(('Business Plan'!$D$6*(1+'Scenario Analysis (2D)'!N$4)*('Business Plan'!$D$7-'Business Plan'!$D$8*(1+'Scenario Analysis (2D)'!$E23)-'Business Plan'!$D$9)-'Business Plan'!$D$10)),(('Business Plan'!$E$6*(1+'Scenario Analysis (2D)'!N$4)*('Business Plan'!$E$7-'Business Plan'!$E$8*(1+'Scenario Analysis (2D)'!$E23)-'Business Plan'!$E$9)-'Business Plan'!$E$10)),(('Business Plan'!$F$6*(1+'Scenario Analysis (2D)'!N$4)*('Business Plan'!$F$7-'Business Plan'!$F$8*(1+'Scenario Analysis (2D)'!$E23)-'Business Plan'!$F$9)-'Business Plan'!$F$10)),(('Business Plan'!$G$6*(1+'Scenario Analysis (2D)'!N$4)*('Business Plan'!$G$7-'Business Plan'!$G$8*(1+'Scenario Analysis (2D)'!$E23)-'Business Plan'!$G$9)-'Business Plan'!$G$10)),(('Business Plan'!$H$6*(1+'Scenario Analysis (2D)'!N$4)*('Business Plan'!$H$7-'Business Plan'!$H$8*(1+'Scenario Analysis (2D)'!$E23)-'Business Plan'!$H$9)-'Business Plan'!$H$10)),(('Business Plan'!$I$6*(1+'Scenario Analysis (2D)'!N$4)*('Business Plan'!$I$7-'Business Plan'!$I$8*(1+'Scenario Analysis (2D)'!$E23)-'Business Plan'!$I$9)-'Business Plan'!$I$10)),(('Business Plan'!$J$6*(1+'Scenario Analysis (2D)'!N$4)*('Business Plan'!$J$7-'Business Plan'!$J$8*(1+'Scenario Analysis (2D)'!$E23)-'Business Plan'!$J$9)-'Business Plan'!$J$10)),(('Business Plan'!$K$6*(1+'Scenario Analysis (2D)'!N$4)*('Business Plan'!$K$7-'Business Plan'!$K$8*(1+'Scenario Analysis (2D)'!$E23)-'Business Plan'!$K$9)-'Business Plan'!$K$10)))</f>
        <v>812913.55397253565</v>
      </c>
      <c r="O23" s="46">
        <f>NPV('Business Plan'!$B$3,(('Business Plan'!$C$6*(1+'Scenario Analysis (2D)'!O$4)*('Business Plan'!$C$7-'Business Plan'!$C$8*(1+'Scenario Analysis (2D)'!$E23)-'Business Plan'!$C$9)-'Business Plan'!$C$10)),(('Business Plan'!$D$6*(1+'Scenario Analysis (2D)'!O$4)*('Business Plan'!$D$7-'Business Plan'!$D$8*(1+'Scenario Analysis (2D)'!$E23)-'Business Plan'!$D$9)-'Business Plan'!$D$10)),(('Business Plan'!$E$6*(1+'Scenario Analysis (2D)'!O$4)*('Business Plan'!$E$7-'Business Plan'!$E$8*(1+'Scenario Analysis (2D)'!$E23)-'Business Plan'!$E$9)-'Business Plan'!$E$10)),(('Business Plan'!$F$6*(1+'Scenario Analysis (2D)'!O$4)*('Business Plan'!$F$7-'Business Plan'!$F$8*(1+'Scenario Analysis (2D)'!$E23)-'Business Plan'!$F$9)-'Business Plan'!$F$10)),(('Business Plan'!$G$6*(1+'Scenario Analysis (2D)'!O$4)*('Business Plan'!$G$7-'Business Plan'!$G$8*(1+'Scenario Analysis (2D)'!$E23)-'Business Plan'!$G$9)-'Business Plan'!$G$10)),(('Business Plan'!$H$6*(1+'Scenario Analysis (2D)'!O$4)*('Business Plan'!$H$7-'Business Plan'!$H$8*(1+'Scenario Analysis (2D)'!$E23)-'Business Plan'!$H$9)-'Business Plan'!$H$10)),(('Business Plan'!$I$6*(1+'Scenario Analysis (2D)'!O$4)*('Business Plan'!$I$7-'Business Plan'!$I$8*(1+'Scenario Analysis (2D)'!$E23)-'Business Plan'!$I$9)-'Business Plan'!$I$10)),(('Business Plan'!$J$6*(1+'Scenario Analysis (2D)'!O$4)*('Business Plan'!$J$7-'Business Plan'!$J$8*(1+'Scenario Analysis (2D)'!$E23)-'Business Plan'!$J$9)-'Business Plan'!$J$10)),(('Business Plan'!$K$6*(1+'Scenario Analysis (2D)'!O$4)*('Business Plan'!$K$7-'Business Plan'!$K$8*(1+'Scenario Analysis (2D)'!$E23)-'Business Plan'!$K$9)-'Business Plan'!$K$10)))</f>
        <v>895133.39382312912</v>
      </c>
      <c r="P23" s="46">
        <f>NPV('Business Plan'!$B$3,(('Business Plan'!$C$6*(1+'Scenario Analysis (2D)'!P$4)*('Business Plan'!$C$7-'Business Plan'!$C$8*(1+'Scenario Analysis (2D)'!$E23)-'Business Plan'!$C$9)-'Business Plan'!$C$10)),(('Business Plan'!$D$6*(1+'Scenario Analysis (2D)'!P$4)*('Business Plan'!$D$7-'Business Plan'!$D$8*(1+'Scenario Analysis (2D)'!$E23)-'Business Plan'!$D$9)-'Business Plan'!$D$10)),(('Business Plan'!$E$6*(1+'Scenario Analysis (2D)'!P$4)*('Business Plan'!$E$7-'Business Plan'!$E$8*(1+'Scenario Analysis (2D)'!$E23)-'Business Plan'!$E$9)-'Business Plan'!$E$10)),(('Business Plan'!$F$6*(1+'Scenario Analysis (2D)'!P$4)*('Business Plan'!$F$7-'Business Plan'!$F$8*(1+'Scenario Analysis (2D)'!$E23)-'Business Plan'!$F$9)-'Business Plan'!$F$10)),(('Business Plan'!$G$6*(1+'Scenario Analysis (2D)'!P$4)*('Business Plan'!$G$7-'Business Plan'!$G$8*(1+'Scenario Analysis (2D)'!$E23)-'Business Plan'!$G$9)-'Business Plan'!$G$10)),(('Business Plan'!$H$6*(1+'Scenario Analysis (2D)'!P$4)*('Business Plan'!$H$7-'Business Plan'!$H$8*(1+'Scenario Analysis (2D)'!$E23)-'Business Plan'!$H$9)-'Business Plan'!$H$10)),(('Business Plan'!$I$6*(1+'Scenario Analysis (2D)'!P$4)*('Business Plan'!$I$7-'Business Plan'!$I$8*(1+'Scenario Analysis (2D)'!$E23)-'Business Plan'!$I$9)-'Business Plan'!$I$10)),(('Business Plan'!$J$6*(1+'Scenario Analysis (2D)'!P$4)*('Business Plan'!$J$7-'Business Plan'!$J$8*(1+'Scenario Analysis (2D)'!$E23)-'Business Plan'!$J$9)-'Business Plan'!$J$10)),(('Business Plan'!$K$6*(1+'Scenario Analysis (2D)'!P$4)*('Business Plan'!$K$7-'Business Plan'!$K$8*(1+'Scenario Analysis (2D)'!$E23)-'Business Plan'!$K$9)-'Business Plan'!$K$10)))</f>
        <v>977353.23367372283</v>
      </c>
      <c r="Q23" s="46">
        <f>NPV('Business Plan'!$B$3,(('Business Plan'!$C$6*(1+'Scenario Analysis (2D)'!Q$4)*('Business Plan'!$C$7-'Business Plan'!$C$8*(1+'Scenario Analysis (2D)'!$E23)-'Business Plan'!$C$9)-'Business Plan'!$C$10)),(('Business Plan'!$D$6*(1+'Scenario Analysis (2D)'!Q$4)*('Business Plan'!$D$7-'Business Plan'!$D$8*(1+'Scenario Analysis (2D)'!$E23)-'Business Plan'!$D$9)-'Business Plan'!$D$10)),(('Business Plan'!$E$6*(1+'Scenario Analysis (2D)'!Q$4)*('Business Plan'!$E$7-'Business Plan'!$E$8*(1+'Scenario Analysis (2D)'!$E23)-'Business Plan'!$E$9)-'Business Plan'!$E$10)),(('Business Plan'!$F$6*(1+'Scenario Analysis (2D)'!Q$4)*('Business Plan'!$F$7-'Business Plan'!$F$8*(1+'Scenario Analysis (2D)'!$E23)-'Business Plan'!$F$9)-'Business Plan'!$F$10)),(('Business Plan'!$G$6*(1+'Scenario Analysis (2D)'!Q$4)*('Business Plan'!$G$7-'Business Plan'!$G$8*(1+'Scenario Analysis (2D)'!$E23)-'Business Plan'!$G$9)-'Business Plan'!$G$10)),(('Business Plan'!$H$6*(1+'Scenario Analysis (2D)'!Q$4)*('Business Plan'!$H$7-'Business Plan'!$H$8*(1+'Scenario Analysis (2D)'!$E23)-'Business Plan'!$H$9)-'Business Plan'!$H$10)),(('Business Plan'!$I$6*(1+'Scenario Analysis (2D)'!Q$4)*('Business Plan'!$I$7-'Business Plan'!$I$8*(1+'Scenario Analysis (2D)'!$E23)-'Business Plan'!$I$9)-'Business Plan'!$I$10)),(('Business Plan'!$J$6*(1+'Scenario Analysis (2D)'!Q$4)*('Business Plan'!$J$7-'Business Plan'!$J$8*(1+'Scenario Analysis (2D)'!$E23)-'Business Plan'!$J$9)-'Business Plan'!$J$10)),(('Business Plan'!$K$6*(1+'Scenario Analysis (2D)'!Q$4)*('Business Plan'!$K$7-'Business Plan'!$K$8*(1+'Scenario Analysis (2D)'!$E23)-'Business Plan'!$K$9)-'Business Plan'!$K$10)))</f>
        <v>1059573.0735243163</v>
      </c>
      <c r="R23" s="46">
        <f>NPV('Business Plan'!$B$3,(('Business Plan'!$C$6*(1+'Scenario Analysis (2D)'!R$4)*('Business Plan'!$C$7-'Business Plan'!$C$8*(1+'Scenario Analysis (2D)'!$E23)-'Business Plan'!$C$9)-'Business Plan'!$C$10)),(('Business Plan'!$D$6*(1+'Scenario Analysis (2D)'!R$4)*('Business Plan'!$D$7-'Business Plan'!$D$8*(1+'Scenario Analysis (2D)'!$E23)-'Business Plan'!$D$9)-'Business Plan'!$D$10)),(('Business Plan'!$E$6*(1+'Scenario Analysis (2D)'!R$4)*('Business Plan'!$E$7-'Business Plan'!$E$8*(1+'Scenario Analysis (2D)'!$E23)-'Business Plan'!$E$9)-'Business Plan'!$E$10)),(('Business Plan'!$F$6*(1+'Scenario Analysis (2D)'!R$4)*('Business Plan'!$F$7-'Business Plan'!$F$8*(1+'Scenario Analysis (2D)'!$E23)-'Business Plan'!$F$9)-'Business Plan'!$F$10)),(('Business Plan'!$G$6*(1+'Scenario Analysis (2D)'!R$4)*('Business Plan'!$G$7-'Business Plan'!$G$8*(1+'Scenario Analysis (2D)'!$E23)-'Business Plan'!$G$9)-'Business Plan'!$G$10)),(('Business Plan'!$H$6*(1+'Scenario Analysis (2D)'!R$4)*('Business Plan'!$H$7-'Business Plan'!$H$8*(1+'Scenario Analysis (2D)'!$E23)-'Business Plan'!$H$9)-'Business Plan'!$H$10)),(('Business Plan'!$I$6*(1+'Scenario Analysis (2D)'!R$4)*('Business Plan'!$I$7-'Business Plan'!$I$8*(1+'Scenario Analysis (2D)'!$E23)-'Business Plan'!$I$9)-'Business Plan'!$I$10)),(('Business Plan'!$J$6*(1+'Scenario Analysis (2D)'!R$4)*('Business Plan'!$J$7-'Business Plan'!$J$8*(1+'Scenario Analysis (2D)'!$E23)-'Business Plan'!$J$9)-'Business Plan'!$J$10)),(('Business Plan'!$K$6*(1+'Scenario Analysis (2D)'!R$4)*('Business Plan'!$K$7-'Business Plan'!$K$8*(1+'Scenario Analysis (2D)'!$E23)-'Business Plan'!$K$9)-'Business Plan'!$K$10)))</f>
        <v>1141792.9133749101</v>
      </c>
      <c r="T23" s="78"/>
      <c r="U23" s="50">
        <v>-0.2</v>
      </c>
      <c r="V23" s="47">
        <f>(NPV('Business Plan'!$B$3,(('Business Plan'!$C$6*(1+'Scenario Analysis (2D)'!V$4)*('Business Plan'!$C$7-'Business Plan'!$C$8*(1+'Scenario Analysis (2D)'!$E23)-'Business Plan'!$C$9)-'Business Plan'!$C$10)),(('Business Plan'!$D$6*(1+'Scenario Analysis (2D)'!V$4)*('Business Plan'!$D$7-'Business Plan'!$D$8*(1+'Scenario Analysis (2D)'!$E23)-'Business Plan'!$D$9)-'Business Plan'!$D$10)),(('Business Plan'!$E$6*(1+'Scenario Analysis (2D)'!V$4)*('Business Plan'!$E$7-'Business Plan'!$E$8*(1+'Scenario Analysis (2D)'!$E23)-'Business Plan'!$E$9)-'Business Plan'!$E$10)),(('Business Plan'!$F$6*(1+'Scenario Analysis (2D)'!V$4)*('Business Plan'!$F$7-'Business Plan'!$F$8*(1+'Scenario Analysis (2D)'!$E23)-'Business Plan'!$F$9)-'Business Plan'!$F$10)),(('Business Plan'!$G$6*(1+'Scenario Analysis (2D)'!V$4)*('Business Plan'!$G$7-'Business Plan'!$G$8*(1+'Scenario Analysis (2D)'!$E23)-'Business Plan'!$G$9)-'Business Plan'!$G$10)),(('Business Plan'!$H$6*(1+'Scenario Analysis (2D)'!V$4)*('Business Plan'!$H$7-'Business Plan'!$H$8*(1+'Scenario Analysis (2D)'!$E23)-'Business Plan'!$H$9)-'Business Plan'!$H$10)),(('Business Plan'!$I$6*(1+'Scenario Analysis (2D)'!V$4)*('Business Plan'!$I$7-'Business Plan'!$I$8*(1+'Scenario Analysis (2D)'!$E23)-'Business Plan'!$I$9)-'Business Plan'!$I$10)),(('Business Plan'!$J$6*(1+'Scenario Analysis (2D)'!V$4)*('Business Plan'!$J$7-'Business Plan'!$J$8*(1+'Scenario Analysis (2D)'!$E23)-'Business Plan'!$J$9)-'Business Plan'!$J$10)),(('Business Plan'!$K$6*(1+'Scenario Analysis (2D)'!V$4)*('Business Plan'!$K$7-'Business Plan'!$K$8*(1+'Scenario Analysis (2D)'!$E23)-'Business Plan'!$K$9)-'Business Plan'!$K$10))))/'Business Plan'!$C$13-1</f>
        <v>0.93054889766721116</v>
      </c>
      <c r="W23" s="47">
        <f>(NPV('Business Plan'!$B$3,(('Business Plan'!$C$6*(1+'Scenario Analysis (2D)'!W$4)*('Business Plan'!$C$7-'Business Plan'!$C$8*(1+'Scenario Analysis (2D)'!$E23)-'Business Plan'!$C$9)-'Business Plan'!$C$10)),(('Business Plan'!$D$6*(1+'Scenario Analysis (2D)'!W$4)*('Business Plan'!$D$7-'Business Plan'!$D$8*(1+'Scenario Analysis (2D)'!$E23)-'Business Plan'!$D$9)-'Business Plan'!$D$10)),(('Business Plan'!$E$6*(1+'Scenario Analysis (2D)'!W$4)*('Business Plan'!$E$7-'Business Plan'!$E$8*(1+'Scenario Analysis (2D)'!$E23)-'Business Plan'!$E$9)-'Business Plan'!$E$10)),(('Business Plan'!$F$6*(1+'Scenario Analysis (2D)'!W$4)*('Business Plan'!$F$7-'Business Plan'!$F$8*(1+'Scenario Analysis (2D)'!$E23)-'Business Plan'!$F$9)-'Business Plan'!$F$10)),(('Business Plan'!$G$6*(1+'Scenario Analysis (2D)'!W$4)*('Business Plan'!$G$7-'Business Plan'!$G$8*(1+'Scenario Analysis (2D)'!$E23)-'Business Plan'!$G$9)-'Business Plan'!$G$10)),(('Business Plan'!$H$6*(1+'Scenario Analysis (2D)'!W$4)*('Business Plan'!$H$7-'Business Plan'!$H$8*(1+'Scenario Analysis (2D)'!$E23)-'Business Plan'!$H$9)-'Business Plan'!$H$10)),(('Business Plan'!$I$6*(1+'Scenario Analysis (2D)'!W$4)*('Business Plan'!$I$7-'Business Plan'!$I$8*(1+'Scenario Analysis (2D)'!$E23)-'Business Plan'!$I$9)-'Business Plan'!$I$10)),(('Business Plan'!$J$6*(1+'Scenario Analysis (2D)'!W$4)*('Business Plan'!$J$7-'Business Plan'!$J$8*(1+'Scenario Analysis (2D)'!$E23)-'Business Plan'!$J$9)-'Business Plan'!$J$10)),(('Business Plan'!$K$6*(1+'Scenario Analysis (2D)'!W$4)*('Business Plan'!$K$7-'Business Plan'!$K$8*(1+'Scenario Analysis (2D)'!$E23)-'Business Plan'!$K$9)-'Business Plan'!$K$10))))/'Business Plan'!$C$13-1</f>
        <v>1.9535877286407111</v>
      </c>
      <c r="X23" s="47">
        <f>(NPV('Business Plan'!$B$3,(('Business Plan'!$C$6*(1+'Scenario Analysis (2D)'!X$4)*('Business Plan'!$C$7-'Business Plan'!$C$8*(1+'Scenario Analysis (2D)'!$E23)-'Business Plan'!$C$9)-'Business Plan'!$C$10)),(('Business Plan'!$D$6*(1+'Scenario Analysis (2D)'!X$4)*('Business Plan'!$D$7-'Business Plan'!$D$8*(1+'Scenario Analysis (2D)'!$E23)-'Business Plan'!$D$9)-'Business Plan'!$D$10)),(('Business Plan'!$E$6*(1+'Scenario Analysis (2D)'!X$4)*('Business Plan'!$E$7-'Business Plan'!$E$8*(1+'Scenario Analysis (2D)'!$E23)-'Business Plan'!$E$9)-'Business Plan'!$E$10)),(('Business Plan'!$F$6*(1+'Scenario Analysis (2D)'!X$4)*('Business Plan'!$F$7-'Business Plan'!$F$8*(1+'Scenario Analysis (2D)'!$E23)-'Business Plan'!$F$9)-'Business Plan'!$F$10)),(('Business Plan'!$G$6*(1+'Scenario Analysis (2D)'!X$4)*('Business Plan'!$G$7-'Business Plan'!$G$8*(1+'Scenario Analysis (2D)'!$E23)-'Business Plan'!$G$9)-'Business Plan'!$G$10)),(('Business Plan'!$H$6*(1+'Scenario Analysis (2D)'!X$4)*('Business Plan'!$H$7-'Business Plan'!$H$8*(1+'Scenario Analysis (2D)'!$E23)-'Business Plan'!$H$9)-'Business Plan'!$H$10)),(('Business Plan'!$I$6*(1+'Scenario Analysis (2D)'!X$4)*('Business Plan'!$I$7-'Business Plan'!$I$8*(1+'Scenario Analysis (2D)'!$E23)-'Business Plan'!$I$9)-'Business Plan'!$I$10)),(('Business Plan'!$J$6*(1+'Scenario Analysis (2D)'!X$4)*('Business Plan'!$J$7-'Business Plan'!$J$8*(1+'Scenario Analysis (2D)'!$E23)-'Business Plan'!$J$9)-'Business Plan'!$J$10)),(('Business Plan'!$K$6*(1+'Scenario Analysis (2D)'!X$4)*('Business Plan'!$K$7-'Business Plan'!$K$8*(1+'Scenario Analysis (2D)'!$E23)-'Business Plan'!$K$9)-'Business Plan'!$K$10))))/'Business Plan'!$C$13-1</f>
        <v>2.9766265596142096</v>
      </c>
      <c r="Y23" s="47">
        <f>(NPV('Business Plan'!$B$3,(('Business Plan'!$C$6*(1+'Scenario Analysis (2D)'!Y$4)*('Business Plan'!$C$7-'Business Plan'!$C$8*(1+'Scenario Analysis (2D)'!$E23)-'Business Plan'!$C$9)-'Business Plan'!$C$10)),(('Business Plan'!$D$6*(1+'Scenario Analysis (2D)'!Y$4)*('Business Plan'!$D$7-'Business Plan'!$D$8*(1+'Scenario Analysis (2D)'!$E23)-'Business Plan'!$D$9)-'Business Plan'!$D$10)),(('Business Plan'!$E$6*(1+'Scenario Analysis (2D)'!Y$4)*('Business Plan'!$E$7-'Business Plan'!$E$8*(1+'Scenario Analysis (2D)'!$E23)-'Business Plan'!$E$9)-'Business Plan'!$E$10)),(('Business Plan'!$F$6*(1+'Scenario Analysis (2D)'!Y$4)*('Business Plan'!$F$7-'Business Plan'!$F$8*(1+'Scenario Analysis (2D)'!$E23)-'Business Plan'!$F$9)-'Business Plan'!$F$10)),(('Business Plan'!$G$6*(1+'Scenario Analysis (2D)'!Y$4)*('Business Plan'!$G$7-'Business Plan'!$G$8*(1+'Scenario Analysis (2D)'!$E23)-'Business Plan'!$G$9)-'Business Plan'!$G$10)),(('Business Plan'!$H$6*(1+'Scenario Analysis (2D)'!Y$4)*('Business Plan'!$H$7-'Business Plan'!$H$8*(1+'Scenario Analysis (2D)'!$E23)-'Business Plan'!$H$9)-'Business Plan'!$H$10)),(('Business Plan'!$I$6*(1+'Scenario Analysis (2D)'!Y$4)*('Business Plan'!$I$7-'Business Plan'!$I$8*(1+'Scenario Analysis (2D)'!$E23)-'Business Plan'!$I$9)-'Business Plan'!$I$10)),(('Business Plan'!$J$6*(1+'Scenario Analysis (2D)'!Y$4)*('Business Plan'!$J$7-'Business Plan'!$J$8*(1+'Scenario Analysis (2D)'!$E23)-'Business Plan'!$J$9)-'Business Plan'!$J$10)),(('Business Plan'!$K$6*(1+'Scenario Analysis (2D)'!Y$4)*('Business Plan'!$K$7-'Business Plan'!$K$8*(1+'Scenario Analysis (2D)'!$E23)-'Business Plan'!$K$9)-'Business Plan'!$K$10))))/'Business Plan'!$C$13-1</f>
        <v>3.9996653905877082</v>
      </c>
      <c r="Z23" s="47">
        <f>(NPV('Business Plan'!$B$3,(('Business Plan'!$C$6*(1+'Scenario Analysis (2D)'!Z$4)*('Business Plan'!$C$7-'Business Plan'!$C$8*(1+'Scenario Analysis (2D)'!$E23)-'Business Plan'!$C$9)-'Business Plan'!$C$10)),(('Business Plan'!$D$6*(1+'Scenario Analysis (2D)'!Z$4)*('Business Plan'!$D$7-'Business Plan'!$D$8*(1+'Scenario Analysis (2D)'!$E23)-'Business Plan'!$D$9)-'Business Plan'!$D$10)),(('Business Plan'!$E$6*(1+'Scenario Analysis (2D)'!Z$4)*('Business Plan'!$E$7-'Business Plan'!$E$8*(1+'Scenario Analysis (2D)'!$E23)-'Business Plan'!$E$9)-'Business Plan'!$E$10)),(('Business Plan'!$F$6*(1+'Scenario Analysis (2D)'!Z$4)*('Business Plan'!$F$7-'Business Plan'!$F$8*(1+'Scenario Analysis (2D)'!$E23)-'Business Plan'!$F$9)-'Business Plan'!$F$10)),(('Business Plan'!$G$6*(1+'Scenario Analysis (2D)'!Z$4)*('Business Plan'!$G$7-'Business Plan'!$G$8*(1+'Scenario Analysis (2D)'!$E23)-'Business Plan'!$G$9)-'Business Plan'!$G$10)),(('Business Plan'!$H$6*(1+'Scenario Analysis (2D)'!Z$4)*('Business Plan'!$H$7-'Business Plan'!$H$8*(1+'Scenario Analysis (2D)'!$E23)-'Business Plan'!$H$9)-'Business Plan'!$H$10)),(('Business Plan'!$I$6*(1+'Scenario Analysis (2D)'!Z$4)*('Business Plan'!$I$7-'Business Plan'!$I$8*(1+'Scenario Analysis (2D)'!$E23)-'Business Plan'!$I$9)-'Business Plan'!$I$10)),(('Business Plan'!$J$6*(1+'Scenario Analysis (2D)'!Z$4)*('Business Plan'!$J$7-'Business Plan'!$J$8*(1+'Scenario Analysis (2D)'!$E23)-'Business Plan'!$J$9)-'Business Plan'!$J$10)),(('Business Plan'!$K$6*(1+'Scenario Analysis (2D)'!Z$4)*('Business Plan'!$K$7-'Business Plan'!$K$8*(1+'Scenario Analysis (2D)'!$E23)-'Business Plan'!$K$9)-'Business Plan'!$K$10))))/'Business Plan'!$C$13-1</f>
        <v>5.0227042215612094</v>
      </c>
      <c r="AA23" s="47">
        <f>(NPV('Business Plan'!$B$3,(('Business Plan'!$C$6*(1+'Scenario Analysis (2D)'!AA$4)*('Business Plan'!$C$7-'Business Plan'!$C$8*(1+'Scenario Analysis (2D)'!$E23)-'Business Plan'!$C$9)-'Business Plan'!$C$10)),(('Business Plan'!$D$6*(1+'Scenario Analysis (2D)'!AA$4)*('Business Plan'!$D$7-'Business Plan'!$D$8*(1+'Scenario Analysis (2D)'!$E23)-'Business Plan'!$D$9)-'Business Plan'!$D$10)),(('Business Plan'!$E$6*(1+'Scenario Analysis (2D)'!AA$4)*('Business Plan'!$E$7-'Business Plan'!$E$8*(1+'Scenario Analysis (2D)'!$E23)-'Business Plan'!$E$9)-'Business Plan'!$E$10)),(('Business Plan'!$F$6*(1+'Scenario Analysis (2D)'!AA$4)*('Business Plan'!$F$7-'Business Plan'!$F$8*(1+'Scenario Analysis (2D)'!$E23)-'Business Plan'!$F$9)-'Business Plan'!$F$10)),(('Business Plan'!$G$6*(1+'Scenario Analysis (2D)'!AA$4)*('Business Plan'!$G$7-'Business Plan'!$G$8*(1+'Scenario Analysis (2D)'!$E23)-'Business Plan'!$G$9)-'Business Plan'!$G$10)),(('Business Plan'!$H$6*(1+'Scenario Analysis (2D)'!AA$4)*('Business Plan'!$H$7-'Business Plan'!$H$8*(1+'Scenario Analysis (2D)'!$E23)-'Business Plan'!$H$9)-'Business Plan'!$H$10)),(('Business Plan'!$I$6*(1+'Scenario Analysis (2D)'!AA$4)*('Business Plan'!$I$7-'Business Plan'!$I$8*(1+'Scenario Analysis (2D)'!$E23)-'Business Plan'!$I$9)-'Business Plan'!$I$10)),(('Business Plan'!$J$6*(1+'Scenario Analysis (2D)'!AA$4)*('Business Plan'!$J$7-'Business Plan'!$J$8*(1+'Scenario Analysis (2D)'!$E23)-'Business Plan'!$J$9)-'Business Plan'!$J$10)),(('Business Plan'!$K$6*(1+'Scenario Analysis (2D)'!AA$4)*('Business Plan'!$K$7-'Business Plan'!$K$8*(1+'Scenario Analysis (2D)'!$E23)-'Business Plan'!$K$9)-'Business Plan'!$K$10))))/'Business Plan'!$C$13-1</f>
        <v>6.045743052534708</v>
      </c>
      <c r="AB23" s="47">
        <f>(NPV('Business Plan'!$B$3,(('Business Plan'!$C$6*(1+'Scenario Analysis (2D)'!AB$4)*('Business Plan'!$C$7-'Business Plan'!$C$8*(1+'Scenario Analysis (2D)'!$E23)-'Business Plan'!$C$9)-'Business Plan'!$C$10)),(('Business Plan'!$D$6*(1+'Scenario Analysis (2D)'!AB$4)*('Business Plan'!$D$7-'Business Plan'!$D$8*(1+'Scenario Analysis (2D)'!$E23)-'Business Plan'!$D$9)-'Business Plan'!$D$10)),(('Business Plan'!$E$6*(1+'Scenario Analysis (2D)'!AB$4)*('Business Plan'!$E$7-'Business Plan'!$E$8*(1+'Scenario Analysis (2D)'!$E23)-'Business Plan'!$E$9)-'Business Plan'!$E$10)),(('Business Plan'!$F$6*(1+'Scenario Analysis (2D)'!AB$4)*('Business Plan'!$F$7-'Business Plan'!$F$8*(1+'Scenario Analysis (2D)'!$E23)-'Business Plan'!$F$9)-'Business Plan'!$F$10)),(('Business Plan'!$G$6*(1+'Scenario Analysis (2D)'!AB$4)*('Business Plan'!$G$7-'Business Plan'!$G$8*(1+'Scenario Analysis (2D)'!$E23)-'Business Plan'!$G$9)-'Business Plan'!$G$10)),(('Business Plan'!$H$6*(1+'Scenario Analysis (2D)'!AB$4)*('Business Plan'!$H$7-'Business Plan'!$H$8*(1+'Scenario Analysis (2D)'!$E23)-'Business Plan'!$H$9)-'Business Plan'!$H$10)),(('Business Plan'!$I$6*(1+'Scenario Analysis (2D)'!AB$4)*('Business Plan'!$I$7-'Business Plan'!$I$8*(1+'Scenario Analysis (2D)'!$E23)-'Business Plan'!$I$9)-'Business Plan'!$I$10)),(('Business Plan'!$J$6*(1+'Scenario Analysis (2D)'!AB$4)*('Business Plan'!$J$7-'Business Plan'!$J$8*(1+'Scenario Analysis (2D)'!$E23)-'Business Plan'!$J$9)-'Business Plan'!$J$10)),(('Business Plan'!$K$6*(1+'Scenario Analysis (2D)'!AB$4)*('Business Plan'!$K$7-'Business Plan'!$K$8*(1+'Scenario Analysis (2D)'!$E23)-'Business Plan'!$K$9)-'Business Plan'!$K$10))))/'Business Plan'!$C$13-1</f>
        <v>7.0687818835082066</v>
      </c>
      <c r="AC23" s="47">
        <f>(NPV('Business Plan'!$B$3,(('Business Plan'!$C$6*(1+'Scenario Analysis (2D)'!AC$4)*('Business Plan'!$C$7-'Business Plan'!$C$8*(1+'Scenario Analysis (2D)'!$E23)-'Business Plan'!$C$9)-'Business Plan'!$C$10)),(('Business Plan'!$D$6*(1+'Scenario Analysis (2D)'!AC$4)*('Business Plan'!$D$7-'Business Plan'!$D$8*(1+'Scenario Analysis (2D)'!$E23)-'Business Plan'!$D$9)-'Business Plan'!$D$10)),(('Business Plan'!$E$6*(1+'Scenario Analysis (2D)'!AC$4)*('Business Plan'!$E$7-'Business Plan'!$E$8*(1+'Scenario Analysis (2D)'!$E23)-'Business Plan'!$E$9)-'Business Plan'!$E$10)),(('Business Plan'!$F$6*(1+'Scenario Analysis (2D)'!AC$4)*('Business Plan'!$F$7-'Business Plan'!$F$8*(1+'Scenario Analysis (2D)'!$E23)-'Business Plan'!$F$9)-'Business Plan'!$F$10)),(('Business Plan'!$G$6*(1+'Scenario Analysis (2D)'!AC$4)*('Business Plan'!$G$7-'Business Plan'!$G$8*(1+'Scenario Analysis (2D)'!$E23)-'Business Plan'!$G$9)-'Business Plan'!$G$10)),(('Business Plan'!$H$6*(1+'Scenario Analysis (2D)'!AC$4)*('Business Plan'!$H$7-'Business Plan'!$H$8*(1+'Scenario Analysis (2D)'!$E23)-'Business Plan'!$H$9)-'Business Plan'!$H$10)),(('Business Plan'!$I$6*(1+'Scenario Analysis (2D)'!AC$4)*('Business Plan'!$I$7-'Business Plan'!$I$8*(1+'Scenario Analysis (2D)'!$E23)-'Business Plan'!$I$9)-'Business Plan'!$I$10)),(('Business Plan'!$J$6*(1+'Scenario Analysis (2D)'!AC$4)*('Business Plan'!$J$7-'Business Plan'!$J$8*(1+'Scenario Analysis (2D)'!$E23)-'Business Plan'!$J$9)-'Business Plan'!$J$10)),(('Business Plan'!$K$6*(1+'Scenario Analysis (2D)'!AC$4)*('Business Plan'!$K$7-'Business Plan'!$K$8*(1+'Scenario Analysis (2D)'!$E23)-'Business Plan'!$K$9)-'Business Plan'!$K$10))))/'Business Plan'!$C$13-1</f>
        <v>8.091820714481706</v>
      </c>
      <c r="AD23" s="47">
        <f>(NPV('Business Plan'!$B$3,(('Business Plan'!$C$6*(1+'Scenario Analysis (2D)'!AD$4)*('Business Plan'!$C$7-'Business Plan'!$C$8*(1+'Scenario Analysis (2D)'!$E23)-'Business Plan'!$C$9)-'Business Plan'!$C$10)),(('Business Plan'!$D$6*(1+'Scenario Analysis (2D)'!AD$4)*('Business Plan'!$D$7-'Business Plan'!$D$8*(1+'Scenario Analysis (2D)'!$E23)-'Business Plan'!$D$9)-'Business Plan'!$D$10)),(('Business Plan'!$E$6*(1+'Scenario Analysis (2D)'!AD$4)*('Business Plan'!$E$7-'Business Plan'!$E$8*(1+'Scenario Analysis (2D)'!$E23)-'Business Plan'!$E$9)-'Business Plan'!$E$10)),(('Business Plan'!$F$6*(1+'Scenario Analysis (2D)'!AD$4)*('Business Plan'!$F$7-'Business Plan'!$F$8*(1+'Scenario Analysis (2D)'!$E23)-'Business Plan'!$F$9)-'Business Plan'!$F$10)),(('Business Plan'!$G$6*(1+'Scenario Analysis (2D)'!AD$4)*('Business Plan'!$G$7-'Business Plan'!$G$8*(1+'Scenario Analysis (2D)'!$E23)-'Business Plan'!$G$9)-'Business Plan'!$G$10)),(('Business Plan'!$H$6*(1+'Scenario Analysis (2D)'!AD$4)*('Business Plan'!$H$7-'Business Plan'!$H$8*(1+'Scenario Analysis (2D)'!$E23)-'Business Plan'!$H$9)-'Business Plan'!$H$10)),(('Business Plan'!$I$6*(1+'Scenario Analysis (2D)'!AD$4)*('Business Plan'!$I$7-'Business Plan'!$I$8*(1+'Scenario Analysis (2D)'!$E23)-'Business Plan'!$I$9)-'Business Plan'!$I$10)),(('Business Plan'!$J$6*(1+'Scenario Analysis (2D)'!AD$4)*('Business Plan'!$J$7-'Business Plan'!$J$8*(1+'Scenario Analysis (2D)'!$E23)-'Business Plan'!$J$9)-'Business Plan'!$J$10)),(('Business Plan'!$K$6*(1+'Scenario Analysis (2D)'!AD$4)*('Business Plan'!$K$7-'Business Plan'!$K$8*(1+'Scenario Analysis (2D)'!$E23)-'Business Plan'!$K$9)-'Business Plan'!$K$10))))/'Business Plan'!$C$13-1</f>
        <v>9.114859545455209</v>
      </c>
      <c r="AE23" s="47">
        <f>(NPV('Business Plan'!$B$3,(('Business Plan'!$C$6*(1+'Scenario Analysis (2D)'!AE$4)*('Business Plan'!$C$7-'Business Plan'!$C$8*(1+'Scenario Analysis (2D)'!$E23)-'Business Plan'!$C$9)-'Business Plan'!$C$10)),(('Business Plan'!$D$6*(1+'Scenario Analysis (2D)'!AE$4)*('Business Plan'!$D$7-'Business Plan'!$D$8*(1+'Scenario Analysis (2D)'!$E23)-'Business Plan'!$D$9)-'Business Plan'!$D$10)),(('Business Plan'!$E$6*(1+'Scenario Analysis (2D)'!AE$4)*('Business Plan'!$E$7-'Business Plan'!$E$8*(1+'Scenario Analysis (2D)'!$E23)-'Business Plan'!$E$9)-'Business Plan'!$E$10)),(('Business Plan'!$F$6*(1+'Scenario Analysis (2D)'!AE$4)*('Business Plan'!$F$7-'Business Plan'!$F$8*(1+'Scenario Analysis (2D)'!$E23)-'Business Plan'!$F$9)-'Business Plan'!$F$10)),(('Business Plan'!$G$6*(1+'Scenario Analysis (2D)'!AE$4)*('Business Plan'!$G$7-'Business Plan'!$G$8*(1+'Scenario Analysis (2D)'!$E23)-'Business Plan'!$G$9)-'Business Plan'!$G$10)),(('Business Plan'!$H$6*(1+'Scenario Analysis (2D)'!AE$4)*('Business Plan'!$H$7-'Business Plan'!$H$8*(1+'Scenario Analysis (2D)'!$E23)-'Business Plan'!$H$9)-'Business Plan'!$H$10)),(('Business Plan'!$I$6*(1+'Scenario Analysis (2D)'!AE$4)*('Business Plan'!$I$7-'Business Plan'!$I$8*(1+'Scenario Analysis (2D)'!$E23)-'Business Plan'!$I$9)-'Business Plan'!$I$10)),(('Business Plan'!$J$6*(1+'Scenario Analysis (2D)'!AE$4)*('Business Plan'!$J$7-'Business Plan'!$J$8*(1+'Scenario Analysis (2D)'!$E23)-'Business Plan'!$J$9)-'Business Plan'!$J$10)),(('Business Plan'!$K$6*(1+'Scenario Analysis (2D)'!AE$4)*('Business Plan'!$K$7-'Business Plan'!$K$8*(1+'Scenario Analysis (2D)'!$E23)-'Business Plan'!$K$9)-'Business Plan'!$K$10))))/'Business Plan'!$C$13-1</f>
        <v>10.137898376428707</v>
      </c>
      <c r="AF23" s="47">
        <f>(NPV('Business Plan'!$B$3,(('Business Plan'!$C$6*(1+'Scenario Analysis (2D)'!AF$4)*('Business Plan'!$C$7-'Business Plan'!$C$8*(1+'Scenario Analysis (2D)'!$E23)-'Business Plan'!$C$9)-'Business Plan'!$C$10)),(('Business Plan'!$D$6*(1+'Scenario Analysis (2D)'!AF$4)*('Business Plan'!$D$7-'Business Plan'!$D$8*(1+'Scenario Analysis (2D)'!$E23)-'Business Plan'!$D$9)-'Business Plan'!$D$10)),(('Business Plan'!$E$6*(1+'Scenario Analysis (2D)'!AF$4)*('Business Plan'!$E$7-'Business Plan'!$E$8*(1+'Scenario Analysis (2D)'!$E23)-'Business Plan'!$E$9)-'Business Plan'!$E$10)),(('Business Plan'!$F$6*(1+'Scenario Analysis (2D)'!AF$4)*('Business Plan'!$F$7-'Business Plan'!$F$8*(1+'Scenario Analysis (2D)'!$E23)-'Business Plan'!$F$9)-'Business Plan'!$F$10)),(('Business Plan'!$G$6*(1+'Scenario Analysis (2D)'!AF$4)*('Business Plan'!$G$7-'Business Plan'!$G$8*(1+'Scenario Analysis (2D)'!$E23)-'Business Plan'!$G$9)-'Business Plan'!$G$10)),(('Business Plan'!$H$6*(1+'Scenario Analysis (2D)'!AF$4)*('Business Plan'!$H$7-'Business Plan'!$H$8*(1+'Scenario Analysis (2D)'!$E23)-'Business Plan'!$H$9)-'Business Plan'!$H$10)),(('Business Plan'!$I$6*(1+'Scenario Analysis (2D)'!AF$4)*('Business Plan'!$I$7-'Business Plan'!$I$8*(1+'Scenario Analysis (2D)'!$E23)-'Business Plan'!$I$9)-'Business Plan'!$I$10)),(('Business Plan'!$J$6*(1+'Scenario Analysis (2D)'!AF$4)*('Business Plan'!$J$7-'Business Plan'!$J$8*(1+'Scenario Analysis (2D)'!$E23)-'Business Plan'!$J$9)-'Business Plan'!$J$10)),(('Business Plan'!$K$6*(1+'Scenario Analysis (2D)'!AF$4)*('Business Plan'!$K$7-'Business Plan'!$K$8*(1+'Scenario Analysis (2D)'!$E23)-'Business Plan'!$K$9)-'Business Plan'!$K$10))))/'Business Plan'!$C$13-1</f>
        <v>11.160937207402206</v>
      </c>
      <c r="AG23" s="47">
        <f>(NPV('Business Plan'!$B$3,(('Business Plan'!$C$6*(1+'Scenario Analysis (2D)'!AG$4)*('Business Plan'!$C$7-'Business Plan'!$C$8*(1+'Scenario Analysis (2D)'!$E23)-'Business Plan'!$C$9)-'Business Plan'!$C$10)),(('Business Plan'!$D$6*(1+'Scenario Analysis (2D)'!AG$4)*('Business Plan'!$D$7-'Business Plan'!$D$8*(1+'Scenario Analysis (2D)'!$E23)-'Business Plan'!$D$9)-'Business Plan'!$D$10)),(('Business Plan'!$E$6*(1+'Scenario Analysis (2D)'!AG$4)*('Business Plan'!$E$7-'Business Plan'!$E$8*(1+'Scenario Analysis (2D)'!$E23)-'Business Plan'!$E$9)-'Business Plan'!$E$10)),(('Business Plan'!$F$6*(1+'Scenario Analysis (2D)'!AG$4)*('Business Plan'!$F$7-'Business Plan'!$F$8*(1+'Scenario Analysis (2D)'!$E23)-'Business Plan'!$F$9)-'Business Plan'!$F$10)),(('Business Plan'!$G$6*(1+'Scenario Analysis (2D)'!AG$4)*('Business Plan'!$G$7-'Business Plan'!$G$8*(1+'Scenario Analysis (2D)'!$E23)-'Business Plan'!$G$9)-'Business Plan'!$G$10)),(('Business Plan'!$H$6*(1+'Scenario Analysis (2D)'!AG$4)*('Business Plan'!$H$7-'Business Plan'!$H$8*(1+'Scenario Analysis (2D)'!$E23)-'Business Plan'!$H$9)-'Business Plan'!$H$10)),(('Business Plan'!$I$6*(1+'Scenario Analysis (2D)'!AG$4)*('Business Plan'!$I$7-'Business Plan'!$I$8*(1+'Scenario Analysis (2D)'!$E23)-'Business Plan'!$I$9)-'Business Plan'!$I$10)),(('Business Plan'!$J$6*(1+'Scenario Analysis (2D)'!AG$4)*('Business Plan'!$J$7-'Business Plan'!$J$8*(1+'Scenario Analysis (2D)'!$E23)-'Business Plan'!$J$9)-'Business Plan'!$J$10)),(('Business Plan'!$K$6*(1+'Scenario Analysis (2D)'!AG$4)*('Business Plan'!$K$7-'Business Plan'!$K$8*(1+'Scenario Analysis (2D)'!$E23)-'Business Plan'!$K$9)-'Business Plan'!$K$10))))/'Business Plan'!$C$13-1</f>
        <v>12.183976038375704</v>
      </c>
      <c r="AH23" s="47">
        <f>(NPV('Business Plan'!$B$3,(('Business Plan'!$C$6*(1+'Scenario Analysis (2D)'!AH$4)*('Business Plan'!$C$7-'Business Plan'!$C$8*(1+'Scenario Analysis (2D)'!$E23)-'Business Plan'!$C$9)-'Business Plan'!$C$10)),(('Business Plan'!$D$6*(1+'Scenario Analysis (2D)'!AH$4)*('Business Plan'!$D$7-'Business Plan'!$D$8*(1+'Scenario Analysis (2D)'!$E23)-'Business Plan'!$D$9)-'Business Plan'!$D$10)),(('Business Plan'!$E$6*(1+'Scenario Analysis (2D)'!AH$4)*('Business Plan'!$E$7-'Business Plan'!$E$8*(1+'Scenario Analysis (2D)'!$E23)-'Business Plan'!$E$9)-'Business Plan'!$E$10)),(('Business Plan'!$F$6*(1+'Scenario Analysis (2D)'!AH$4)*('Business Plan'!$F$7-'Business Plan'!$F$8*(1+'Scenario Analysis (2D)'!$E23)-'Business Plan'!$F$9)-'Business Plan'!$F$10)),(('Business Plan'!$G$6*(1+'Scenario Analysis (2D)'!AH$4)*('Business Plan'!$G$7-'Business Plan'!$G$8*(1+'Scenario Analysis (2D)'!$E23)-'Business Plan'!$G$9)-'Business Plan'!$G$10)),(('Business Plan'!$H$6*(1+'Scenario Analysis (2D)'!AH$4)*('Business Plan'!$H$7-'Business Plan'!$H$8*(1+'Scenario Analysis (2D)'!$E23)-'Business Plan'!$H$9)-'Business Plan'!$H$10)),(('Business Plan'!$I$6*(1+'Scenario Analysis (2D)'!AH$4)*('Business Plan'!$I$7-'Business Plan'!$I$8*(1+'Scenario Analysis (2D)'!$E23)-'Business Plan'!$I$9)-'Business Plan'!$I$10)),(('Business Plan'!$J$6*(1+'Scenario Analysis (2D)'!AH$4)*('Business Plan'!$J$7-'Business Plan'!$J$8*(1+'Scenario Analysis (2D)'!$E23)-'Business Plan'!$J$9)-'Business Plan'!$J$10)),(('Business Plan'!$K$6*(1+'Scenario Analysis (2D)'!AH$4)*('Business Plan'!$K$7-'Business Plan'!$K$8*(1+'Scenario Analysis (2D)'!$E23)-'Business Plan'!$K$9)-'Business Plan'!$K$10))))/'Business Plan'!$C$13-1</f>
        <v>13.207014869349205</v>
      </c>
    </row>
    <row r="24" spans="1:34" ht="18.95" customHeight="1" x14ac:dyDescent="0.25">
      <c r="D24" s="78"/>
      <c r="E24" s="45">
        <v>-0.15</v>
      </c>
      <c r="F24" s="46">
        <f>NPV('Business Plan'!$B$3,(('Business Plan'!$C$6*(1+'Scenario Analysis (2D)'!F$4)*('Business Plan'!$C$7-'Business Plan'!$C$8*(1+'Scenario Analysis (2D)'!$E24)-'Business Plan'!$C$9)-'Business Plan'!$C$10)),(('Business Plan'!$D$6*(1+'Scenario Analysis (2D)'!F$4)*('Business Plan'!$D$7-'Business Plan'!$D$8*(1+'Scenario Analysis (2D)'!$E24)-'Business Plan'!$D$9)-'Business Plan'!$D$10)),(('Business Plan'!$E$6*(1+'Scenario Analysis (2D)'!F$4)*('Business Plan'!$E$7-'Business Plan'!$E$8*(1+'Scenario Analysis (2D)'!$E24)-'Business Plan'!$E$9)-'Business Plan'!$E$10)),(('Business Plan'!$F$6*(1+'Scenario Analysis (2D)'!F$4)*('Business Plan'!$F$7-'Business Plan'!$F$8*(1+'Scenario Analysis (2D)'!$E24)-'Business Plan'!$F$9)-'Business Plan'!$F$10)),(('Business Plan'!$G$6*(1+'Scenario Analysis (2D)'!F$4)*('Business Plan'!$G$7-'Business Plan'!$G$8*(1+'Scenario Analysis (2D)'!$E24)-'Business Plan'!$G$9)-'Business Plan'!$G$10)),(('Business Plan'!$H$6*(1+'Scenario Analysis (2D)'!F$4)*('Business Plan'!$H$7-'Business Plan'!$H$8*(1+'Scenario Analysis (2D)'!$E24)-'Business Plan'!$H$9)-'Business Plan'!$H$10)),(('Business Plan'!$I$6*(1+'Scenario Analysis (2D)'!F$4)*('Business Plan'!$I$7-'Business Plan'!$I$8*(1+'Scenario Analysis (2D)'!$E24)-'Business Plan'!$I$9)-'Business Plan'!$I$10)),(('Business Plan'!$J$6*(1+'Scenario Analysis (2D)'!F$4)*('Business Plan'!$J$7-'Business Plan'!$J$8*(1+'Scenario Analysis (2D)'!$E24)-'Business Plan'!$J$9)-'Business Plan'!$J$10)),(('Business Plan'!$K$6*(1+'Scenario Analysis (2D)'!F$4)*('Business Plan'!$K$7-'Business Plan'!$K$8*(1+'Scenario Analysis (2D)'!$E24)-'Business Plan'!$K$9)-'Business Plan'!$K$10)))</f>
        <v>55736.350804528993</v>
      </c>
      <c r="G24" s="46">
        <f>NPV('Business Plan'!$B$3,(('Business Plan'!$C$6*(1+'Scenario Analysis (2D)'!G$4)*('Business Plan'!$C$7-'Business Plan'!$C$8*(1+'Scenario Analysis (2D)'!$E24)-'Business Plan'!$C$9)-'Business Plan'!$C$10)),(('Business Plan'!$D$6*(1+'Scenario Analysis (2D)'!G$4)*('Business Plan'!$D$7-'Business Plan'!$D$8*(1+'Scenario Analysis (2D)'!$E24)-'Business Plan'!$D$9)-'Business Plan'!$D$10)),(('Business Plan'!$E$6*(1+'Scenario Analysis (2D)'!G$4)*('Business Plan'!$E$7-'Business Plan'!$E$8*(1+'Scenario Analysis (2D)'!$E24)-'Business Plan'!$E$9)-'Business Plan'!$E$10)),(('Business Plan'!$F$6*(1+'Scenario Analysis (2D)'!G$4)*('Business Plan'!$F$7-'Business Plan'!$F$8*(1+'Scenario Analysis (2D)'!$E24)-'Business Plan'!$F$9)-'Business Plan'!$F$10)),(('Business Plan'!$G$6*(1+'Scenario Analysis (2D)'!G$4)*('Business Plan'!$G$7-'Business Plan'!$G$8*(1+'Scenario Analysis (2D)'!$E24)-'Business Plan'!$G$9)-'Business Plan'!$G$10)),(('Business Plan'!$H$6*(1+'Scenario Analysis (2D)'!G$4)*('Business Plan'!$H$7-'Business Plan'!$H$8*(1+'Scenario Analysis (2D)'!$E24)-'Business Plan'!$H$9)-'Business Plan'!$H$10)),(('Business Plan'!$I$6*(1+'Scenario Analysis (2D)'!G$4)*('Business Plan'!$I$7-'Business Plan'!$I$8*(1+'Scenario Analysis (2D)'!$E24)-'Business Plan'!$I$9)-'Business Plan'!$I$10)),(('Business Plan'!$J$6*(1+'Scenario Analysis (2D)'!G$4)*('Business Plan'!$J$7-'Business Plan'!$J$8*(1+'Scenario Analysis (2D)'!$E24)-'Business Plan'!$J$9)-'Business Plan'!$J$10)),(('Business Plan'!$K$6*(1+'Scenario Analysis (2D)'!G$4)*('Business Plan'!$K$7-'Business Plan'!$K$8*(1+'Scenario Analysis (2D)'!$E24)-'Business Plan'!$K$9)-'Business Plan'!$K$10)))</f>
        <v>130854.87034346146</v>
      </c>
      <c r="H24" s="46">
        <f>NPV('Business Plan'!$B$3,(('Business Plan'!$C$6*(1+'Scenario Analysis (2D)'!H$4)*('Business Plan'!$C$7-'Business Plan'!$C$8*(1+'Scenario Analysis (2D)'!$E24)-'Business Plan'!$C$9)-'Business Plan'!$C$10)),(('Business Plan'!$D$6*(1+'Scenario Analysis (2D)'!H$4)*('Business Plan'!$D$7-'Business Plan'!$D$8*(1+'Scenario Analysis (2D)'!$E24)-'Business Plan'!$D$9)-'Business Plan'!$D$10)),(('Business Plan'!$E$6*(1+'Scenario Analysis (2D)'!H$4)*('Business Plan'!$E$7-'Business Plan'!$E$8*(1+'Scenario Analysis (2D)'!$E24)-'Business Plan'!$E$9)-'Business Plan'!$E$10)),(('Business Plan'!$F$6*(1+'Scenario Analysis (2D)'!H$4)*('Business Plan'!$F$7-'Business Plan'!$F$8*(1+'Scenario Analysis (2D)'!$E24)-'Business Plan'!$F$9)-'Business Plan'!$F$10)),(('Business Plan'!$G$6*(1+'Scenario Analysis (2D)'!H$4)*('Business Plan'!$G$7-'Business Plan'!$G$8*(1+'Scenario Analysis (2D)'!$E24)-'Business Plan'!$G$9)-'Business Plan'!$G$10)),(('Business Plan'!$H$6*(1+'Scenario Analysis (2D)'!H$4)*('Business Plan'!$H$7-'Business Plan'!$H$8*(1+'Scenario Analysis (2D)'!$E24)-'Business Plan'!$H$9)-'Business Plan'!$H$10)),(('Business Plan'!$I$6*(1+'Scenario Analysis (2D)'!H$4)*('Business Plan'!$I$7-'Business Plan'!$I$8*(1+'Scenario Analysis (2D)'!$E24)-'Business Plan'!$I$9)-'Business Plan'!$I$10)),(('Business Plan'!$J$6*(1+'Scenario Analysis (2D)'!H$4)*('Business Plan'!$J$7-'Business Plan'!$J$8*(1+'Scenario Analysis (2D)'!$E24)-'Business Plan'!$J$9)-'Business Plan'!$J$10)),(('Business Plan'!$K$6*(1+'Scenario Analysis (2D)'!H$4)*('Business Plan'!$K$7-'Business Plan'!$K$8*(1+'Scenario Analysis (2D)'!$E24)-'Business Plan'!$K$9)-'Business Plan'!$K$10)))</f>
        <v>205973.38988239382</v>
      </c>
      <c r="I24" s="46">
        <f>NPV('Business Plan'!$B$3,(('Business Plan'!$C$6*(1+'Scenario Analysis (2D)'!I$4)*('Business Plan'!$C$7-'Business Plan'!$C$8*(1+'Scenario Analysis (2D)'!$E24)-'Business Plan'!$C$9)-'Business Plan'!$C$10)),(('Business Plan'!$D$6*(1+'Scenario Analysis (2D)'!I$4)*('Business Plan'!$D$7-'Business Plan'!$D$8*(1+'Scenario Analysis (2D)'!$E24)-'Business Plan'!$D$9)-'Business Plan'!$D$10)),(('Business Plan'!$E$6*(1+'Scenario Analysis (2D)'!I$4)*('Business Plan'!$E$7-'Business Plan'!$E$8*(1+'Scenario Analysis (2D)'!$E24)-'Business Plan'!$E$9)-'Business Plan'!$E$10)),(('Business Plan'!$F$6*(1+'Scenario Analysis (2D)'!I$4)*('Business Plan'!$F$7-'Business Plan'!$F$8*(1+'Scenario Analysis (2D)'!$E24)-'Business Plan'!$F$9)-'Business Plan'!$F$10)),(('Business Plan'!$G$6*(1+'Scenario Analysis (2D)'!I$4)*('Business Plan'!$G$7-'Business Plan'!$G$8*(1+'Scenario Analysis (2D)'!$E24)-'Business Plan'!$G$9)-'Business Plan'!$G$10)),(('Business Plan'!$H$6*(1+'Scenario Analysis (2D)'!I$4)*('Business Plan'!$H$7-'Business Plan'!$H$8*(1+'Scenario Analysis (2D)'!$E24)-'Business Plan'!$H$9)-'Business Plan'!$H$10)),(('Business Plan'!$I$6*(1+'Scenario Analysis (2D)'!I$4)*('Business Plan'!$I$7-'Business Plan'!$I$8*(1+'Scenario Analysis (2D)'!$E24)-'Business Plan'!$I$9)-'Business Plan'!$I$10)),(('Business Plan'!$J$6*(1+'Scenario Analysis (2D)'!I$4)*('Business Plan'!$J$7-'Business Plan'!$J$8*(1+'Scenario Analysis (2D)'!$E24)-'Business Plan'!$J$9)-'Business Plan'!$J$10)),(('Business Plan'!$K$6*(1+'Scenario Analysis (2D)'!I$4)*('Business Plan'!$K$7-'Business Plan'!$K$8*(1+'Scenario Analysis (2D)'!$E24)-'Business Plan'!$K$9)-'Business Plan'!$K$10)))</f>
        <v>281091.90942132619</v>
      </c>
      <c r="J24" s="46">
        <f>NPV('Business Plan'!$B$3,(('Business Plan'!$C$6*(1+'Scenario Analysis (2D)'!J$4)*('Business Plan'!$C$7-'Business Plan'!$C$8*(1+'Scenario Analysis (2D)'!$E24)-'Business Plan'!$C$9)-'Business Plan'!$C$10)),(('Business Plan'!$D$6*(1+'Scenario Analysis (2D)'!J$4)*('Business Plan'!$D$7-'Business Plan'!$D$8*(1+'Scenario Analysis (2D)'!$E24)-'Business Plan'!$D$9)-'Business Plan'!$D$10)),(('Business Plan'!$E$6*(1+'Scenario Analysis (2D)'!J$4)*('Business Plan'!$E$7-'Business Plan'!$E$8*(1+'Scenario Analysis (2D)'!$E24)-'Business Plan'!$E$9)-'Business Plan'!$E$10)),(('Business Plan'!$F$6*(1+'Scenario Analysis (2D)'!J$4)*('Business Plan'!$F$7-'Business Plan'!$F$8*(1+'Scenario Analysis (2D)'!$E24)-'Business Plan'!$F$9)-'Business Plan'!$F$10)),(('Business Plan'!$G$6*(1+'Scenario Analysis (2D)'!J$4)*('Business Plan'!$G$7-'Business Plan'!$G$8*(1+'Scenario Analysis (2D)'!$E24)-'Business Plan'!$G$9)-'Business Plan'!$G$10)),(('Business Plan'!$H$6*(1+'Scenario Analysis (2D)'!J$4)*('Business Plan'!$H$7-'Business Plan'!$H$8*(1+'Scenario Analysis (2D)'!$E24)-'Business Plan'!$H$9)-'Business Plan'!$H$10)),(('Business Plan'!$I$6*(1+'Scenario Analysis (2D)'!J$4)*('Business Plan'!$I$7-'Business Plan'!$I$8*(1+'Scenario Analysis (2D)'!$E24)-'Business Plan'!$I$9)-'Business Plan'!$I$10)),(('Business Plan'!$J$6*(1+'Scenario Analysis (2D)'!J$4)*('Business Plan'!$J$7-'Business Plan'!$J$8*(1+'Scenario Analysis (2D)'!$E24)-'Business Plan'!$J$9)-'Business Plan'!$J$10)),(('Business Plan'!$K$6*(1+'Scenario Analysis (2D)'!J$4)*('Business Plan'!$K$7-'Business Plan'!$K$8*(1+'Scenario Analysis (2D)'!$E24)-'Business Plan'!$K$9)-'Business Plan'!$K$10)))</f>
        <v>356210.42896025867</v>
      </c>
      <c r="K24" s="46">
        <f>NPV('Business Plan'!$B$3,(('Business Plan'!$C$6*(1+'Scenario Analysis (2D)'!K$4)*('Business Plan'!$C$7-'Business Plan'!$C$8*(1+'Scenario Analysis (2D)'!$E24)-'Business Plan'!$C$9)-'Business Plan'!$C$10)),(('Business Plan'!$D$6*(1+'Scenario Analysis (2D)'!K$4)*('Business Plan'!$D$7-'Business Plan'!$D$8*(1+'Scenario Analysis (2D)'!$E24)-'Business Plan'!$D$9)-'Business Plan'!$D$10)),(('Business Plan'!$E$6*(1+'Scenario Analysis (2D)'!K$4)*('Business Plan'!$E$7-'Business Plan'!$E$8*(1+'Scenario Analysis (2D)'!$E24)-'Business Plan'!$E$9)-'Business Plan'!$E$10)),(('Business Plan'!$F$6*(1+'Scenario Analysis (2D)'!K$4)*('Business Plan'!$F$7-'Business Plan'!$F$8*(1+'Scenario Analysis (2D)'!$E24)-'Business Plan'!$F$9)-'Business Plan'!$F$10)),(('Business Plan'!$G$6*(1+'Scenario Analysis (2D)'!K$4)*('Business Plan'!$G$7-'Business Plan'!$G$8*(1+'Scenario Analysis (2D)'!$E24)-'Business Plan'!$G$9)-'Business Plan'!$G$10)),(('Business Plan'!$H$6*(1+'Scenario Analysis (2D)'!K$4)*('Business Plan'!$H$7-'Business Plan'!$H$8*(1+'Scenario Analysis (2D)'!$E24)-'Business Plan'!$H$9)-'Business Plan'!$H$10)),(('Business Plan'!$I$6*(1+'Scenario Analysis (2D)'!K$4)*('Business Plan'!$I$7-'Business Plan'!$I$8*(1+'Scenario Analysis (2D)'!$E24)-'Business Plan'!$I$9)-'Business Plan'!$I$10)),(('Business Plan'!$J$6*(1+'Scenario Analysis (2D)'!K$4)*('Business Plan'!$J$7-'Business Plan'!$J$8*(1+'Scenario Analysis (2D)'!$E24)-'Business Plan'!$J$9)-'Business Plan'!$J$10)),(('Business Plan'!$K$6*(1+'Scenario Analysis (2D)'!K$4)*('Business Plan'!$K$7-'Business Plan'!$K$8*(1+'Scenario Analysis (2D)'!$E24)-'Business Plan'!$K$9)-'Business Plan'!$K$10)))</f>
        <v>431328.94849919097</v>
      </c>
      <c r="L24" s="46">
        <f>NPV('Business Plan'!$B$3,(('Business Plan'!$C$6*(1+'Scenario Analysis (2D)'!L$4)*('Business Plan'!$C$7-'Business Plan'!$C$8*(1+'Scenario Analysis (2D)'!$E24)-'Business Plan'!$C$9)-'Business Plan'!$C$10)),(('Business Plan'!$D$6*(1+'Scenario Analysis (2D)'!L$4)*('Business Plan'!$D$7-'Business Plan'!$D$8*(1+'Scenario Analysis (2D)'!$E24)-'Business Plan'!$D$9)-'Business Plan'!$D$10)),(('Business Plan'!$E$6*(1+'Scenario Analysis (2D)'!L$4)*('Business Plan'!$E$7-'Business Plan'!$E$8*(1+'Scenario Analysis (2D)'!$E24)-'Business Plan'!$E$9)-'Business Plan'!$E$10)),(('Business Plan'!$F$6*(1+'Scenario Analysis (2D)'!L$4)*('Business Plan'!$F$7-'Business Plan'!$F$8*(1+'Scenario Analysis (2D)'!$E24)-'Business Plan'!$F$9)-'Business Plan'!$F$10)),(('Business Plan'!$G$6*(1+'Scenario Analysis (2D)'!L$4)*('Business Plan'!$G$7-'Business Plan'!$G$8*(1+'Scenario Analysis (2D)'!$E24)-'Business Plan'!$G$9)-'Business Plan'!$G$10)),(('Business Plan'!$H$6*(1+'Scenario Analysis (2D)'!L$4)*('Business Plan'!$H$7-'Business Plan'!$H$8*(1+'Scenario Analysis (2D)'!$E24)-'Business Plan'!$H$9)-'Business Plan'!$H$10)),(('Business Plan'!$I$6*(1+'Scenario Analysis (2D)'!L$4)*('Business Plan'!$I$7-'Business Plan'!$I$8*(1+'Scenario Analysis (2D)'!$E24)-'Business Plan'!$I$9)-'Business Plan'!$I$10)),(('Business Plan'!$J$6*(1+'Scenario Analysis (2D)'!L$4)*('Business Plan'!$J$7-'Business Plan'!$J$8*(1+'Scenario Analysis (2D)'!$E24)-'Business Plan'!$J$9)-'Business Plan'!$J$10)),(('Business Plan'!$K$6*(1+'Scenario Analysis (2D)'!L$4)*('Business Plan'!$K$7-'Business Plan'!$K$8*(1+'Scenario Analysis (2D)'!$E24)-'Business Plan'!$K$9)-'Business Plan'!$K$10)))</f>
        <v>506447.46803812339</v>
      </c>
      <c r="M24" s="46">
        <f>NPV('Business Plan'!$B$3,(('Business Plan'!$C$6*(1+'Scenario Analysis (2D)'!M$4)*('Business Plan'!$C$7-'Business Plan'!$C$8*(1+'Scenario Analysis (2D)'!$E24)-'Business Plan'!$C$9)-'Business Plan'!$C$10)),(('Business Plan'!$D$6*(1+'Scenario Analysis (2D)'!M$4)*('Business Plan'!$D$7-'Business Plan'!$D$8*(1+'Scenario Analysis (2D)'!$E24)-'Business Plan'!$D$9)-'Business Plan'!$D$10)),(('Business Plan'!$E$6*(1+'Scenario Analysis (2D)'!M$4)*('Business Plan'!$E$7-'Business Plan'!$E$8*(1+'Scenario Analysis (2D)'!$E24)-'Business Plan'!$E$9)-'Business Plan'!$E$10)),(('Business Plan'!$F$6*(1+'Scenario Analysis (2D)'!M$4)*('Business Plan'!$F$7-'Business Plan'!$F$8*(1+'Scenario Analysis (2D)'!$E24)-'Business Plan'!$F$9)-'Business Plan'!$F$10)),(('Business Plan'!$G$6*(1+'Scenario Analysis (2D)'!M$4)*('Business Plan'!$G$7-'Business Plan'!$G$8*(1+'Scenario Analysis (2D)'!$E24)-'Business Plan'!$G$9)-'Business Plan'!$G$10)),(('Business Plan'!$H$6*(1+'Scenario Analysis (2D)'!M$4)*('Business Plan'!$H$7-'Business Plan'!$H$8*(1+'Scenario Analysis (2D)'!$E24)-'Business Plan'!$H$9)-'Business Plan'!$H$10)),(('Business Plan'!$I$6*(1+'Scenario Analysis (2D)'!M$4)*('Business Plan'!$I$7-'Business Plan'!$I$8*(1+'Scenario Analysis (2D)'!$E24)-'Business Plan'!$I$9)-'Business Plan'!$I$10)),(('Business Plan'!$J$6*(1+'Scenario Analysis (2D)'!M$4)*('Business Plan'!$J$7-'Business Plan'!$J$8*(1+'Scenario Analysis (2D)'!$E24)-'Business Plan'!$J$9)-'Business Plan'!$J$10)),(('Business Plan'!$K$6*(1+'Scenario Analysis (2D)'!M$4)*('Business Plan'!$K$7-'Business Plan'!$K$8*(1+'Scenario Analysis (2D)'!$E24)-'Business Plan'!$K$9)-'Business Plan'!$K$10)))</f>
        <v>581565.9875770557</v>
      </c>
      <c r="N24" s="46">
        <f>NPV('Business Plan'!$B$3,(('Business Plan'!$C$6*(1+'Scenario Analysis (2D)'!N$4)*('Business Plan'!$C$7-'Business Plan'!$C$8*(1+'Scenario Analysis (2D)'!$E24)-'Business Plan'!$C$9)-'Business Plan'!$C$10)),(('Business Plan'!$D$6*(1+'Scenario Analysis (2D)'!N$4)*('Business Plan'!$D$7-'Business Plan'!$D$8*(1+'Scenario Analysis (2D)'!$E24)-'Business Plan'!$D$9)-'Business Plan'!$D$10)),(('Business Plan'!$E$6*(1+'Scenario Analysis (2D)'!N$4)*('Business Plan'!$E$7-'Business Plan'!$E$8*(1+'Scenario Analysis (2D)'!$E24)-'Business Plan'!$E$9)-'Business Plan'!$E$10)),(('Business Plan'!$F$6*(1+'Scenario Analysis (2D)'!N$4)*('Business Plan'!$F$7-'Business Plan'!$F$8*(1+'Scenario Analysis (2D)'!$E24)-'Business Plan'!$F$9)-'Business Plan'!$F$10)),(('Business Plan'!$G$6*(1+'Scenario Analysis (2D)'!N$4)*('Business Plan'!$G$7-'Business Plan'!$G$8*(1+'Scenario Analysis (2D)'!$E24)-'Business Plan'!$G$9)-'Business Plan'!$G$10)),(('Business Plan'!$H$6*(1+'Scenario Analysis (2D)'!N$4)*('Business Plan'!$H$7-'Business Plan'!$H$8*(1+'Scenario Analysis (2D)'!$E24)-'Business Plan'!$H$9)-'Business Plan'!$H$10)),(('Business Plan'!$I$6*(1+'Scenario Analysis (2D)'!N$4)*('Business Plan'!$I$7-'Business Plan'!$I$8*(1+'Scenario Analysis (2D)'!$E24)-'Business Plan'!$I$9)-'Business Plan'!$I$10)),(('Business Plan'!$J$6*(1+'Scenario Analysis (2D)'!N$4)*('Business Plan'!$J$7-'Business Plan'!$J$8*(1+'Scenario Analysis (2D)'!$E24)-'Business Plan'!$J$9)-'Business Plan'!$J$10)),(('Business Plan'!$K$6*(1+'Scenario Analysis (2D)'!N$4)*('Business Plan'!$K$7-'Business Plan'!$K$8*(1+'Scenario Analysis (2D)'!$E24)-'Business Plan'!$K$9)-'Business Plan'!$K$10)))</f>
        <v>656684.50711598841</v>
      </c>
      <c r="O24" s="46">
        <f>NPV('Business Plan'!$B$3,(('Business Plan'!$C$6*(1+'Scenario Analysis (2D)'!O$4)*('Business Plan'!$C$7-'Business Plan'!$C$8*(1+'Scenario Analysis (2D)'!$E24)-'Business Plan'!$C$9)-'Business Plan'!$C$10)),(('Business Plan'!$D$6*(1+'Scenario Analysis (2D)'!O$4)*('Business Plan'!$D$7-'Business Plan'!$D$8*(1+'Scenario Analysis (2D)'!$E24)-'Business Plan'!$D$9)-'Business Plan'!$D$10)),(('Business Plan'!$E$6*(1+'Scenario Analysis (2D)'!O$4)*('Business Plan'!$E$7-'Business Plan'!$E$8*(1+'Scenario Analysis (2D)'!$E24)-'Business Plan'!$E$9)-'Business Plan'!$E$10)),(('Business Plan'!$F$6*(1+'Scenario Analysis (2D)'!O$4)*('Business Plan'!$F$7-'Business Plan'!$F$8*(1+'Scenario Analysis (2D)'!$E24)-'Business Plan'!$F$9)-'Business Plan'!$F$10)),(('Business Plan'!$G$6*(1+'Scenario Analysis (2D)'!O$4)*('Business Plan'!$G$7-'Business Plan'!$G$8*(1+'Scenario Analysis (2D)'!$E24)-'Business Plan'!$G$9)-'Business Plan'!$G$10)),(('Business Plan'!$H$6*(1+'Scenario Analysis (2D)'!O$4)*('Business Plan'!$H$7-'Business Plan'!$H$8*(1+'Scenario Analysis (2D)'!$E24)-'Business Plan'!$H$9)-'Business Plan'!$H$10)),(('Business Plan'!$I$6*(1+'Scenario Analysis (2D)'!O$4)*('Business Plan'!$I$7-'Business Plan'!$I$8*(1+'Scenario Analysis (2D)'!$E24)-'Business Plan'!$I$9)-'Business Plan'!$I$10)),(('Business Plan'!$J$6*(1+'Scenario Analysis (2D)'!O$4)*('Business Plan'!$J$7-'Business Plan'!$J$8*(1+'Scenario Analysis (2D)'!$E24)-'Business Plan'!$J$9)-'Business Plan'!$J$10)),(('Business Plan'!$K$6*(1+'Scenario Analysis (2D)'!O$4)*('Business Plan'!$K$7-'Business Plan'!$K$8*(1+'Scenario Analysis (2D)'!$E24)-'Business Plan'!$K$9)-'Business Plan'!$K$10)))</f>
        <v>731803.02665492042</v>
      </c>
      <c r="P24" s="46">
        <f>NPV('Business Plan'!$B$3,(('Business Plan'!$C$6*(1+'Scenario Analysis (2D)'!P$4)*('Business Plan'!$C$7-'Business Plan'!$C$8*(1+'Scenario Analysis (2D)'!$E24)-'Business Plan'!$C$9)-'Business Plan'!$C$10)),(('Business Plan'!$D$6*(1+'Scenario Analysis (2D)'!P$4)*('Business Plan'!$D$7-'Business Plan'!$D$8*(1+'Scenario Analysis (2D)'!$E24)-'Business Plan'!$D$9)-'Business Plan'!$D$10)),(('Business Plan'!$E$6*(1+'Scenario Analysis (2D)'!P$4)*('Business Plan'!$E$7-'Business Plan'!$E$8*(1+'Scenario Analysis (2D)'!$E24)-'Business Plan'!$E$9)-'Business Plan'!$E$10)),(('Business Plan'!$F$6*(1+'Scenario Analysis (2D)'!P$4)*('Business Plan'!$F$7-'Business Plan'!$F$8*(1+'Scenario Analysis (2D)'!$E24)-'Business Plan'!$F$9)-'Business Plan'!$F$10)),(('Business Plan'!$G$6*(1+'Scenario Analysis (2D)'!P$4)*('Business Plan'!$G$7-'Business Plan'!$G$8*(1+'Scenario Analysis (2D)'!$E24)-'Business Plan'!$G$9)-'Business Plan'!$G$10)),(('Business Plan'!$H$6*(1+'Scenario Analysis (2D)'!P$4)*('Business Plan'!$H$7-'Business Plan'!$H$8*(1+'Scenario Analysis (2D)'!$E24)-'Business Plan'!$H$9)-'Business Plan'!$H$10)),(('Business Plan'!$I$6*(1+'Scenario Analysis (2D)'!P$4)*('Business Plan'!$I$7-'Business Plan'!$I$8*(1+'Scenario Analysis (2D)'!$E24)-'Business Plan'!$I$9)-'Business Plan'!$I$10)),(('Business Plan'!$J$6*(1+'Scenario Analysis (2D)'!P$4)*('Business Plan'!$J$7-'Business Plan'!$J$8*(1+'Scenario Analysis (2D)'!$E24)-'Business Plan'!$J$9)-'Business Plan'!$J$10)),(('Business Plan'!$K$6*(1+'Scenario Analysis (2D)'!P$4)*('Business Plan'!$K$7-'Business Plan'!$K$8*(1+'Scenario Analysis (2D)'!$E24)-'Business Plan'!$K$9)-'Business Plan'!$K$10)))</f>
        <v>806921.54619385314</v>
      </c>
      <c r="Q24" s="46">
        <f>NPV('Business Plan'!$B$3,(('Business Plan'!$C$6*(1+'Scenario Analysis (2D)'!Q$4)*('Business Plan'!$C$7-'Business Plan'!$C$8*(1+'Scenario Analysis (2D)'!$E24)-'Business Plan'!$C$9)-'Business Plan'!$C$10)),(('Business Plan'!$D$6*(1+'Scenario Analysis (2D)'!Q$4)*('Business Plan'!$D$7-'Business Plan'!$D$8*(1+'Scenario Analysis (2D)'!$E24)-'Business Plan'!$D$9)-'Business Plan'!$D$10)),(('Business Plan'!$E$6*(1+'Scenario Analysis (2D)'!Q$4)*('Business Plan'!$E$7-'Business Plan'!$E$8*(1+'Scenario Analysis (2D)'!$E24)-'Business Plan'!$E$9)-'Business Plan'!$E$10)),(('Business Plan'!$F$6*(1+'Scenario Analysis (2D)'!Q$4)*('Business Plan'!$F$7-'Business Plan'!$F$8*(1+'Scenario Analysis (2D)'!$E24)-'Business Plan'!$F$9)-'Business Plan'!$F$10)),(('Business Plan'!$G$6*(1+'Scenario Analysis (2D)'!Q$4)*('Business Plan'!$G$7-'Business Plan'!$G$8*(1+'Scenario Analysis (2D)'!$E24)-'Business Plan'!$G$9)-'Business Plan'!$G$10)),(('Business Plan'!$H$6*(1+'Scenario Analysis (2D)'!Q$4)*('Business Plan'!$H$7-'Business Plan'!$H$8*(1+'Scenario Analysis (2D)'!$E24)-'Business Plan'!$H$9)-'Business Plan'!$H$10)),(('Business Plan'!$I$6*(1+'Scenario Analysis (2D)'!Q$4)*('Business Plan'!$I$7-'Business Plan'!$I$8*(1+'Scenario Analysis (2D)'!$E24)-'Business Plan'!$I$9)-'Business Plan'!$I$10)),(('Business Plan'!$J$6*(1+'Scenario Analysis (2D)'!Q$4)*('Business Plan'!$J$7-'Business Plan'!$J$8*(1+'Scenario Analysis (2D)'!$E24)-'Business Plan'!$J$9)-'Business Plan'!$J$10)),(('Business Plan'!$K$6*(1+'Scenario Analysis (2D)'!Q$4)*('Business Plan'!$K$7-'Business Plan'!$K$8*(1+'Scenario Analysis (2D)'!$E24)-'Business Plan'!$K$9)-'Business Plan'!$K$10)))</f>
        <v>882040.0657327855</v>
      </c>
      <c r="R24" s="46">
        <f>NPV('Business Plan'!$B$3,(('Business Plan'!$C$6*(1+'Scenario Analysis (2D)'!R$4)*('Business Plan'!$C$7-'Business Plan'!$C$8*(1+'Scenario Analysis (2D)'!$E24)-'Business Plan'!$C$9)-'Business Plan'!$C$10)),(('Business Plan'!$D$6*(1+'Scenario Analysis (2D)'!R$4)*('Business Plan'!$D$7-'Business Plan'!$D$8*(1+'Scenario Analysis (2D)'!$E24)-'Business Plan'!$D$9)-'Business Plan'!$D$10)),(('Business Plan'!$E$6*(1+'Scenario Analysis (2D)'!R$4)*('Business Plan'!$E$7-'Business Plan'!$E$8*(1+'Scenario Analysis (2D)'!$E24)-'Business Plan'!$E$9)-'Business Plan'!$E$10)),(('Business Plan'!$F$6*(1+'Scenario Analysis (2D)'!R$4)*('Business Plan'!$F$7-'Business Plan'!$F$8*(1+'Scenario Analysis (2D)'!$E24)-'Business Plan'!$F$9)-'Business Plan'!$F$10)),(('Business Plan'!$G$6*(1+'Scenario Analysis (2D)'!R$4)*('Business Plan'!$G$7-'Business Plan'!$G$8*(1+'Scenario Analysis (2D)'!$E24)-'Business Plan'!$G$9)-'Business Plan'!$G$10)),(('Business Plan'!$H$6*(1+'Scenario Analysis (2D)'!R$4)*('Business Plan'!$H$7-'Business Plan'!$H$8*(1+'Scenario Analysis (2D)'!$E24)-'Business Plan'!$H$9)-'Business Plan'!$H$10)),(('Business Plan'!$I$6*(1+'Scenario Analysis (2D)'!R$4)*('Business Plan'!$I$7-'Business Plan'!$I$8*(1+'Scenario Analysis (2D)'!$E24)-'Business Plan'!$I$9)-'Business Plan'!$I$10)),(('Business Plan'!$J$6*(1+'Scenario Analysis (2D)'!R$4)*('Business Plan'!$J$7-'Business Plan'!$J$8*(1+'Scenario Analysis (2D)'!$E24)-'Business Plan'!$J$9)-'Business Plan'!$J$10)),(('Business Plan'!$K$6*(1+'Scenario Analysis (2D)'!R$4)*('Business Plan'!$K$7-'Business Plan'!$K$8*(1+'Scenario Analysis (2D)'!$E24)-'Business Plan'!$K$9)-'Business Plan'!$K$10)))</f>
        <v>957158.58527171775</v>
      </c>
      <c r="T24" s="78"/>
      <c r="U24" s="45">
        <v>-0.15</v>
      </c>
      <c r="V24" s="47">
        <f>(NPV('Business Plan'!$B$3,(('Business Plan'!$C$6*(1+'Scenario Analysis (2D)'!V$4)*('Business Plan'!$C$7-'Business Plan'!$C$8*(1+'Scenario Analysis (2D)'!$E24)-'Business Plan'!$C$9)-'Business Plan'!$C$10)),(('Business Plan'!$D$6*(1+'Scenario Analysis (2D)'!V$4)*('Business Plan'!$D$7-'Business Plan'!$D$8*(1+'Scenario Analysis (2D)'!$E24)-'Business Plan'!$D$9)-'Business Plan'!$D$10)),(('Business Plan'!$E$6*(1+'Scenario Analysis (2D)'!V$4)*('Business Plan'!$E$7-'Business Plan'!$E$8*(1+'Scenario Analysis (2D)'!$E24)-'Business Plan'!$E$9)-'Business Plan'!$E$10)),(('Business Plan'!$F$6*(1+'Scenario Analysis (2D)'!V$4)*('Business Plan'!$F$7-'Business Plan'!$F$8*(1+'Scenario Analysis (2D)'!$E24)-'Business Plan'!$F$9)-'Business Plan'!$F$10)),(('Business Plan'!$G$6*(1+'Scenario Analysis (2D)'!V$4)*('Business Plan'!$G$7-'Business Plan'!$G$8*(1+'Scenario Analysis (2D)'!$E24)-'Business Plan'!$G$9)-'Business Plan'!$G$10)),(('Business Plan'!$H$6*(1+'Scenario Analysis (2D)'!V$4)*('Business Plan'!$H$7-'Business Plan'!$H$8*(1+'Scenario Analysis (2D)'!$E24)-'Business Plan'!$H$9)-'Business Plan'!$H$10)),(('Business Plan'!$I$6*(1+'Scenario Analysis (2D)'!V$4)*('Business Plan'!$I$7-'Business Plan'!$I$8*(1+'Scenario Analysis (2D)'!$E24)-'Business Plan'!$I$9)-'Business Plan'!$I$10)),(('Business Plan'!$J$6*(1+'Scenario Analysis (2D)'!V$4)*('Business Plan'!$J$7-'Business Plan'!$J$8*(1+'Scenario Analysis (2D)'!$E24)-'Business Plan'!$J$9)-'Business Plan'!$J$10)),(('Business Plan'!$K$6*(1+'Scenario Analysis (2D)'!V$4)*('Business Plan'!$K$7-'Business Plan'!$K$8*(1+'Scenario Analysis (2D)'!$E24)-'Business Plan'!$K$9)-'Business Plan'!$K$10))))/'Business Plan'!$C$13-1</f>
        <v>-0.30648793194672574</v>
      </c>
      <c r="W24" s="47">
        <f>(NPV('Business Plan'!$B$3,(('Business Plan'!$C$6*(1+'Scenario Analysis (2D)'!W$4)*('Business Plan'!$C$7-'Business Plan'!$C$8*(1+'Scenario Analysis (2D)'!$E24)-'Business Plan'!$C$9)-'Business Plan'!$C$10)),(('Business Plan'!$D$6*(1+'Scenario Analysis (2D)'!W$4)*('Business Plan'!$D$7-'Business Plan'!$D$8*(1+'Scenario Analysis (2D)'!$E24)-'Business Plan'!$D$9)-'Business Plan'!$D$10)),(('Business Plan'!$E$6*(1+'Scenario Analysis (2D)'!W$4)*('Business Plan'!$E$7-'Business Plan'!$E$8*(1+'Scenario Analysis (2D)'!$E24)-'Business Plan'!$E$9)-'Business Plan'!$E$10)),(('Business Plan'!$F$6*(1+'Scenario Analysis (2D)'!W$4)*('Business Plan'!$F$7-'Business Plan'!$F$8*(1+'Scenario Analysis (2D)'!$E24)-'Business Plan'!$F$9)-'Business Plan'!$F$10)),(('Business Plan'!$G$6*(1+'Scenario Analysis (2D)'!W$4)*('Business Plan'!$G$7-'Business Plan'!$G$8*(1+'Scenario Analysis (2D)'!$E24)-'Business Plan'!$G$9)-'Business Plan'!$G$10)),(('Business Plan'!$H$6*(1+'Scenario Analysis (2D)'!W$4)*('Business Plan'!$H$7-'Business Plan'!$H$8*(1+'Scenario Analysis (2D)'!$E24)-'Business Plan'!$H$9)-'Business Plan'!$H$10)),(('Business Plan'!$I$6*(1+'Scenario Analysis (2D)'!W$4)*('Business Plan'!$I$7-'Business Plan'!$I$8*(1+'Scenario Analysis (2D)'!$E24)-'Business Plan'!$I$9)-'Business Plan'!$I$10)),(('Business Plan'!$J$6*(1+'Scenario Analysis (2D)'!W$4)*('Business Plan'!$J$7-'Business Plan'!$J$8*(1+'Scenario Analysis (2D)'!$E24)-'Business Plan'!$J$9)-'Business Plan'!$J$10)),(('Business Plan'!$K$6*(1+'Scenario Analysis (2D)'!W$4)*('Business Plan'!$K$7-'Business Plan'!$K$8*(1+'Scenario Analysis (2D)'!$E24)-'Business Plan'!$K$9)-'Business Plan'!$K$10))))/'Business Plan'!$C$13-1</f>
        <v>0.628191125482922</v>
      </c>
      <c r="X24" s="47">
        <f>(NPV('Business Plan'!$B$3,(('Business Plan'!$C$6*(1+'Scenario Analysis (2D)'!X$4)*('Business Plan'!$C$7-'Business Plan'!$C$8*(1+'Scenario Analysis (2D)'!$E24)-'Business Plan'!$C$9)-'Business Plan'!$C$10)),(('Business Plan'!$D$6*(1+'Scenario Analysis (2D)'!X$4)*('Business Plan'!$D$7-'Business Plan'!$D$8*(1+'Scenario Analysis (2D)'!$E24)-'Business Plan'!$D$9)-'Business Plan'!$D$10)),(('Business Plan'!$E$6*(1+'Scenario Analysis (2D)'!X$4)*('Business Plan'!$E$7-'Business Plan'!$E$8*(1+'Scenario Analysis (2D)'!$E24)-'Business Plan'!$E$9)-'Business Plan'!$E$10)),(('Business Plan'!$F$6*(1+'Scenario Analysis (2D)'!X$4)*('Business Plan'!$F$7-'Business Plan'!$F$8*(1+'Scenario Analysis (2D)'!$E24)-'Business Plan'!$F$9)-'Business Plan'!$F$10)),(('Business Plan'!$G$6*(1+'Scenario Analysis (2D)'!X$4)*('Business Plan'!$G$7-'Business Plan'!$G$8*(1+'Scenario Analysis (2D)'!$E24)-'Business Plan'!$G$9)-'Business Plan'!$G$10)),(('Business Plan'!$H$6*(1+'Scenario Analysis (2D)'!X$4)*('Business Plan'!$H$7-'Business Plan'!$H$8*(1+'Scenario Analysis (2D)'!$E24)-'Business Plan'!$H$9)-'Business Plan'!$H$10)),(('Business Plan'!$I$6*(1+'Scenario Analysis (2D)'!X$4)*('Business Plan'!$I$7-'Business Plan'!$I$8*(1+'Scenario Analysis (2D)'!$E24)-'Business Plan'!$I$9)-'Business Plan'!$I$10)),(('Business Plan'!$J$6*(1+'Scenario Analysis (2D)'!X$4)*('Business Plan'!$J$7-'Business Plan'!$J$8*(1+'Scenario Analysis (2D)'!$E24)-'Business Plan'!$J$9)-'Business Plan'!$J$10)),(('Business Plan'!$K$6*(1+'Scenario Analysis (2D)'!X$4)*('Business Plan'!$K$7-'Business Plan'!$K$8*(1+'Scenario Analysis (2D)'!$E24)-'Business Plan'!$K$9)-'Business Plan'!$K$10))))/'Business Plan'!$C$13-1</f>
        <v>1.5628701829125684</v>
      </c>
      <c r="Y24" s="47">
        <f>(NPV('Business Plan'!$B$3,(('Business Plan'!$C$6*(1+'Scenario Analysis (2D)'!Y$4)*('Business Plan'!$C$7-'Business Plan'!$C$8*(1+'Scenario Analysis (2D)'!$E24)-'Business Plan'!$C$9)-'Business Plan'!$C$10)),(('Business Plan'!$D$6*(1+'Scenario Analysis (2D)'!Y$4)*('Business Plan'!$D$7-'Business Plan'!$D$8*(1+'Scenario Analysis (2D)'!$E24)-'Business Plan'!$D$9)-'Business Plan'!$D$10)),(('Business Plan'!$E$6*(1+'Scenario Analysis (2D)'!Y$4)*('Business Plan'!$E$7-'Business Plan'!$E$8*(1+'Scenario Analysis (2D)'!$E24)-'Business Plan'!$E$9)-'Business Plan'!$E$10)),(('Business Plan'!$F$6*(1+'Scenario Analysis (2D)'!Y$4)*('Business Plan'!$F$7-'Business Plan'!$F$8*(1+'Scenario Analysis (2D)'!$E24)-'Business Plan'!$F$9)-'Business Plan'!$F$10)),(('Business Plan'!$G$6*(1+'Scenario Analysis (2D)'!Y$4)*('Business Plan'!$G$7-'Business Plan'!$G$8*(1+'Scenario Analysis (2D)'!$E24)-'Business Plan'!$G$9)-'Business Plan'!$G$10)),(('Business Plan'!$H$6*(1+'Scenario Analysis (2D)'!Y$4)*('Business Plan'!$H$7-'Business Plan'!$H$8*(1+'Scenario Analysis (2D)'!$E24)-'Business Plan'!$H$9)-'Business Plan'!$H$10)),(('Business Plan'!$I$6*(1+'Scenario Analysis (2D)'!Y$4)*('Business Plan'!$I$7-'Business Plan'!$I$8*(1+'Scenario Analysis (2D)'!$E24)-'Business Plan'!$I$9)-'Business Plan'!$I$10)),(('Business Plan'!$J$6*(1+'Scenario Analysis (2D)'!Y$4)*('Business Plan'!$J$7-'Business Plan'!$J$8*(1+'Scenario Analysis (2D)'!$E24)-'Business Plan'!$J$9)-'Business Plan'!$J$10)),(('Business Plan'!$K$6*(1+'Scenario Analysis (2D)'!Y$4)*('Business Plan'!$K$7-'Business Plan'!$K$8*(1+'Scenario Analysis (2D)'!$E24)-'Business Plan'!$K$9)-'Business Plan'!$K$10))))/'Business Plan'!$C$13-1</f>
        <v>2.4975492403422148</v>
      </c>
      <c r="Z24" s="47">
        <f>(NPV('Business Plan'!$B$3,(('Business Plan'!$C$6*(1+'Scenario Analysis (2D)'!Z$4)*('Business Plan'!$C$7-'Business Plan'!$C$8*(1+'Scenario Analysis (2D)'!$E24)-'Business Plan'!$C$9)-'Business Plan'!$C$10)),(('Business Plan'!$D$6*(1+'Scenario Analysis (2D)'!Z$4)*('Business Plan'!$D$7-'Business Plan'!$D$8*(1+'Scenario Analysis (2D)'!$E24)-'Business Plan'!$D$9)-'Business Plan'!$D$10)),(('Business Plan'!$E$6*(1+'Scenario Analysis (2D)'!Z$4)*('Business Plan'!$E$7-'Business Plan'!$E$8*(1+'Scenario Analysis (2D)'!$E24)-'Business Plan'!$E$9)-'Business Plan'!$E$10)),(('Business Plan'!$F$6*(1+'Scenario Analysis (2D)'!Z$4)*('Business Plan'!$F$7-'Business Plan'!$F$8*(1+'Scenario Analysis (2D)'!$E24)-'Business Plan'!$F$9)-'Business Plan'!$F$10)),(('Business Plan'!$G$6*(1+'Scenario Analysis (2D)'!Z$4)*('Business Plan'!$G$7-'Business Plan'!$G$8*(1+'Scenario Analysis (2D)'!$E24)-'Business Plan'!$G$9)-'Business Plan'!$G$10)),(('Business Plan'!$H$6*(1+'Scenario Analysis (2D)'!Z$4)*('Business Plan'!$H$7-'Business Plan'!$H$8*(1+'Scenario Analysis (2D)'!$E24)-'Business Plan'!$H$9)-'Business Plan'!$H$10)),(('Business Plan'!$I$6*(1+'Scenario Analysis (2D)'!Z$4)*('Business Plan'!$I$7-'Business Plan'!$I$8*(1+'Scenario Analysis (2D)'!$E24)-'Business Plan'!$I$9)-'Business Plan'!$I$10)),(('Business Plan'!$J$6*(1+'Scenario Analysis (2D)'!Z$4)*('Business Plan'!$J$7-'Business Plan'!$J$8*(1+'Scenario Analysis (2D)'!$E24)-'Business Plan'!$J$9)-'Business Plan'!$J$10)),(('Business Plan'!$K$6*(1+'Scenario Analysis (2D)'!Z$4)*('Business Plan'!$K$7-'Business Plan'!$K$8*(1+'Scenario Analysis (2D)'!$E24)-'Business Plan'!$K$9)-'Business Plan'!$K$10))))/'Business Plan'!$C$13-1</f>
        <v>3.4322282977718626</v>
      </c>
      <c r="AA24" s="47">
        <f>(NPV('Business Plan'!$B$3,(('Business Plan'!$C$6*(1+'Scenario Analysis (2D)'!AA$4)*('Business Plan'!$C$7-'Business Plan'!$C$8*(1+'Scenario Analysis (2D)'!$E24)-'Business Plan'!$C$9)-'Business Plan'!$C$10)),(('Business Plan'!$D$6*(1+'Scenario Analysis (2D)'!AA$4)*('Business Plan'!$D$7-'Business Plan'!$D$8*(1+'Scenario Analysis (2D)'!$E24)-'Business Plan'!$D$9)-'Business Plan'!$D$10)),(('Business Plan'!$E$6*(1+'Scenario Analysis (2D)'!AA$4)*('Business Plan'!$E$7-'Business Plan'!$E$8*(1+'Scenario Analysis (2D)'!$E24)-'Business Plan'!$E$9)-'Business Plan'!$E$10)),(('Business Plan'!$F$6*(1+'Scenario Analysis (2D)'!AA$4)*('Business Plan'!$F$7-'Business Plan'!$F$8*(1+'Scenario Analysis (2D)'!$E24)-'Business Plan'!$F$9)-'Business Plan'!$F$10)),(('Business Plan'!$G$6*(1+'Scenario Analysis (2D)'!AA$4)*('Business Plan'!$G$7-'Business Plan'!$G$8*(1+'Scenario Analysis (2D)'!$E24)-'Business Plan'!$G$9)-'Business Plan'!$G$10)),(('Business Plan'!$H$6*(1+'Scenario Analysis (2D)'!AA$4)*('Business Plan'!$H$7-'Business Plan'!$H$8*(1+'Scenario Analysis (2D)'!$E24)-'Business Plan'!$H$9)-'Business Plan'!$H$10)),(('Business Plan'!$I$6*(1+'Scenario Analysis (2D)'!AA$4)*('Business Plan'!$I$7-'Business Plan'!$I$8*(1+'Scenario Analysis (2D)'!$E24)-'Business Plan'!$I$9)-'Business Plan'!$I$10)),(('Business Plan'!$J$6*(1+'Scenario Analysis (2D)'!AA$4)*('Business Plan'!$J$7-'Business Plan'!$J$8*(1+'Scenario Analysis (2D)'!$E24)-'Business Plan'!$J$9)-'Business Plan'!$J$10)),(('Business Plan'!$K$6*(1+'Scenario Analysis (2D)'!AA$4)*('Business Plan'!$K$7-'Business Plan'!$K$8*(1+'Scenario Analysis (2D)'!$E24)-'Business Plan'!$K$9)-'Business Plan'!$K$10))))/'Business Plan'!$C$13-1</f>
        <v>4.3669073552015085</v>
      </c>
      <c r="AB24" s="47">
        <f>(NPV('Business Plan'!$B$3,(('Business Plan'!$C$6*(1+'Scenario Analysis (2D)'!AB$4)*('Business Plan'!$C$7-'Business Plan'!$C$8*(1+'Scenario Analysis (2D)'!$E24)-'Business Plan'!$C$9)-'Business Plan'!$C$10)),(('Business Plan'!$D$6*(1+'Scenario Analysis (2D)'!AB$4)*('Business Plan'!$D$7-'Business Plan'!$D$8*(1+'Scenario Analysis (2D)'!$E24)-'Business Plan'!$D$9)-'Business Plan'!$D$10)),(('Business Plan'!$E$6*(1+'Scenario Analysis (2D)'!AB$4)*('Business Plan'!$E$7-'Business Plan'!$E$8*(1+'Scenario Analysis (2D)'!$E24)-'Business Plan'!$E$9)-'Business Plan'!$E$10)),(('Business Plan'!$F$6*(1+'Scenario Analysis (2D)'!AB$4)*('Business Plan'!$F$7-'Business Plan'!$F$8*(1+'Scenario Analysis (2D)'!$E24)-'Business Plan'!$F$9)-'Business Plan'!$F$10)),(('Business Plan'!$G$6*(1+'Scenario Analysis (2D)'!AB$4)*('Business Plan'!$G$7-'Business Plan'!$G$8*(1+'Scenario Analysis (2D)'!$E24)-'Business Plan'!$G$9)-'Business Plan'!$G$10)),(('Business Plan'!$H$6*(1+'Scenario Analysis (2D)'!AB$4)*('Business Plan'!$H$7-'Business Plan'!$H$8*(1+'Scenario Analysis (2D)'!$E24)-'Business Plan'!$H$9)-'Business Plan'!$H$10)),(('Business Plan'!$I$6*(1+'Scenario Analysis (2D)'!AB$4)*('Business Plan'!$I$7-'Business Plan'!$I$8*(1+'Scenario Analysis (2D)'!$E24)-'Business Plan'!$I$9)-'Business Plan'!$I$10)),(('Business Plan'!$J$6*(1+'Scenario Analysis (2D)'!AB$4)*('Business Plan'!$J$7-'Business Plan'!$J$8*(1+'Scenario Analysis (2D)'!$E24)-'Business Plan'!$J$9)-'Business Plan'!$J$10)),(('Business Plan'!$K$6*(1+'Scenario Analysis (2D)'!AB$4)*('Business Plan'!$K$7-'Business Plan'!$K$8*(1+'Scenario Analysis (2D)'!$E24)-'Business Plan'!$K$9)-'Business Plan'!$K$10))))/'Business Plan'!$C$13-1</f>
        <v>5.3015864126311554</v>
      </c>
      <c r="AC24" s="47">
        <f>(NPV('Business Plan'!$B$3,(('Business Plan'!$C$6*(1+'Scenario Analysis (2D)'!AC$4)*('Business Plan'!$C$7-'Business Plan'!$C$8*(1+'Scenario Analysis (2D)'!$E24)-'Business Plan'!$C$9)-'Business Plan'!$C$10)),(('Business Plan'!$D$6*(1+'Scenario Analysis (2D)'!AC$4)*('Business Plan'!$D$7-'Business Plan'!$D$8*(1+'Scenario Analysis (2D)'!$E24)-'Business Plan'!$D$9)-'Business Plan'!$D$10)),(('Business Plan'!$E$6*(1+'Scenario Analysis (2D)'!AC$4)*('Business Plan'!$E$7-'Business Plan'!$E$8*(1+'Scenario Analysis (2D)'!$E24)-'Business Plan'!$E$9)-'Business Plan'!$E$10)),(('Business Plan'!$F$6*(1+'Scenario Analysis (2D)'!AC$4)*('Business Plan'!$F$7-'Business Plan'!$F$8*(1+'Scenario Analysis (2D)'!$E24)-'Business Plan'!$F$9)-'Business Plan'!$F$10)),(('Business Plan'!$G$6*(1+'Scenario Analysis (2D)'!AC$4)*('Business Plan'!$G$7-'Business Plan'!$G$8*(1+'Scenario Analysis (2D)'!$E24)-'Business Plan'!$G$9)-'Business Plan'!$G$10)),(('Business Plan'!$H$6*(1+'Scenario Analysis (2D)'!AC$4)*('Business Plan'!$H$7-'Business Plan'!$H$8*(1+'Scenario Analysis (2D)'!$E24)-'Business Plan'!$H$9)-'Business Plan'!$H$10)),(('Business Plan'!$I$6*(1+'Scenario Analysis (2D)'!AC$4)*('Business Plan'!$I$7-'Business Plan'!$I$8*(1+'Scenario Analysis (2D)'!$E24)-'Business Plan'!$I$9)-'Business Plan'!$I$10)),(('Business Plan'!$J$6*(1+'Scenario Analysis (2D)'!AC$4)*('Business Plan'!$J$7-'Business Plan'!$J$8*(1+'Scenario Analysis (2D)'!$E24)-'Business Plan'!$J$9)-'Business Plan'!$J$10)),(('Business Plan'!$K$6*(1+'Scenario Analysis (2D)'!AC$4)*('Business Plan'!$K$7-'Business Plan'!$K$8*(1+'Scenario Analysis (2D)'!$E24)-'Business Plan'!$K$9)-'Business Plan'!$K$10))))/'Business Plan'!$C$13-1</f>
        <v>6.2362654700608013</v>
      </c>
      <c r="AD24" s="47">
        <f>(NPV('Business Plan'!$B$3,(('Business Plan'!$C$6*(1+'Scenario Analysis (2D)'!AD$4)*('Business Plan'!$C$7-'Business Plan'!$C$8*(1+'Scenario Analysis (2D)'!$E24)-'Business Plan'!$C$9)-'Business Plan'!$C$10)),(('Business Plan'!$D$6*(1+'Scenario Analysis (2D)'!AD$4)*('Business Plan'!$D$7-'Business Plan'!$D$8*(1+'Scenario Analysis (2D)'!$E24)-'Business Plan'!$D$9)-'Business Plan'!$D$10)),(('Business Plan'!$E$6*(1+'Scenario Analysis (2D)'!AD$4)*('Business Plan'!$E$7-'Business Plan'!$E$8*(1+'Scenario Analysis (2D)'!$E24)-'Business Plan'!$E$9)-'Business Plan'!$E$10)),(('Business Plan'!$F$6*(1+'Scenario Analysis (2D)'!AD$4)*('Business Plan'!$F$7-'Business Plan'!$F$8*(1+'Scenario Analysis (2D)'!$E24)-'Business Plan'!$F$9)-'Business Plan'!$F$10)),(('Business Plan'!$G$6*(1+'Scenario Analysis (2D)'!AD$4)*('Business Plan'!$G$7-'Business Plan'!$G$8*(1+'Scenario Analysis (2D)'!$E24)-'Business Plan'!$G$9)-'Business Plan'!$G$10)),(('Business Plan'!$H$6*(1+'Scenario Analysis (2D)'!AD$4)*('Business Plan'!$H$7-'Business Plan'!$H$8*(1+'Scenario Analysis (2D)'!$E24)-'Business Plan'!$H$9)-'Business Plan'!$H$10)),(('Business Plan'!$I$6*(1+'Scenario Analysis (2D)'!AD$4)*('Business Plan'!$I$7-'Business Plan'!$I$8*(1+'Scenario Analysis (2D)'!$E24)-'Business Plan'!$I$9)-'Business Plan'!$I$10)),(('Business Plan'!$J$6*(1+'Scenario Analysis (2D)'!AD$4)*('Business Plan'!$J$7-'Business Plan'!$J$8*(1+'Scenario Analysis (2D)'!$E24)-'Business Plan'!$J$9)-'Business Plan'!$J$10)),(('Business Plan'!$K$6*(1+'Scenario Analysis (2D)'!AD$4)*('Business Plan'!$K$7-'Business Plan'!$K$8*(1+'Scenario Analysis (2D)'!$E24)-'Business Plan'!$K$9)-'Business Plan'!$K$10))))/'Business Plan'!$C$13-1</f>
        <v>7.1709445274904517</v>
      </c>
      <c r="AE24" s="47">
        <f>(NPV('Business Plan'!$B$3,(('Business Plan'!$C$6*(1+'Scenario Analysis (2D)'!AE$4)*('Business Plan'!$C$7-'Business Plan'!$C$8*(1+'Scenario Analysis (2D)'!$E24)-'Business Plan'!$C$9)-'Business Plan'!$C$10)),(('Business Plan'!$D$6*(1+'Scenario Analysis (2D)'!AE$4)*('Business Plan'!$D$7-'Business Plan'!$D$8*(1+'Scenario Analysis (2D)'!$E24)-'Business Plan'!$D$9)-'Business Plan'!$D$10)),(('Business Plan'!$E$6*(1+'Scenario Analysis (2D)'!AE$4)*('Business Plan'!$E$7-'Business Plan'!$E$8*(1+'Scenario Analysis (2D)'!$E24)-'Business Plan'!$E$9)-'Business Plan'!$E$10)),(('Business Plan'!$F$6*(1+'Scenario Analysis (2D)'!AE$4)*('Business Plan'!$F$7-'Business Plan'!$F$8*(1+'Scenario Analysis (2D)'!$E24)-'Business Plan'!$F$9)-'Business Plan'!$F$10)),(('Business Plan'!$G$6*(1+'Scenario Analysis (2D)'!AE$4)*('Business Plan'!$G$7-'Business Plan'!$G$8*(1+'Scenario Analysis (2D)'!$E24)-'Business Plan'!$G$9)-'Business Plan'!$G$10)),(('Business Plan'!$H$6*(1+'Scenario Analysis (2D)'!AE$4)*('Business Plan'!$H$7-'Business Plan'!$H$8*(1+'Scenario Analysis (2D)'!$E24)-'Business Plan'!$H$9)-'Business Plan'!$H$10)),(('Business Plan'!$I$6*(1+'Scenario Analysis (2D)'!AE$4)*('Business Plan'!$I$7-'Business Plan'!$I$8*(1+'Scenario Analysis (2D)'!$E24)-'Business Plan'!$I$9)-'Business Plan'!$I$10)),(('Business Plan'!$J$6*(1+'Scenario Analysis (2D)'!AE$4)*('Business Plan'!$J$7-'Business Plan'!$J$8*(1+'Scenario Analysis (2D)'!$E24)-'Business Plan'!$J$9)-'Business Plan'!$J$10)),(('Business Plan'!$K$6*(1+'Scenario Analysis (2D)'!AE$4)*('Business Plan'!$K$7-'Business Plan'!$K$8*(1+'Scenario Analysis (2D)'!$E24)-'Business Plan'!$K$9)-'Business Plan'!$K$10))))/'Business Plan'!$C$13-1</f>
        <v>8.1056235849200942</v>
      </c>
      <c r="AF24" s="47">
        <f>(NPV('Business Plan'!$B$3,(('Business Plan'!$C$6*(1+'Scenario Analysis (2D)'!AF$4)*('Business Plan'!$C$7-'Business Plan'!$C$8*(1+'Scenario Analysis (2D)'!$E24)-'Business Plan'!$C$9)-'Business Plan'!$C$10)),(('Business Plan'!$D$6*(1+'Scenario Analysis (2D)'!AF$4)*('Business Plan'!$D$7-'Business Plan'!$D$8*(1+'Scenario Analysis (2D)'!$E24)-'Business Plan'!$D$9)-'Business Plan'!$D$10)),(('Business Plan'!$E$6*(1+'Scenario Analysis (2D)'!AF$4)*('Business Plan'!$E$7-'Business Plan'!$E$8*(1+'Scenario Analysis (2D)'!$E24)-'Business Plan'!$E$9)-'Business Plan'!$E$10)),(('Business Plan'!$F$6*(1+'Scenario Analysis (2D)'!AF$4)*('Business Plan'!$F$7-'Business Plan'!$F$8*(1+'Scenario Analysis (2D)'!$E24)-'Business Plan'!$F$9)-'Business Plan'!$F$10)),(('Business Plan'!$G$6*(1+'Scenario Analysis (2D)'!AF$4)*('Business Plan'!$G$7-'Business Plan'!$G$8*(1+'Scenario Analysis (2D)'!$E24)-'Business Plan'!$G$9)-'Business Plan'!$G$10)),(('Business Plan'!$H$6*(1+'Scenario Analysis (2D)'!AF$4)*('Business Plan'!$H$7-'Business Plan'!$H$8*(1+'Scenario Analysis (2D)'!$E24)-'Business Plan'!$H$9)-'Business Plan'!$H$10)),(('Business Plan'!$I$6*(1+'Scenario Analysis (2D)'!AF$4)*('Business Plan'!$I$7-'Business Plan'!$I$8*(1+'Scenario Analysis (2D)'!$E24)-'Business Plan'!$I$9)-'Business Plan'!$I$10)),(('Business Plan'!$J$6*(1+'Scenario Analysis (2D)'!AF$4)*('Business Plan'!$J$7-'Business Plan'!$J$8*(1+'Scenario Analysis (2D)'!$E24)-'Business Plan'!$J$9)-'Business Plan'!$J$10)),(('Business Plan'!$K$6*(1+'Scenario Analysis (2D)'!AF$4)*('Business Plan'!$K$7-'Business Plan'!$K$8*(1+'Scenario Analysis (2D)'!$E24)-'Business Plan'!$K$9)-'Business Plan'!$K$10))))/'Business Plan'!$C$13-1</f>
        <v>9.0403026423497455</v>
      </c>
      <c r="AG24" s="47">
        <f>(NPV('Business Plan'!$B$3,(('Business Plan'!$C$6*(1+'Scenario Analysis (2D)'!AG$4)*('Business Plan'!$C$7-'Business Plan'!$C$8*(1+'Scenario Analysis (2D)'!$E24)-'Business Plan'!$C$9)-'Business Plan'!$C$10)),(('Business Plan'!$D$6*(1+'Scenario Analysis (2D)'!AG$4)*('Business Plan'!$D$7-'Business Plan'!$D$8*(1+'Scenario Analysis (2D)'!$E24)-'Business Plan'!$D$9)-'Business Plan'!$D$10)),(('Business Plan'!$E$6*(1+'Scenario Analysis (2D)'!AG$4)*('Business Plan'!$E$7-'Business Plan'!$E$8*(1+'Scenario Analysis (2D)'!$E24)-'Business Plan'!$E$9)-'Business Plan'!$E$10)),(('Business Plan'!$F$6*(1+'Scenario Analysis (2D)'!AG$4)*('Business Plan'!$F$7-'Business Plan'!$F$8*(1+'Scenario Analysis (2D)'!$E24)-'Business Plan'!$F$9)-'Business Plan'!$F$10)),(('Business Plan'!$G$6*(1+'Scenario Analysis (2D)'!AG$4)*('Business Plan'!$G$7-'Business Plan'!$G$8*(1+'Scenario Analysis (2D)'!$E24)-'Business Plan'!$G$9)-'Business Plan'!$G$10)),(('Business Plan'!$H$6*(1+'Scenario Analysis (2D)'!AG$4)*('Business Plan'!$H$7-'Business Plan'!$H$8*(1+'Scenario Analysis (2D)'!$E24)-'Business Plan'!$H$9)-'Business Plan'!$H$10)),(('Business Plan'!$I$6*(1+'Scenario Analysis (2D)'!AG$4)*('Business Plan'!$I$7-'Business Plan'!$I$8*(1+'Scenario Analysis (2D)'!$E24)-'Business Plan'!$I$9)-'Business Plan'!$I$10)),(('Business Plan'!$J$6*(1+'Scenario Analysis (2D)'!AG$4)*('Business Plan'!$J$7-'Business Plan'!$J$8*(1+'Scenario Analysis (2D)'!$E24)-'Business Plan'!$J$9)-'Business Plan'!$J$10)),(('Business Plan'!$K$6*(1+'Scenario Analysis (2D)'!AG$4)*('Business Plan'!$K$7-'Business Plan'!$K$8*(1+'Scenario Analysis (2D)'!$E24)-'Business Plan'!$K$9)-'Business Plan'!$K$10))))/'Business Plan'!$C$13-1</f>
        <v>9.9749816997793914</v>
      </c>
      <c r="AH24" s="47">
        <f>(NPV('Business Plan'!$B$3,(('Business Plan'!$C$6*(1+'Scenario Analysis (2D)'!AH$4)*('Business Plan'!$C$7-'Business Plan'!$C$8*(1+'Scenario Analysis (2D)'!$E24)-'Business Plan'!$C$9)-'Business Plan'!$C$10)),(('Business Plan'!$D$6*(1+'Scenario Analysis (2D)'!AH$4)*('Business Plan'!$D$7-'Business Plan'!$D$8*(1+'Scenario Analysis (2D)'!$E24)-'Business Plan'!$D$9)-'Business Plan'!$D$10)),(('Business Plan'!$E$6*(1+'Scenario Analysis (2D)'!AH$4)*('Business Plan'!$E$7-'Business Plan'!$E$8*(1+'Scenario Analysis (2D)'!$E24)-'Business Plan'!$E$9)-'Business Plan'!$E$10)),(('Business Plan'!$F$6*(1+'Scenario Analysis (2D)'!AH$4)*('Business Plan'!$F$7-'Business Plan'!$F$8*(1+'Scenario Analysis (2D)'!$E24)-'Business Plan'!$F$9)-'Business Plan'!$F$10)),(('Business Plan'!$G$6*(1+'Scenario Analysis (2D)'!AH$4)*('Business Plan'!$G$7-'Business Plan'!$G$8*(1+'Scenario Analysis (2D)'!$E24)-'Business Plan'!$G$9)-'Business Plan'!$G$10)),(('Business Plan'!$H$6*(1+'Scenario Analysis (2D)'!AH$4)*('Business Plan'!$H$7-'Business Plan'!$H$8*(1+'Scenario Analysis (2D)'!$E24)-'Business Plan'!$H$9)-'Business Plan'!$H$10)),(('Business Plan'!$I$6*(1+'Scenario Analysis (2D)'!AH$4)*('Business Plan'!$I$7-'Business Plan'!$I$8*(1+'Scenario Analysis (2D)'!$E24)-'Business Plan'!$I$9)-'Business Plan'!$I$10)),(('Business Plan'!$J$6*(1+'Scenario Analysis (2D)'!AH$4)*('Business Plan'!$J$7-'Business Plan'!$J$8*(1+'Scenario Analysis (2D)'!$E24)-'Business Plan'!$J$9)-'Business Plan'!$J$10)),(('Business Plan'!$K$6*(1+'Scenario Analysis (2D)'!AH$4)*('Business Plan'!$K$7-'Business Plan'!$K$8*(1+'Scenario Analysis (2D)'!$E24)-'Business Plan'!$K$9)-'Business Plan'!$K$10))))/'Business Plan'!$C$13-1</f>
        <v>10.909660757209036</v>
      </c>
    </row>
    <row r="25" spans="1:34" ht="18.95" customHeight="1" x14ac:dyDescent="0.25">
      <c r="D25" s="78"/>
      <c r="E25" s="50">
        <v>-0.1</v>
      </c>
      <c r="F25" s="46">
        <f>NPV('Business Plan'!$B$3,(('Business Plan'!$C$6*(1+'Scenario Analysis (2D)'!F$4)*('Business Plan'!$C$7-'Business Plan'!$C$8*(1+'Scenario Analysis (2D)'!$E25)-'Business Plan'!$C$9)-'Business Plan'!$C$10)),(('Business Plan'!$D$6*(1+'Scenario Analysis (2D)'!F$4)*('Business Plan'!$D$7-'Business Plan'!$D$8*(1+'Scenario Analysis (2D)'!$E25)-'Business Plan'!$D$9)-'Business Plan'!$D$10)),(('Business Plan'!$E$6*(1+'Scenario Analysis (2D)'!F$4)*('Business Plan'!$E$7-'Business Plan'!$E$8*(1+'Scenario Analysis (2D)'!$E25)-'Business Plan'!$E$9)-'Business Plan'!$E$10)),(('Business Plan'!$F$6*(1+'Scenario Analysis (2D)'!F$4)*('Business Plan'!$F$7-'Business Plan'!$F$8*(1+'Scenario Analysis (2D)'!$E25)-'Business Plan'!$F$9)-'Business Plan'!$F$10)),(('Business Plan'!$G$6*(1+'Scenario Analysis (2D)'!F$4)*('Business Plan'!$G$7-'Business Plan'!$G$8*(1+'Scenario Analysis (2D)'!$E25)-'Business Plan'!$G$9)-'Business Plan'!$G$10)),(('Business Plan'!$H$6*(1+'Scenario Analysis (2D)'!F$4)*('Business Plan'!$H$7-'Business Plan'!$H$8*(1+'Scenario Analysis (2D)'!$E25)-'Business Plan'!$H$9)-'Business Plan'!$H$10)),(('Business Plan'!$I$6*(1+'Scenario Analysis (2D)'!F$4)*('Business Plan'!$I$7-'Business Plan'!$I$8*(1+'Scenario Analysis (2D)'!$E25)-'Business Plan'!$I$9)-'Business Plan'!$I$10)),(('Business Plan'!$J$6*(1+'Scenario Analysis (2D)'!F$4)*('Business Plan'!$J$7-'Business Plan'!$J$8*(1+'Scenario Analysis (2D)'!$E25)-'Business Plan'!$J$9)-'Business Plan'!$J$10)),(('Business Plan'!$K$6*(1+'Scenario Analysis (2D)'!F$4)*('Business Plan'!$K$7-'Business Plan'!$K$8*(1+'Scenario Analysis (2D)'!$E25)-'Business Plan'!$K$9)-'Business Plan'!$K$10)))</f>
        <v>-43682.133558728296</v>
      </c>
      <c r="G25" s="46">
        <f>NPV('Business Plan'!$B$3,(('Business Plan'!$C$6*(1+'Scenario Analysis (2D)'!G$4)*('Business Plan'!$C$7-'Business Plan'!$C$8*(1+'Scenario Analysis (2D)'!$E25)-'Business Plan'!$C$9)-'Business Plan'!$C$10)),(('Business Plan'!$D$6*(1+'Scenario Analysis (2D)'!G$4)*('Business Plan'!$D$7-'Business Plan'!$D$8*(1+'Scenario Analysis (2D)'!$E25)-'Business Plan'!$D$9)-'Business Plan'!$D$10)),(('Business Plan'!$E$6*(1+'Scenario Analysis (2D)'!G$4)*('Business Plan'!$E$7-'Business Plan'!$E$8*(1+'Scenario Analysis (2D)'!$E25)-'Business Plan'!$E$9)-'Business Plan'!$E$10)),(('Business Plan'!$F$6*(1+'Scenario Analysis (2D)'!G$4)*('Business Plan'!$F$7-'Business Plan'!$F$8*(1+'Scenario Analysis (2D)'!$E25)-'Business Plan'!$F$9)-'Business Plan'!$F$10)),(('Business Plan'!$G$6*(1+'Scenario Analysis (2D)'!G$4)*('Business Plan'!$G$7-'Business Plan'!$G$8*(1+'Scenario Analysis (2D)'!$E25)-'Business Plan'!$G$9)-'Business Plan'!$G$10)),(('Business Plan'!$H$6*(1+'Scenario Analysis (2D)'!G$4)*('Business Plan'!$H$7-'Business Plan'!$H$8*(1+'Scenario Analysis (2D)'!$E25)-'Business Plan'!$H$9)-'Business Plan'!$H$10)),(('Business Plan'!$I$6*(1+'Scenario Analysis (2D)'!G$4)*('Business Plan'!$I$7-'Business Plan'!$I$8*(1+'Scenario Analysis (2D)'!$E25)-'Business Plan'!$I$9)-'Business Plan'!$I$10)),(('Business Plan'!$J$6*(1+'Scenario Analysis (2D)'!G$4)*('Business Plan'!$J$7-'Business Plan'!$J$8*(1+'Scenario Analysis (2D)'!$E25)-'Business Plan'!$J$9)-'Business Plan'!$J$10)),(('Business Plan'!$K$6*(1+'Scenario Analysis (2D)'!G$4)*('Business Plan'!$K$7-'Business Plan'!$K$8*(1+'Scenario Analysis (2D)'!$E25)-'Business Plan'!$K$9)-'Business Plan'!$K$10)))</f>
        <v>24335.065668542808</v>
      </c>
      <c r="H25" s="46">
        <f>NPV('Business Plan'!$B$3,(('Business Plan'!$C$6*(1+'Scenario Analysis (2D)'!H$4)*('Business Plan'!$C$7-'Business Plan'!$C$8*(1+'Scenario Analysis (2D)'!$E25)-'Business Plan'!$C$9)-'Business Plan'!$C$10)),(('Business Plan'!$D$6*(1+'Scenario Analysis (2D)'!H$4)*('Business Plan'!$D$7-'Business Plan'!$D$8*(1+'Scenario Analysis (2D)'!$E25)-'Business Plan'!$D$9)-'Business Plan'!$D$10)),(('Business Plan'!$E$6*(1+'Scenario Analysis (2D)'!H$4)*('Business Plan'!$E$7-'Business Plan'!$E$8*(1+'Scenario Analysis (2D)'!$E25)-'Business Plan'!$E$9)-'Business Plan'!$E$10)),(('Business Plan'!$F$6*(1+'Scenario Analysis (2D)'!H$4)*('Business Plan'!$F$7-'Business Plan'!$F$8*(1+'Scenario Analysis (2D)'!$E25)-'Business Plan'!$F$9)-'Business Plan'!$F$10)),(('Business Plan'!$G$6*(1+'Scenario Analysis (2D)'!H$4)*('Business Plan'!$G$7-'Business Plan'!$G$8*(1+'Scenario Analysis (2D)'!$E25)-'Business Plan'!$G$9)-'Business Plan'!$G$10)),(('Business Plan'!$H$6*(1+'Scenario Analysis (2D)'!H$4)*('Business Plan'!$H$7-'Business Plan'!$H$8*(1+'Scenario Analysis (2D)'!$E25)-'Business Plan'!$H$9)-'Business Plan'!$H$10)),(('Business Plan'!$I$6*(1+'Scenario Analysis (2D)'!H$4)*('Business Plan'!$I$7-'Business Plan'!$I$8*(1+'Scenario Analysis (2D)'!$E25)-'Business Plan'!$I$9)-'Business Plan'!$I$10)),(('Business Plan'!$J$6*(1+'Scenario Analysis (2D)'!H$4)*('Business Plan'!$J$7-'Business Plan'!$J$8*(1+'Scenario Analysis (2D)'!$E25)-'Business Plan'!$J$9)-'Business Plan'!$J$10)),(('Business Plan'!$K$6*(1+'Scenario Analysis (2D)'!H$4)*('Business Plan'!$K$7-'Business Plan'!$K$8*(1+'Scenario Analysis (2D)'!$E25)-'Business Plan'!$K$9)-'Business Plan'!$K$10)))</f>
        <v>92352.264895814107</v>
      </c>
      <c r="I25" s="46">
        <f>NPV('Business Plan'!$B$3,(('Business Plan'!$C$6*(1+'Scenario Analysis (2D)'!I$4)*('Business Plan'!$C$7-'Business Plan'!$C$8*(1+'Scenario Analysis (2D)'!$E25)-'Business Plan'!$C$9)-'Business Plan'!$C$10)),(('Business Plan'!$D$6*(1+'Scenario Analysis (2D)'!I$4)*('Business Plan'!$D$7-'Business Plan'!$D$8*(1+'Scenario Analysis (2D)'!$E25)-'Business Plan'!$D$9)-'Business Plan'!$D$10)),(('Business Plan'!$E$6*(1+'Scenario Analysis (2D)'!I$4)*('Business Plan'!$E$7-'Business Plan'!$E$8*(1+'Scenario Analysis (2D)'!$E25)-'Business Plan'!$E$9)-'Business Plan'!$E$10)),(('Business Plan'!$F$6*(1+'Scenario Analysis (2D)'!I$4)*('Business Plan'!$F$7-'Business Plan'!$F$8*(1+'Scenario Analysis (2D)'!$E25)-'Business Plan'!$F$9)-'Business Plan'!$F$10)),(('Business Plan'!$G$6*(1+'Scenario Analysis (2D)'!I$4)*('Business Plan'!$G$7-'Business Plan'!$G$8*(1+'Scenario Analysis (2D)'!$E25)-'Business Plan'!$G$9)-'Business Plan'!$G$10)),(('Business Plan'!$H$6*(1+'Scenario Analysis (2D)'!I$4)*('Business Plan'!$H$7-'Business Plan'!$H$8*(1+'Scenario Analysis (2D)'!$E25)-'Business Plan'!$H$9)-'Business Plan'!$H$10)),(('Business Plan'!$I$6*(1+'Scenario Analysis (2D)'!I$4)*('Business Plan'!$I$7-'Business Plan'!$I$8*(1+'Scenario Analysis (2D)'!$E25)-'Business Plan'!$I$9)-'Business Plan'!$I$10)),(('Business Plan'!$J$6*(1+'Scenario Analysis (2D)'!I$4)*('Business Plan'!$J$7-'Business Plan'!$J$8*(1+'Scenario Analysis (2D)'!$E25)-'Business Plan'!$J$9)-'Business Plan'!$J$10)),(('Business Plan'!$K$6*(1+'Scenario Analysis (2D)'!I$4)*('Business Plan'!$K$7-'Business Plan'!$K$8*(1+'Scenario Analysis (2D)'!$E25)-'Business Plan'!$K$9)-'Business Plan'!$K$10)))</f>
        <v>160369.46412308526</v>
      </c>
      <c r="J25" s="46">
        <f>NPV('Business Plan'!$B$3,(('Business Plan'!$C$6*(1+'Scenario Analysis (2D)'!J$4)*('Business Plan'!$C$7-'Business Plan'!$C$8*(1+'Scenario Analysis (2D)'!$E25)-'Business Plan'!$C$9)-'Business Plan'!$C$10)),(('Business Plan'!$D$6*(1+'Scenario Analysis (2D)'!J$4)*('Business Plan'!$D$7-'Business Plan'!$D$8*(1+'Scenario Analysis (2D)'!$E25)-'Business Plan'!$D$9)-'Business Plan'!$D$10)),(('Business Plan'!$E$6*(1+'Scenario Analysis (2D)'!J$4)*('Business Plan'!$E$7-'Business Plan'!$E$8*(1+'Scenario Analysis (2D)'!$E25)-'Business Plan'!$E$9)-'Business Plan'!$E$10)),(('Business Plan'!$F$6*(1+'Scenario Analysis (2D)'!J$4)*('Business Plan'!$F$7-'Business Plan'!$F$8*(1+'Scenario Analysis (2D)'!$E25)-'Business Plan'!$F$9)-'Business Plan'!$F$10)),(('Business Plan'!$G$6*(1+'Scenario Analysis (2D)'!J$4)*('Business Plan'!$G$7-'Business Plan'!$G$8*(1+'Scenario Analysis (2D)'!$E25)-'Business Plan'!$G$9)-'Business Plan'!$G$10)),(('Business Plan'!$H$6*(1+'Scenario Analysis (2D)'!J$4)*('Business Plan'!$H$7-'Business Plan'!$H$8*(1+'Scenario Analysis (2D)'!$E25)-'Business Plan'!$H$9)-'Business Plan'!$H$10)),(('Business Plan'!$I$6*(1+'Scenario Analysis (2D)'!J$4)*('Business Plan'!$I$7-'Business Plan'!$I$8*(1+'Scenario Analysis (2D)'!$E25)-'Business Plan'!$I$9)-'Business Plan'!$I$10)),(('Business Plan'!$J$6*(1+'Scenario Analysis (2D)'!J$4)*('Business Plan'!$J$7-'Business Plan'!$J$8*(1+'Scenario Analysis (2D)'!$E25)-'Business Plan'!$J$9)-'Business Plan'!$J$10)),(('Business Plan'!$K$6*(1+'Scenario Analysis (2D)'!J$4)*('Business Plan'!$K$7-'Business Plan'!$K$8*(1+'Scenario Analysis (2D)'!$E25)-'Business Plan'!$K$9)-'Business Plan'!$K$10)))</f>
        <v>228386.66335035639</v>
      </c>
      <c r="K25" s="46">
        <f>NPV('Business Plan'!$B$3,(('Business Plan'!$C$6*(1+'Scenario Analysis (2D)'!K$4)*('Business Plan'!$C$7-'Business Plan'!$C$8*(1+'Scenario Analysis (2D)'!$E25)-'Business Plan'!$C$9)-'Business Plan'!$C$10)),(('Business Plan'!$D$6*(1+'Scenario Analysis (2D)'!K$4)*('Business Plan'!$D$7-'Business Plan'!$D$8*(1+'Scenario Analysis (2D)'!$E25)-'Business Plan'!$D$9)-'Business Plan'!$D$10)),(('Business Plan'!$E$6*(1+'Scenario Analysis (2D)'!K$4)*('Business Plan'!$E$7-'Business Plan'!$E$8*(1+'Scenario Analysis (2D)'!$E25)-'Business Plan'!$E$9)-'Business Plan'!$E$10)),(('Business Plan'!$F$6*(1+'Scenario Analysis (2D)'!K$4)*('Business Plan'!$F$7-'Business Plan'!$F$8*(1+'Scenario Analysis (2D)'!$E25)-'Business Plan'!$F$9)-'Business Plan'!$F$10)),(('Business Plan'!$G$6*(1+'Scenario Analysis (2D)'!K$4)*('Business Plan'!$G$7-'Business Plan'!$G$8*(1+'Scenario Analysis (2D)'!$E25)-'Business Plan'!$G$9)-'Business Plan'!$G$10)),(('Business Plan'!$H$6*(1+'Scenario Analysis (2D)'!K$4)*('Business Plan'!$H$7-'Business Plan'!$H$8*(1+'Scenario Analysis (2D)'!$E25)-'Business Plan'!$H$9)-'Business Plan'!$H$10)),(('Business Plan'!$I$6*(1+'Scenario Analysis (2D)'!K$4)*('Business Plan'!$I$7-'Business Plan'!$I$8*(1+'Scenario Analysis (2D)'!$E25)-'Business Plan'!$I$9)-'Business Plan'!$I$10)),(('Business Plan'!$J$6*(1+'Scenario Analysis (2D)'!K$4)*('Business Plan'!$J$7-'Business Plan'!$J$8*(1+'Scenario Analysis (2D)'!$E25)-'Business Plan'!$J$9)-'Business Plan'!$J$10)),(('Business Plan'!$K$6*(1+'Scenario Analysis (2D)'!K$4)*('Business Plan'!$K$7-'Business Plan'!$K$8*(1+'Scenario Analysis (2D)'!$E25)-'Business Plan'!$K$9)-'Business Plan'!$K$10)))</f>
        <v>296403.86257762741</v>
      </c>
      <c r="L25" s="46">
        <f>NPV('Business Plan'!$B$3,(('Business Plan'!$C$6*(1+'Scenario Analysis (2D)'!L$4)*('Business Plan'!$C$7-'Business Plan'!$C$8*(1+'Scenario Analysis (2D)'!$E25)-'Business Plan'!$C$9)-'Business Plan'!$C$10)),(('Business Plan'!$D$6*(1+'Scenario Analysis (2D)'!L$4)*('Business Plan'!$D$7-'Business Plan'!$D$8*(1+'Scenario Analysis (2D)'!$E25)-'Business Plan'!$D$9)-'Business Plan'!$D$10)),(('Business Plan'!$E$6*(1+'Scenario Analysis (2D)'!L$4)*('Business Plan'!$E$7-'Business Plan'!$E$8*(1+'Scenario Analysis (2D)'!$E25)-'Business Plan'!$E$9)-'Business Plan'!$E$10)),(('Business Plan'!$F$6*(1+'Scenario Analysis (2D)'!L$4)*('Business Plan'!$F$7-'Business Plan'!$F$8*(1+'Scenario Analysis (2D)'!$E25)-'Business Plan'!$F$9)-'Business Plan'!$F$10)),(('Business Plan'!$G$6*(1+'Scenario Analysis (2D)'!L$4)*('Business Plan'!$G$7-'Business Plan'!$G$8*(1+'Scenario Analysis (2D)'!$E25)-'Business Plan'!$G$9)-'Business Plan'!$G$10)),(('Business Plan'!$H$6*(1+'Scenario Analysis (2D)'!L$4)*('Business Plan'!$H$7-'Business Plan'!$H$8*(1+'Scenario Analysis (2D)'!$E25)-'Business Plan'!$H$9)-'Business Plan'!$H$10)),(('Business Plan'!$I$6*(1+'Scenario Analysis (2D)'!L$4)*('Business Plan'!$I$7-'Business Plan'!$I$8*(1+'Scenario Analysis (2D)'!$E25)-'Business Plan'!$I$9)-'Business Plan'!$I$10)),(('Business Plan'!$J$6*(1+'Scenario Analysis (2D)'!L$4)*('Business Plan'!$J$7-'Business Plan'!$J$8*(1+'Scenario Analysis (2D)'!$E25)-'Business Plan'!$J$9)-'Business Plan'!$J$10)),(('Business Plan'!$K$6*(1+'Scenario Analysis (2D)'!L$4)*('Business Plan'!$K$7-'Business Plan'!$K$8*(1+'Scenario Analysis (2D)'!$E25)-'Business Plan'!$K$9)-'Business Plan'!$K$10)))</f>
        <v>364421.06180489872</v>
      </c>
      <c r="M25" s="46">
        <f>NPV('Business Plan'!$B$3,(('Business Plan'!$C$6*(1+'Scenario Analysis (2D)'!M$4)*('Business Plan'!$C$7-'Business Plan'!$C$8*(1+'Scenario Analysis (2D)'!$E25)-'Business Plan'!$C$9)-'Business Plan'!$C$10)),(('Business Plan'!$D$6*(1+'Scenario Analysis (2D)'!M$4)*('Business Plan'!$D$7-'Business Plan'!$D$8*(1+'Scenario Analysis (2D)'!$E25)-'Business Plan'!$D$9)-'Business Plan'!$D$10)),(('Business Plan'!$E$6*(1+'Scenario Analysis (2D)'!M$4)*('Business Plan'!$E$7-'Business Plan'!$E$8*(1+'Scenario Analysis (2D)'!$E25)-'Business Plan'!$E$9)-'Business Plan'!$E$10)),(('Business Plan'!$F$6*(1+'Scenario Analysis (2D)'!M$4)*('Business Plan'!$F$7-'Business Plan'!$F$8*(1+'Scenario Analysis (2D)'!$E25)-'Business Plan'!$F$9)-'Business Plan'!$F$10)),(('Business Plan'!$G$6*(1+'Scenario Analysis (2D)'!M$4)*('Business Plan'!$G$7-'Business Plan'!$G$8*(1+'Scenario Analysis (2D)'!$E25)-'Business Plan'!$G$9)-'Business Plan'!$G$10)),(('Business Plan'!$H$6*(1+'Scenario Analysis (2D)'!M$4)*('Business Plan'!$H$7-'Business Plan'!$H$8*(1+'Scenario Analysis (2D)'!$E25)-'Business Plan'!$H$9)-'Business Plan'!$H$10)),(('Business Plan'!$I$6*(1+'Scenario Analysis (2D)'!M$4)*('Business Plan'!$I$7-'Business Plan'!$I$8*(1+'Scenario Analysis (2D)'!$E25)-'Business Plan'!$I$9)-'Business Plan'!$I$10)),(('Business Plan'!$J$6*(1+'Scenario Analysis (2D)'!M$4)*('Business Plan'!$J$7-'Business Plan'!$J$8*(1+'Scenario Analysis (2D)'!$E25)-'Business Plan'!$J$9)-'Business Plan'!$J$10)),(('Business Plan'!$K$6*(1+'Scenario Analysis (2D)'!M$4)*('Business Plan'!$K$7-'Business Plan'!$K$8*(1+'Scenario Analysis (2D)'!$E25)-'Business Plan'!$K$9)-'Business Plan'!$K$10)))</f>
        <v>432438.26103216986</v>
      </c>
      <c r="N25" s="46">
        <f>NPV('Business Plan'!$B$3,(('Business Plan'!$C$6*(1+'Scenario Analysis (2D)'!N$4)*('Business Plan'!$C$7-'Business Plan'!$C$8*(1+'Scenario Analysis (2D)'!$E25)-'Business Plan'!$C$9)-'Business Plan'!$C$10)),(('Business Plan'!$D$6*(1+'Scenario Analysis (2D)'!N$4)*('Business Plan'!$D$7-'Business Plan'!$D$8*(1+'Scenario Analysis (2D)'!$E25)-'Business Plan'!$D$9)-'Business Plan'!$D$10)),(('Business Plan'!$E$6*(1+'Scenario Analysis (2D)'!N$4)*('Business Plan'!$E$7-'Business Plan'!$E$8*(1+'Scenario Analysis (2D)'!$E25)-'Business Plan'!$E$9)-'Business Plan'!$E$10)),(('Business Plan'!$F$6*(1+'Scenario Analysis (2D)'!N$4)*('Business Plan'!$F$7-'Business Plan'!$F$8*(1+'Scenario Analysis (2D)'!$E25)-'Business Plan'!$F$9)-'Business Plan'!$F$10)),(('Business Plan'!$G$6*(1+'Scenario Analysis (2D)'!N$4)*('Business Plan'!$G$7-'Business Plan'!$G$8*(1+'Scenario Analysis (2D)'!$E25)-'Business Plan'!$G$9)-'Business Plan'!$G$10)),(('Business Plan'!$H$6*(1+'Scenario Analysis (2D)'!N$4)*('Business Plan'!$H$7-'Business Plan'!$H$8*(1+'Scenario Analysis (2D)'!$E25)-'Business Plan'!$H$9)-'Business Plan'!$H$10)),(('Business Plan'!$I$6*(1+'Scenario Analysis (2D)'!N$4)*('Business Plan'!$I$7-'Business Plan'!$I$8*(1+'Scenario Analysis (2D)'!$E25)-'Business Plan'!$I$9)-'Business Plan'!$I$10)),(('Business Plan'!$J$6*(1+'Scenario Analysis (2D)'!N$4)*('Business Plan'!$J$7-'Business Plan'!$J$8*(1+'Scenario Analysis (2D)'!$E25)-'Business Plan'!$J$9)-'Business Plan'!$J$10)),(('Business Plan'!$K$6*(1+'Scenario Analysis (2D)'!N$4)*('Business Plan'!$K$7-'Business Plan'!$K$8*(1+'Scenario Analysis (2D)'!$E25)-'Business Plan'!$K$9)-'Business Plan'!$K$10)))</f>
        <v>500455.46025944117</v>
      </c>
      <c r="O25" s="46">
        <f>NPV('Business Plan'!$B$3,(('Business Plan'!$C$6*(1+'Scenario Analysis (2D)'!O$4)*('Business Plan'!$C$7-'Business Plan'!$C$8*(1+'Scenario Analysis (2D)'!$E25)-'Business Plan'!$C$9)-'Business Plan'!$C$10)),(('Business Plan'!$D$6*(1+'Scenario Analysis (2D)'!O$4)*('Business Plan'!$D$7-'Business Plan'!$D$8*(1+'Scenario Analysis (2D)'!$E25)-'Business Plan'!$D$9)-'Business Plan'!$D$10)),(('Business Plan'!$E$6*(1+'Scenario Analysis (2D)'!O$4)*('Business Plan'!$E$7-'Business Plan'!$E$8*(1+'Scenario Analysis (2D)'!$E25)-'Business Plan'!$E$9)-'Business Plan'!$E$10)),(('Business Plan'!$F$6*(1+'Scenario Analysis (2D)'!O$4)*('Business Plan'!$F$7-'Business Plan'!$F$8*(1+'Scenario Analysis (2D)'!$E25)-'Business Plan'!$F$9)-'Business Plan'!$F$10)),(('Business Plan'!$G$6*(1+'Scenario Analysis (2D)'!O$4)*('Business Plan'!$G$7-'Business Plan'!$G$8*(1+'Scenario Analysis (2D)'!$E25)-'Business Plan'!$G$9)-'Business Plan'!$G$10)),(('Business Plan'!$H$6*(1+'Scenario Analysis (2D)'!O$4)*('Business Plan'!$H$7-'Business Plan'!$H$8*(1+'Scenario Analysis (2D)'!$E25)-'Business Plan'!$H$9)-'Business Plan'!$H$10)),(('Business Plan'!$I$6*(1+'Scenario Analysis (2D)'!O$4)*('Business Plan'!$I$7-'Business Plan'!$I$8*(1+'Scenario Analysis (2D)'!$E25)-'Business Plan'!$I$9)-'Business Plan'!$I$10)),(('Business Plan'!$J$6*(1+'Scenario Analysis (2D)'!O$4)*('Business Plan'!$J$7-'Business Plan'!$J$8*(1+'Scenario Analysis (2D)'!$E25)-'Business Plan'!$J$9)-'Business Plan'!$J$10)),(('Business Plan'!$K$6*(1+'Scenario Analysis (2D)'!O$4)*('Business Plan'!$K$7-'Business Plan'!$K$8*(1+'Scenario Analysis (2D)'!$E25)-'Business Plan'!$K$9)-'Business Plan'!$K$10)))</f>
        <v>568472.65948671207</v>
      </c>
      <c r="P25" s="46">
        <f>NPV('Business Plan'!$B$3,(('Business Plan'!$C$6*(1+'Scenario Analysis (2D)'!P$4)*('Business Plan'!$C$7-'Business Plan'!$C$8*(1+'Scenario Analysis (2D)'!$E25)-'Business Plan'!$C$9)-'Business Plan'!$C$10)),(('Business Plan'!$D$6*(1+'Scenario Analysis (2D)'!P$4)*('Business Plan'!$D$7-'Business Plan'!$D$8*(1+'Scenario Analysis (2D)'!$E25)-'Business Plan'!$D$9)-'Business Plan'!$D$10)),(('Business Plan'!$E$6*(1+'Scenario Analysis (2D)'!P$4)*('Business Plan'!$E$7-'Business Plan'!$E$8*(1+'Scenario Analysis (2D)'!$E25)-'Business Plan'!$E$9)-'Business Plan'!$E$10)),(('Business Plan'!$F$6*(1+'Scenario Analysis (2D)'!P$4)*('Business Plan'!$F$7-'Business Plan'!$F$8*(1+'Scenario Analysis (2D)'!$E25)-'Business Plan'!$F$9)-'Business Plan'!$F$10)),(('Business Plan'!$G$6*(1+'Scenario Analysis (2D)'!P$4)*('Business Plan'!$G$7-'Business Plan'!$G$8*(1+'Scenario Analysis (2D)'!$E25)-'Business Plan'!$G$9)-'Business Plan'!$G$10)),(('Business Plan'!$H$6*(1+'Scenario Analysis (2D)'!P$4)*('Business Plan'!$H$7-'Business Plan'!$H$8*(1+'Scenario Analysis (2D)'!$E25)-'Business Plan'!$H$9)-'Business Plan'!$H$10)),(('Business Plan'!$I$6*(1+'Scenario Analysis (2D)'!P$4)*('Business Plan'!$I$7-'Business Plan'!$I$8*(1+'Scenario Analysis (2D)'!$E25)-'Business Plan'!$I$9)-'Business Plan'!$I$10)),(('Business Plan'!$J$6*(1+'Scenario Analysis (2D)'!P$4)*('Business Plan'!$J$7-'Business Plan'!$J$8*(1+'Scenario Analysis (2D)'!$E25)-'Business Plan'!$J$9)-'Business Plan'!$J$10)),(('Business Plan'!$K$6*(1+'Scenario Analysis (2D)'!P$4)*('Business Plan'!$K$7-'Business Plan'!$K$8*(1+'Scenario Analysis (2D)'!$E25)-'Business Plan'!$K$9)-'Business Plan'!$K$10)))</f>
        <v>636489.85871398321</v>
      </c>
      <c r="Q25" s="46">
        <f>NPV('Business Plan'!$B$3,(('Business Plan'!$C$6*(1+'Scenario Analysis (2D)'!Q$4)*('Business Plan'!$C$7-'Business Plan'!$C$8*(1+'Scenario Analysis (2D)'!$E25)-'Business Plan'!$C$9)-'Business Plan'!$C$10)),(('Business Plan'!$D$6*(1+'Scenario Analysis (2D)'!Q$4)*('Business Plan'!$D$7-'Business Plan'!$D$8*(1+'Scenario Analysis (2D)'!$E25)-'Business Plan'!$D$9)-'Business Plan'!$D$10)),(('Business Plan'!$E$6*(1+'Scenario Analysis (2D)'!Q$4)*('Business Plan'!$E$7-'Business Plan'!$E$8*(1+'Scenario Analysis (2D)'!$E25)-'Business Plan'!$E$9)-'Business Plan'!$E$10)),(('Business Plan'!$F$6*(1+'Scenario Analysis (2D)'!Q$4)*('Business Plan'!$F$7-'Business Plan'!$F$8*(1+'Scenario Analysis (2D)'!$E25)-'Business Plan'!$F$9)-'Business Plan'!$F$10)),(('Business Plan'!$G$6*(1+'Scenario Analysis (2D)'!Q$4)*('Business Plan'!$G$7-'Business Plan'!$G$8*(1+'Scenario Analysis (2D)'!$E25)-'Business Plan'!$G$9)-'Business Plan'!$G$10)),(('Business Plan'!$H$6*(1+'Scenario Analysis (2D)'!Q$4)*('Business Plan'!$H$7-'Business Plan'!$H$8*(1+'Scenario Analysis (2D)'!$E25)-'Business Plan'!$H$9)-'Business Plan'!$H$10)),(('Business Plan'!$I$6*(1+'Scenario Analysis (2D)'!Q$4)*('Business Plan'!$I$7-'Business Plan'!$I$8*(1+'Scenario Analysis (2D)'!$E25)-'Business Plan'!$I$9)-'Business Plan'!$I$10)),(('Business Plan'!$J$6*(1+'Scenario Analysis (2D)'!Q$4)*('Business Plan'!$J$7-'Business Plan'!$J$8*(1+'Scenario Analysis (2D)'!$E25)-'Business Plan'!$J$9)-'Business Plan'!$J$10)),(('Business Plan'!$K$6*(1+'Scenario Analysis (2D)'!Q$4)*('Business Plan'!$K$7-'Business Plan'!$K$8*(1+'Scenario Analysis (2D)'!$E25)-'Business Plan'!$K$9)-'Business Plan'!$K$10)))</f>
        <v>704507.05794125458</v>
      </c>
      <c r="R25" s="46">
        <f>NPV('Business Plan'!$B$3,(('Business Plan'!$C$6*(1+'Scenario Analysis (2D)'!R$4)*('Business Plan'!$C$7-'Business Plan'!$C$8*(1+'Scenario Analysis (2D)'!$E25)-'Business Plan'!$C$9)-'Business Plan'!$C$10)),(('Business Plan'!$D$6*(1+'Scenario Analysis (2D)'!R$4)*('Business Plan'!$D$7-'Business Plan'!$D$8*(1+'Scenario Analysis (2D)'!$E25)-'Business Plan'!$D$9)-'Business Plan'!$D$10)),(('Business Plan'!$E$6*(1+'Scenario Analysis (2D)'!R$4)*('Business Plan'!$E$7-'Business Plan'!$E$8*(1+'Scenario Analysis (2D)'!$E25)-'Business Plan'!$E$9)-'Business Plan'!$E$10)),(('Business Plan'!$F$6*(1+'Scenario Analysis (2D)'!R$4)*('Business Plan'!$F$7-'Business Plan'!$F$8*(1+'Scenario Analysis (2D)'!$E25)-'Business Plan'!$F$9)-'Business Plan'!$F$10)),(('Business Plan'!$G$6*(1+'Scenario Analysis (2D)'!R$4)*('Business Plan'!$G$7-'Business Plan'!$G$8*(1+'Scenario Analysis (2D)'!$E25)-'Business Plan'!$G$9)-'Business Plan'!$G$10)),(('Business Plan'!$H$6*(1+'Scenario Analysis (2D)'!R$4)*('Business Plan'!$H$7-'Business Plan'!$H$8*(1+'Scenario Analysis (2D)'!$E25)-'Business Plan'!$H$9)-'Business Plan'!$H$10)),(('Business Plan'!$I$6*(1+'Scenario Analysis (2D)'!R$4)*('Business Plan'!$I$7-'Business Plan'!$I$8*(1+'Scenario Analysis (2D)'!$E25)-'Business Plan'!$I$9)-'Business Plan'!$I$10)),(('Business Plan'!$J$6*(1+'Scenario Analysis (2D)'!R$4)*('Business Plan'!$J$7-'Business Plan'!$J$8*(1+'Scenario Analysis (2D)'!$E25)-'Business Plan'!$J$9)-'Business Plan'!$J$10)),(('Business Plan'!$K$6*(1+'Scenario Analysis (2D)'!R$4)*('Business Plan'!$K$7-'Business Plan'!$K$8*(1+'Scenario Analysis (2D)'!$E25)-'Business Plan'!$K$9)-'Business Plan'!$K$10)))</f>
        <v>772524.2571685256</v>
      </c>
      <c r="T25" s="78"/>
      <c r="U25" s="50">
        <v>-0.1</v>
      </c>
      <c r="V25" s="47">
        <f>(NPV('Business Plan'!$B$3,(('Business Plan'!$C$6*(1+'Scenario Analysis (2D)'!V$4)*('Business Plan'!$C$7-'Business Plan'!$C$8*(1+'Scenario Analysis (2D)'!$E25)-'Business Plan'!$C$9)-'Business Plan'!$C$10)),(('Business Plan'!$D$6*(1+'Scenario Analysis (2D)'!V$4)*('Business Plan'!$D$7-'Business Plan'!$D$8*(1+'Scenario Analysis (2D)'!$E25)-'Business Plan'!$D$9)-'Business Plan'!$D$10)),(('Business Plan'!$E$6*(1+'Scenario Analysis (2D)'!V$4)*('Business Plan'!$E$7-'Business Plan'!$E$8*(1+'Scenario Analysis (2D)'!$E25)-'Business Plan'!$E$9)-'Business Plan'!$E$10)),(('Business Plan'!$F$6*(1+'Scenario Analysis (2D)'!V$4)*('Business Plan'!$F$7-'Business Plan'!$F$8*(1+'Scenario Analysis (2D)'!$E25)-'Business Plan'!$F$9)-'Business Plan'!$F$10)),(('Business Plan'!$G$6*(1+'Scenario Analysis (2D)'!V$4)*('Business Plan'!$G$7-'Business Plan'!$G$8*(1+'Scenario Analysis (2D)'!$E25)-'Business Plan'!$G$9)-'Business Plan'!$G$10)),(('Business Plan'!$H$6*(1+'Scenario Analysis (2D)'!V$4)*('Business Plan'!$H$7-'Business Plan'!$H$8*(1+'Scenario Analysis (2D)'!$E25)-'Business Plan'!$H$9)-'Business Plan'!$H$10)),(('Business Plan'!$I$6*(1+'Scenario Analysis (2D)'!V$4)*('Business Plan'!$I$7-'Business Plan'!$I$8*(1+'Scenario Analysis (2D)'!$E25)-'Business Plan'!$I$9)-'Business Plan'!$I$10)),(('Business Plan'!$J$6*(1+'Scenario Analysis (2D)'!V$4)*('Business Plan'!$J$7-'Business Plan'!$J$8*(1+'Scenario Analysis (2D)'!$E25)-'Business Plan'!$J$9)-'Business Plan'!$J$10)),(('Business Plan'!$K$6*(1+'Scenario Analysis (2D)'!V$4)*('Business Plan'!$K$7-'Business Plan'!$K$8*(1+'Scenario Analysis (2D)'!$E25)-'Business Plan'!$K$9)-'Business Plan'!$K$10))))/'Business Plan'!$C$13-1</f>
        <v>-1.5435247615606613</v>
      </c>
      <c r="W25" s="47">
        <f>(NPV('Business Plan'!$B$3,(('Business Plan'!$C$6*(1+'Scenario Analysis (2D)'!W$4)*('Business Plan'!$C$7-'Business Plan'!$C$8*(1+'Scenario Analysis (2D)'!$E25)-'Business Plan'!$C$9)-'Business Plan'!$C$10)),(('Business Plan'!$D$6*(1+'Scenario Analysis (2D)'!W$4)*('Business Plan'!$D$7-'Business Plan'!$D$8*(1+'Scenario Analysis (2D)'!$E25)-'Business Plan'!$D$9)-'Business Plan'!$D$10)),(('Business Plan'!$E$6*(1+'Scenario Analysis (2D)'!W$4)*('Business Plan'!$E$7-'Business Plan'!$E$8*(1+'Scenario Analysis (2D)'!$E25)-'Business Plan'!$E$9)-'Business Plan'!$E$10)),(('Business Plan'!$F$6*(1+'Scenario Analysis (2D)'!W$4)*('Business Plan'!$F$7-'Business Plan'!$F$8*(1+'Scenario Analysis (2D)'!$E25)-'Business Plan'!$F$9)-'Business Plan'!$F$10)),(('Business Plan'!$G$6*(1+'Scenario Analysis (2D)'!W$4)*('Business Plan'!$G$7-'Business Plan'!$G$8*(1+'Scenario Analysis (2D)'!$E25)-'Business Plan'!$G$9)-'Business Plan'!$G$10)),(('Business Plan'!$H$6*(1+'Scenario Analysis (2D)'!W$4)*('Business Plan'!$H$7-'Business Plan'!$H$8*(1+'Scenario Analysis (2D)'!$E25)-'Business Plan'!$H$9)-'Business Plan'!$H$10)),(('Business Plan'!$I$6*(1+'Scenario Analysis (2D)'!W$4)*('Business Plan'!$I$7-'Business Plan'!$I$8*(1+'Scenario Analysis (2D)'!$E25)-'Business Plan'!$I$9)-'Business Plan'!$I$10)),(('Business Plan'!$J$6*(1+'Scenario Analysis (2D)'!W$4)*('Business Plan'!$J$7-'Business Plan'!$J$8*(1+'Scenario Analysis (2D)'!$E25)-'Business Plan'!$J$9)-'Business Plan'!$J$10)),(('Business Plan'!$K$6*(1+'Scenario Analysis (2D)'!W$4)*('Business Plan'!$K$7-'Business Plan'!$K$8*(1+'Scenario Analysis (2D)'!$E25)-'Business Plan'!$K$9)-'Business Plan'!$K$10))))/'Business Plan'!$C$13-1</f>
        <v>-0.69720547767486774</v>
      </c>
      <c r="X25" s="47">
        <f>(NPV('Business Plan'!$B$3,(('Business Plan'!$C$6*(1+'Scenario Analysis (2D)'!X$4)*('Business Plan'!$C$7-'Business Plan'!$C$8*(1+'Scenario Analysis (2D)'!$E25)-'Business Plan'!$C$9)-'Business Plan'!$C$10)),(('Business Plan'!$D$6*(1+'Scenario Analysis (2D)'!X$4)*('Business Plan'!$D$7-'Business Plan'!$D$8*(1+'Scenario Analysis (2D)'!$E25)-'Business Plan'!$D$9)-'Business Plan'!$D$10)),(('Business Plan'!$E$6*(1+'Scenario Analysis (2D)'!X$4)*('Business Plan'!$E$7-'Business Plan'!$E$8*(1+'Scenario Analysis (2D)'!$E25)-'Business Plan'!$E$9)-'Business Plan'!$E$10)),(('Business Plan'!$F$6*(1+'Scenario Analysis (2D)'!X$4)*('Business Plan'!$F$7-'Business Plan'!$F$8*(1+'Scenario Analysis (2D)'!$E25)-'Business Plan'!$F$9)-'Business Plan'!$F$10)),(('Business Plan'!$G$6*(1+'Scenario Analysis (2D)'!X$4)*('Business Plan'!$G$7-'Business Plan'!$G$8*(1+'Scenario Analysis (2D)'!$E25)-'Business Plan'!$G$9)-'Business Plan'!$G$10)),(('Business Plan'!$H$6*(1+'Scenario Analysis (2D)'!X$4)*('Business Plan'!$H$7-'Business Plan'!$H$8*(1+'Scenario Analysis (2D)'!$E25)-'Business Plan'!$H$9)-'Business Plan'!$H$10)),(('Business Plan'!$I$6*(1+'Scenario Analysis (2D)'!X$4)*('Business Plan'!$I$7-'Business Plan'!$I$8*(1+'Scenario Analysis (2D)'!$E25)-'Business Plan'!$I$9)-'Business Plan'!$I$10)),(('Business Plan'!$J$6*(1+'Scenario Analysis (2D)'!X$4)*('Business Plan'!$J$7-'Business Plan'!$J$8*(1+'Scenario Analysis (2D)'!$E25)-'Business Plan'!$J$9)-'Business Plan'!$J$10)),(('Business Plan'!$K$6*(1+'Scenario Analysis (2D)'!X$4)*('Business Plan'!$K$7-'Business Plan'!$K$8*(1+'Scenario Analysis (2D)'!$E25)-'Business Plan'!$K$9)-'Business Plan'!$K$10))))/'Business Plan'!$C$13-1</f>
        <v>0.14911380621092829</v>
      </c>
      <c r="Y25" s="47">
        <f>(NPV('Business Plan'!$B$3,(('Business Plan'!$C$6*(1+'Scenario Analysis (2D)'!Y$4)*('Business Plan'!$C$7-'Business Plan'!$C$8*(1+'Scenario Analysis (2D)'!$E25)-'Business Plan'!$C$9)-'Business Plan'!$C$10)),(('Business Plan'!$D$6*(1+'Scenario Analysis (2D)'!Y$4)*('Business Plan'!$D$7-'Business Plan'!$D$8*(1+'Scenario Analysis (2D)'!$E25)-'Business Plan'!$D$9)-'Business Plan'!$D$10)),(('Business Plan'!$E$6*(1+'Scenario Analysis (2D)'!Y$4)*('Business Plan'!$E$7-'Business Plan'!$E$8*(1+'Scenario Analysis (2D)'!$E25)-'Business Plan'!$E$9)-'Business Plan'!$E$10)),(('Business Plan'!$F$6*(1+'Scenario Analysis (2D)'!Y$4)*('Business Plan'!$F$7-'Business Plan'!$F$8*(1+'Scenario Analysis (2D)'!$E25)-'Business Plan'!$F$9)-'Business Plan'!$F$10)),(('Business Plan'!$G$6*(1+'Scenario Analysis (2D)'!Y$4)*('Business Plan'!$G$7-'Business Plan'!$G$8*(1+'Scenario Analysis (2D)'!$E25)-'Business Plan'!$G$9)-'Business Plan'!$G$10)),(('Business Plan'!$H$6*(1+'Scenario Analysis (2D)'!Y$4)*('Business Plan'!$H$7-'Business Plan'!$H$8*(1+'Scenario Analysis (2D)'!$E25)-'Business Plan'!$H$9)-'Business Plan'!$H$10)),(('Business Plan'!$I$6*(1+'Scenario Analysis (2D)'!Y$4)*('Business Plan'!$I$7-'Business Plan'!$I$8*(1+'Scenario Analysis (2D)'!$E25)-'Business Plan'!$I$9)-'Business Plan'!$I$10)),(('Business Plan'!$J$6*(1+'Scenario Analysis (2D)'!Y$4)*('Business Plan'!$J$7-'Business Plan'!$J$8*(1+'Scenario Analysis (2D)'!$E25)-'Business Plan'!$J$9)-'Business Plan'!$J$10)),(('Business Plan'!$K$6*(1+'Scenario Analysis (2D)'!Y$4)*('Business Plan'!$K$7-'Business Plan'!$K$8*(1+'Scenario Analysis (2D)'!$E25)-'Business Plan'!$K$9)-'Business Plan'!$K$10))))/'Business Plan'!$C$13-1</f>
        <v>0.99543309009672232</v>
      </c>
      <c r="Z25" s="47">
        <f>(NPV('Business Plan'!$B$3,(('Business Plan'!$C$6*(1+'Scenario Analysis (2D)'!Z$4)*('Business Plan'!$C$7-'Business Plan'!$C$8*(1+'Scenario Analysis (2D)'!$E25)-'Business Plan'!$C$9)-'Business Plan'!$C$10)),(('Business Plan'!$D$6*(1+'Scenario Analysis (2D)'!Z$4)*('Business Plan'!$D$7-'Business Plan'!$D$8*(1+'Scenario Analysis (2D)'!$E25)-'Business Plan'!$D$9)-'Business Plan'!$D$10)),(('Business Plan'!$E$6*(1+'Scenario Analysis (2D)'!Z$4)*('Business Plan'!$E$7-'Business Plan'!$E$8*(1+'Scenario Analysis (2D)'!$E25)-'Business Plan'!$E$9)-'Business Plan'!$E$10)),(('Business Plan'!$F$6*(1+'Scenario Analysis (2D)'!Z$4)*('Business Plan'!$F$7-'Business Plan'!$F$8*(1+'Scenario Analysis (2D)'!$E25)-'Business Plan'!$F$9)-'Business Plan'!$F$10)),(('Business Plan'!$G$6*(1+'Scenario Analysis (2D)'!Z$4)*('Business Plan'!$G$7-'Business Plan'!$G$8*(1+'Scenario Analysis (2D)'!$E25)-'Business Plan'!$G$9)-'Business Plan'!$G$10)),(('Business Plan'!$H$6*(1+'Scenario Analysis (2D)'!Z$4)*('Business Plan'!$H$7-'Business Plan'!$H$8*(1+'Scenario Analysis (2D)'!$E25)-'Business Plan'!$H$9)-'Business Plan'!$H$10)),(('Business Plan'!$I$6*(1+'Scenario Analysis (2D)'!Z$4)*('Business Plan'!$I$7-'Business Plan'!$I$8*(1+'Scenario Analysis (2D)'!$E25)-'Business Plan'!$I$9)-'Business Plan'!$I$10)),(('Business Plan'!$J$6*(1+'Scenario Analysis (2D)'!Z$4)*('Business Plan'!$J$7-'Business Plan'!$J$8*(1+'Scenario Analysis (2D)'!$E25)-'Business Plan'!$J$9)-'Business Plan'!$J$10)),(('Business Plan'!$K$6*(1+'Scenario Analysis (2D)'!Z$4)*('Business Plan'!$K$7-'Business Plan'!$K$8*(1+'Scenario Analysis (2D)'!$E25)-'Business Plan'!$K$9)-'Business Plan'!$K$10))))/'Business Plan'!$C$13-1</f>
        <v>1.8417523739825166</v>
      </c>
      <c r="AA25" s="47">
        <f>(NPV('Business Plan'!$B$3,(('Business Plan'!$C$6*(1+'Scenario Analysis (2D)'!AA$4)*('Business Plan'!$C$7-'Business Plan'!$C$8*(1+'Scenario Analysis (2D)'!$E25)-'Business Plan'!$C$9)-'Business Plan'!$C$10)),(('Business Plan'!$D$6*(1+'Scenario Analysis (2D)'!AA$4)*('Business Plan'!$D$7-'Business Plan'!$D$8*(1+'Scenario Analysis (2D)'!$E25)-'Business Plan'!$D$9)-'Business Plan'!$D$10)),(('Business Plan'!$E$6*(1+'Scenario Analysis (2D)'!AA$4)*('Business Plan'!$E$7-'Business Plan'!$E$8*(1+'Scenario Analysis (2D)'!$E25)-'Business Plan'!$E$9)-'Business Plan'!$E$10)),(('Business Plan'!$F$6*(1+'Scenario Analysis (2D)'!AA$4)*('Business Plan'!$F$7-'Business Plan'!$F$8*(1+'Scenario Analysis (2D)'!$E25)-'Business Plan'!$F$9)-'Business Plan'!$F$10)),(('Business Plan'!$G$6*(1+'Scenario Analysis (2D)'!AA$4)*('Business Plan'!$G$7-'Business Plan'!$G$8*(1+'Scenario Analysis (2D)'!$E25)-'Business Plan'!$G$9)-'Business Plan'!$G$10)),(('Business Plan'!$H$6*(1+'Scenario Analysis (2D)'!AA$4)*('Business Plan'!$H$7-'Business Plan'!$H$8*(1+'Scenario Analysis (2D)'!$E25)-'Business Plan'!$H$9)-'Business Plan'!$H$10)),(('Business Plan'!$I$6*(1+'Scenario Analysis (2D)'!AA$4)*('Business Plan'!$I$7-'Business Plan'!$I$8*(1+'Scenario Analysis (2D)'!$E25)-'Business Plan'!$I$9)-'Business Plan'!$I$10)),(('Business Plan'!$J$6*(1+'Scenario Analysis (2D)'!AA$4)*('Business Plan'!$J$7-'Business Plan'!$J$8*(1+'Scenario Analysis (2D)'!$E25)-'Business Plan'!$J$9)-'Business Plan'!$J$10)),(('Business Plan'!$K$6*(1+'Scenario Analysis (2D)'!AA$4)*('Business Plan'!$K$7-'Business Plan'!$K$8*(1+'Scenario Analysis (2D)'!$E25)-'Business Plan'!$K$9)-'Business Plan'!$K$10))))/'Business Plan'!$C$13-1</f>
        <v>2.688071657868309</v>
      </c>
      <c r="AB25" s="47">
        <f>(NPV('Business Plan'!$B$3,(('Business Plan'!$C$6*(1+'Scenario Analysis (2D)'!AB$4)*('Business Plan'!$C$7-'Business Plan'!$C$8*(1+'Scenario Analysis (2D)'!$E25)-'Business Plan'!$C$9)-'Business Plan'!$C$10)),(('Business Plan'!$D$6*(1+'Scenario Analysis (2D)'!AB$4)*('Business Plan'!$D$7-'Business Plan'!$D$8*(1+'Scenario Analysis (2D)'!$E25)-'Business Plan'!$D$9)-'Business Plan'!$D$10)),(('Business Plan'!$E$6*(1+'Scenario Analysis (2D)'!AB$4)*('Business Plan'!$E$7-'Business Plan'!$E$8*(1+'Scenario Analysis (2D)'!$E25)-'Business Plan'!$E$9)-'Business Plan'!$E$10)),(('Business Plan'!$F$6*(1+'Scenario Analysis (2D)'!AB$4)*('Business Plan'!$F$7-'Business Plan'!$F$8*(1+'Scenario Analysis (2D)'!$E25)-'Business Plan'!$F$9)-'Business Plan'!$F$10)),(('Business Plan'!$G$6*(1+'Scenario Analysis (2D)'!AB$4)*('Business Plan'!$G$7-'Business Plan'!$G$8*(1+'Scenario Analysis (2D)'!$E25)-'Business Plan'!$G$9)-'Business Plan'!$G$10)),(('Business Plan'!$H$6*(1+'Scenario Analysis (2D)'!AB$4)*('Business Plan'!$H$7-'Business Plan'!$H$8*(1+'Scenario Analysis (2D)'!$E25)-'Business Plan'!$H$9)-'Business Plan'!$H$10)),(('Business Plan'!$I$6*(1+'Scenario Analysis (2D)'!AB$4)*('Business Plan'!$I$7-'Business Plan'!$I$8*(1+'Scenario Analysis (2D)'!$E25)-'Business Plan'!$I$9)-'Business Plan'!$I$10)),(('Business Plan'!$J$6*(1+'Scenario Analysis (2D)'!AB$4)*('Business Plan'!$J$7-'Business Plan'!$J$8*(1+'Scenario Analysis (2D)'!$E25)-'Business Plan'!$J$9)-'Business Plan'!$J$10)),(('Business Plan'!$K$6*(1+'Scenario Analysis (2D)'!AB$4)*('Business Plan'!$K$7-'Business Plan'!$K$8*(1+'Scenario Analysis (2D)'!$E25)-'Business Plan'!$K$9)-'Business Plan'!$K$10))))/'Business Plan'!$C$13-1</f>
        <v>3.5343909417541051</v>
      </c>
      <c r="AC25" s="47">
        <f>(NPV('Business Plan'!$B$3,(('Business Plan'!$C$6*(1+'Scenario Analysis (2D)'!AC$4)*('Business Plan'!$C$7-'Business Plan'!$C$8*(1+'Scenario Analysis (2D)'!$E25)-'Business Plan'!$C$9)-'Business Plan'!$C$10)),(('Business Plan'!$D$6*(1+'Scenario Analysis (2D)'!AC$4)*('Business Plan'!$D$7-'Business Plan'!$D$8*(1+'Scenario Analysis (2D)'!$E25)-'Business Plan'!$D$9)-'Business Plan'!$D$10)),(('Business Plan'!$E$6*(1+'Scenario Analysis (2D)'!AC$4)*('Business Plan'!$E$7-'Business Plan'!$E$8*(1+'Scenario Analysis (2D)'!$E25)-'Business Plan'!$E$9)-'Business Plan'!$E$10)),(('Business Plan'!$F$6*(1+'Scenario Analysis (2D)'!AC$4)*('Business Plan'!$F$7-'Business Plan'!$F$8*(1+'Scenario Analysis (2D)'!$E25)-'Business Plan'!$F$9)-'Business Plan'!$F$10)),(('Business Plan'!$G$6*(1+'Scenario Analysis (2D)'!AC$4)*('Business Plan'!$G$7-'Business Plan'!$G$8*(1+'Scenario Analysis (2D)'!$E25)-'Business Plan'!$G$9)-'Business Plan'!$G$10)),(('Business Plan'!$H$6*(1+'Scenario Analysis (2D)'!AC$4)*('Business Plan'!$H$7-'Business Plan'!$H$8*(1+'Scenario Analysis (2D)'!$E25)-'Business Plan'!$H$9)-'Business Plan'!$H$10)),(('Business Plan'!$I$6*(1+'Scenario Analysis (2D)'!AC$4)*('Business Plan'!$I$7-'Business Plan'!$I$8*(1+'Scenario Analysis (2D)'!$E25)-'Business Plan'!$I$9)-'Business Plan'!$I$10)),(('Business Plan'!$J$6*(1+'Scenario Analysis (2D)'!AC$4)*('Business Plan'!$J$7-'Business Plan'!$J$8*(1+'Scenario Analysis (2D)'!$E25)-'Business Plan'!$J$9)-'Business Plan'!$J$10)),(('Business Plan'!$K$6*(1+'Scenario Analysis (2D)'!AC$4)*('Business Plan'!$K$7-'Business Plan'!$K$8*(1+'Scenario Analysis (2D)'!$E25)-'Business Plan'!$K$9)-'Business Plan'!$K$10))))/'Business Plan'!$C$13-1</f>
        <v>4.3807102256398993</v>
      </c>
      <c r="AD25" s="47">
        <f>(NPV('Business Plan'!$B$3,(('Business Plan'!$C$6*(1+'Scenario Analysis (2D)'!AD$4)*('Business Plan'!$C$7-'Business Plan'!$C$8*(1+'Scenario Analysis (2D)'!$E25)-'Business Plan'!$C$9)-'Business Plan'!$C$10)),(('Business Plan'!$D$6*(1+'Scenario Analysis (2D)'!AD$4)*('Business Plan'!$D$7-'Business Plan'!$D$8*(1+'Scenario Analysis (2D)'!$E25)-'Business Plan'!$D$9)-'Business Plan'!$D$10)),(('Business Plan'!$E$6*(1+'Scenario Analysis (2D)'!AD$4)*('Business Plan'!$E$7-'Business Plan'!$E$8*(1+'Scenario Analysis (2D)'!$E25)-'Business Plan'!$E$9)-'Business Plan'!$E$10)),(('Business Plan'!$F$6*(1+'Scenario Analysis (2D)'!AD$4)*('Business Plan'!$F$7-'Business Plan'!$F$8*(1+'Scenario Analysis (2D)'!$E25)-'Business Plan'!$F$9)-'Business Plan'!$F$10)),(('Business Plan'!$G$6*(1+'Scenario Analysis (2D)'!AD$4)*('Business Plan'!$G$7-'Business Plan'!$G$8*(1+'Scenario Analysis (2D)'!$E25)-'Business Plan'!$G$9)-'Business Plan'!$G$10)),(('Business Plan'!$H$6*(1+'Scenario Analysis (2D)'!AD$4)*('Business Plan'!$H$7-'Business Plan'!$H$8*(1+'Scenario Analysis (2D)'!$E25)-'Business Plan'!$H$9)-'Business Plan'!$H$10)),(('Business Plan'!$I$6*(1+'Scenario Analysis (2D)'!AD$4)*('Business Plan'!$I$7-'Business Plan'!$I$8*(1+'Scenario Analysis (2D)'!$E25)-'Business Plan'!$I$9)-'Business Plan'!$I$10)),(('Business Plan'!$J$6*(1+'Scenario Analysis (2D)'!AD$4)*('Business Plan'!$J$7-'Business Plan'!$J$8*(1+'Scenario Analysis (2D)'!$E25)-'Business Plan'!$J$9)-'Business Plan'!$J$10)),(('Business Plan'!$K$6*(1+'Scenario Analysis (2D)'!AD$4)*('Business Plan'!$K$7-'Business Plan'!$K$8*(1+'Scenario Analysis (2D)'!$E25)-'Business Plan'!$K$9)-'Business Plan'!$K$10))))/'Business Plan'!$C$13-1</f>
        <v>5.2270295095256953</v>
      </c>
      <c r="AE25" s="47">
        <f>(NPV('Business Plan'!$B$3,(('Business Plan'!$C$6*(1+'Scenario Analysis (2D)'!AE$4)*('Business Plan'!$C$7-'Business Plan'!$C$8*(1+'Scenario Analysis (2D)'!$E25)-'Business Plan'!$C$9)-'Business Plan'!$C$10)),(('Business Plan'!$D$6*(1+'Scenario Analysis (2D)'!AE$4)*('Business Plan'!$D$7-'Business Plan'!$D$8*(1+'Scenario Analysis (2D)'!$E25)-'Business Plan'!$D$9)-'Business Plan'!$D$10)),(('Business Plan'!$E$6*(1+'Scenario Analysis (2D)'!AE$4)*('Business Plan'!$E$7-'Business Plan'!$E$8*(1+'Scenario Analysis (2D)'!$E25)-'Business Plan'!$E$9)-'Business Plan'!$E$10)),(('Business Plan'!$F$6*(1+'Scenario Analysis (2D)'!AE$4)*('Business Plan'!$F$7-'Business Plan'!$F$8*(1+'Scenario Analysis (2D)'!$E25)-'Business Plan'!$F$9)-'Business Plan'!$F$10)),(('Business Plan'!$G$6*(1+'Scenario Analysis (2D)'!AE$4)*('Business Plan'!$G$7-'Business Plan'!$G$8*(1+'Scenario Analysis (2D)'!$E25)-'Business Plan'!$G$9)-'Business Plan'!$G$10)),(('Business Plan'!$H$6*(1+'Scenario Analysis (2D)'!AE$4)*('Business Plan'!$H$7-'Business Plan'!$H$8*(1+'Scenario Analysis (2D)'!$E25)-'Business Plan'!$H$9)-'Business Plan'!$H$10)),(('Business Plan'!$I$6*(1+'Scenario Analysis (2D)'!AE$4)*('Business Plan'!$I$7-'Business Plan'!$I$8*(1+'Scenario Analysis (2D)'!$E25)-'Business Plan'!$I$9)-'Business Plan'!$I$10)),(('Business Plan'!$J$6*(1+'Scenario Analysis (2D)'!AE$4)*('Business Plan'!$J$7-'Business Plan'!$J$8*(1+'Scenario Analysis (2D)'!$E25)-'Business Plan'!$J$9)-'Business Plan'!$J$10)),(('Business Plan'!$K$6*(1+'Scenario Analysis (2D)'!AE$4)*('Business Plan'!$K$7-'Business Plan'!$K$8*(1+'Scenario Analysis (2D)'!$E25)-'Business Plan'!$K$9)-'Business Plan'!$K$10))))/'Business Plan'!$C$13-1</f>
        <v>6.073348793411486</v>
      </c>
      <c r="AF25" s="47">
        <f>(NPV('Business Plan'!$B$3,(('Business Plan'!$C$6*(1+'Scenario Analysis (2D)'!AF$4)*('Business Plan'!$C$7-'Business Plan'!$C$8*(1+'Scenario Analysis (2D)'!$E25)-'Business Plan'!$C$9)-'Business Plan'!$C$10)),(('Business Plan'!$D$6*(1+'Scenario Analysis (2D)'!AF$4)*('Business Plan'!$D$7-'Business Plan'!$D$8*(1+'Scenario Analysis (2D)'!$E25)-'Business Plan'!$D$9)-'Business Plan'!$D$10)),(('Business Plan'!$E$6*(1+'Scenario Analysis (2D)'!AF$4)*('Business Plan'!$E$7-'Business Plan'!$E$8*(1+'Scenario Analysis (2D)'!$E25)-'Business Plan'!$E$9)-'Business Plan'!$E$10)),(('Business Plan'!$F$6*(1+'Scenario Analysis (2D)'!AF$4)*('Business Plan'!$F$7-'Business Plan'!$F$8*(1+'Scenario Analysis (2D)'!$E25)-'Business Plan'!$F$9)-'Business Plan'!$F$10)),(('Business Plan'!$G$6*(1+'Scenario Analysis (2D)'!AF$4)*('Business Plan'!$G$7-'Business Plan'!$G$8*(1+'Scenario Analysis (2D)'!$E25)-'Business Plan'!$G$9)-'Business Plan'!$G$10)),(('Business Plan'!$H$6*(1+'Scenario Analysis (2D)'!AF$4)*('Business Plan'!$H$7-'Business Plan'!$H$8*(1+'Scenario Analysis (2D)'!$E25)-'Business Plan'!$H$9)-'Business Plan'!$H$10)),(('Business Plan'!$I$6*(1+'Scenario Analysis (2D)'!AF$4)*('Business Plan'!$I$7-'Business Plan'!$I$8*(1+'Scenario Analysis (2D)'!$E25)-'Business Plan'!$I$9)-'Business Plan'!$I$10)),(('Business Plan'!$J$6*(1+'Scenario Analysis (2D)'!AF$4)*('Business Plan'!$J$7-'Business Plan'!$J$8*(1+'Scenario Analysis (2D)'!$E25)-'Business Plan'!$J$9)-'Business Plan'!$J$10)),(('Business Plan'!$K$6*(1+'Scenario Analysis (2D)'!AF$4)*('Business Plan'!$K$7-'Business Plan'!$K$8*(1+'Scenario Analysis (2D)'!$E25)-'Business Plan'!$K$9)-'Business Plan'!$K$10))))/'Business Plan'!$C$13-1</f>
        <v>6.9196680772972803</v>
      </c>
      <c r="AG25" s="47">
        <f>(NPV('Business Plan'!$B$3,(('Business Plan'!$C$6*(1+'Scenario Analysis (2D)'!AG$4)*('Business Plan'!$C$7-'Business Plan'!$C$8*(1+'Scenario Analysis (2D)'!$E25)-'Business Plan'!$C$9)-'Business Plan'!$C$10)),(('Business Plan'!$D$6*(1+'Scenario Analysis (2D)'!AG$4)*('Business Plan'!$D$7-'Business Plan'!$D$8*(1+'Scenario Analysis (2D)'!$E25)-'Business Plan'!$D$9)-'Business Plan'!$D$10)),(('Business Plan'!$E$6*(1+'Scenario Analysis (2D)'!AG$4)*('Business Plan'!$E$7-'Business Plan'!$E$8*(1+'Scenario Analysis (2D)'!$E25)-'Business Plan'!$E$9)-'Business Plan'!$E$10)),(('Business Plan'!$F$6*(1+'Scenario Analysis (2D)'!AG$4)*('Business Plan'!$F$7-'Business Plan'!$F$8*(1+'Scenario Analysis (2D)'!$E25)-'Business Plan'!$F$9)-'Business Plan'!$F$10)),(('Business Plan'!$G$6*(1+'Scenario Analysis (2D)'!AG$4)*('Business Plan'!$G$7-'Business Plan'!$G$8*(1+'Scenario Analysis (2D)'!$E25)-'Business Plan'!$G$9)-'Business Plan'!$G$10)),(('Business Plan'!$H$6*(1+'Scenario Analysis (2D)'!AG$4)*('Business Plan'!$H$7-'Business Plan'!$H$8*(1+'Scenario Analysis (2D)'!$E25)-'Business Plan'!$H$9)-'Business Plan'!$H$10)),(('Business Plan'!$I$6*(1+'Scenario Analysis (2D)'!AG$4)*('Business Plan'!$I$7-'Business Plan'!$I$8*(1+'Scenario Analysis (2D)'!$E25)-'Business Plan'!$I$9)-'Business Plan'!$I$10)),(('Business Plan'!$J$6*(1+'Scenario Analysis (2D)'!AG$4)*('Business Plan'!$J$7-'Business Plan'!$J$8*(1+'Scenario Analysis (2D)'!$E25)-'Business Plan'!$J$9)-'Business Plan'!$J$10)),(('Business Plan'!$K$6*(1+'Scenario Analysis (2D)'!AG$4)*('Business Plan'!$K$7-'Business Plan'!$K$8*(1+'Scenario Analysis (2D)'!$E25)-'Business Plan'!$K$9)-'Business Plan'!$K$10))))/'Business Plan'!$C$13-1</f>
        <v>7.7659873611830772</v>
      </c>
      <c r="AH25" s="47">
        <f>(NPV('Business Plan'!$B$3,(('Business Plan'!$C$6*(1+'Scenario Analysis (2D)'!AH$4)*('Business Plan'!$C$7-'Business Plan'!$C$8*(1+'Scenario Analysis (2D)'!$E25)-'Business Plan'!$C$9)-'Business Plan'!$C$10)),(('Business Plan'!$D$6*(1+'Scenario Analysis (2D)'!AH$4)*('Business Plan'!$D$7-'Business Plan'!$D$8*(1+'Scenario Analysis (2D)'!$E25)-'Business Plan'!$D$9)-'Business Plan'!$D$10)),(('Business Plan'!$E$6*(1+'Scenario Analysis (2D)'!AH$4)*('Business Plan'!$E$7-'Business Plan'!$E$8*(1+'Scenario Analysis (2D)'!$E25)-'Business Plan'!$E$9)-'Business Plan'!$E$10)),(('Business Plan'!$F$6*(1+'Scenario Analysis (2D)'!AH$4)*('Business Plan'!$F$7-'Business Plan'!$F$8*(1+'Scenario Analysis (2D)'!$E25)-'Business Plan'!$F$9)-'Business Plan'!$F$10)),(('Business Plan'!$G$6*(1+'Scenario Analysis (2D)'!AH$4)*('Business Plan'!$G$7-'Business Plan'!$G$8*(1+'Scenario Analysis (2D)'!$E25)-'Business Plan'!$G$9)-'Business Plan'!$G$10)),(('Business Plan'!$H$6*(1+'Scenario Analysis (2D)'!AH$4)*('Business Plan'!$H$7-'Business Plan'!$H$8*(1+'Scenario Analysis (2D)'!$E25)-'Business Plan'!$H$9)-'Business Plan'!$H$10)),(('Business Plan'!$I$6*(1+'Scenario Analysis (2D)'!AH$4)*('Business Plan'!$I$7-'Business Plan'!$I$8*(1+'Scenario Analysis (2D)'!$E25)-'Business Plan'!$I$9)-'Business Plan'!$I$10)),(('Business Plan'!$J$6*(1+'Scenario Analysis (2D)'!AH$4)*('Business Plan'!$J$7-'Business Plan'!$J$8*(1+'Scenario Analysis (2D)'!$E25)-'Business Plan'!$J$9)-'Business Plan'!$J$10)),(('Business Plan'!$K$6*(1+'Scenario Analysis (2D)'!AH$4)*('Business Plan'!$K$7-'Business Plan'!$K$8*(1+'Scenario Analysis (2D)'!$E25)-'Business Plan'!$K$9)-'Business Plan'!$K$10))))/'Business Plan'!$C$13-1</f>
        <v>8.6123066450688697</v>
      </c>
    </row>
    <row r="26" spans="1:34" ht="18.95" customHeight="1" x14ac:dyDescent="0.25">
      <c r="D26" s="78"/>
      <c r="E26" s="50">
        <v>-0.05</v>
      </c>
      <c r="F26" s="46">
        <f>NPV('Business Plan'!$B$3,(('Business Plan'!$C$6*(1+'Scenario Analysis (2D)'!F$4)*('Business Plan'!$C$7-'Business Plan'!$C$8*(1+'Scenario Analysis (2D)'!$E26)-'Business Plan'!$C$9)-'Business Plan'!$C$10)),(('Business Plan'!$D$6*(1+'Scenario Analysis (2D)'!F$4)*('Business Plan'!$D$7-'Business Plan'!$D$8*(1+'Scenario Analysis (2D)'!$E26)-'Business Plan'!$D$9)-'Business Plan'!$D$10)),(('Business Plan'!$E$6*(1+'Scenario Analysis (2D)'!F$4)*('Business Plan'!$E$7-'Business Plan'!$E$8*(1+'Scenario Analysis (2D)'!$E26)-'Business Plan'!$E$9)-'Business Plan'!$E$10)),(('Business Plan'!$F$6*(1+'Scenario Analysis (2D)'!F$4)*('Business Plan'!$F$7-'Business Plan'!$F$8*(1+'Scenario Analysis (2D)'!$E26)-'Business Plan'!$F$9)-'Business Plan'!$F$10)),(('Business Plan'!$G$6*(1+'Scenario Analysis (2D)'!F$4)*('Business Plan'!$G$7-'Business Plan'!$G$8*(1+'Scenario Analysis (2D)'!$E26)-'Business Plan'!$G$9)-'Business Plan'!$G$10)),(('Business Plan'!$H$6*(1+'Scenario Analysis (2D)'!F$4)*('Business Plan'!$H$7-'Business Plan'!$H$8*(1+'Scenario Analysis (2D)'!$E26)-'Business Plan'!$H$9)-'Business Plan'!$H$10)),(('Business Plan'!$I$6*(1+'Scenario Analysis (2D)'!F$4)*('Business Plan'!$I$7-'Business Plan'!$I$8*(1+'Scenario Analysis (2D)'!$E26)-'Business Plan'!$I$9)-'Business Plan'!$I$10)),(('Business Plan'!$J$6*(1+'Scenario Analysis (2D)'!F$4)*('Business Plan'!$J$7-'Business Plan'!$J$8*(1+'Scenario Analysis (2D)'!$E26)-'Business Plan'!$J$9)-'Business Plan'!$J$10)),(('Business Plan'!$K$6*(1+'Scenario Analysis (2D)'!F$4)*('Business Plan'!$K$7-'Business Plan'!$K$8*(1+'Scenario Analysis (2D)'!$E26)-'Business Plan'!$K$9)-'Business Plan'!$K$10)))</f>
        <v>-143100.61792198557</v>
      </c>
      <c r="G26" s="46">
        <f>NPV('Business Plan'!$B$3,(('Business Plan'!$C$6*(1+'Scenario Analysis (2D)'!G$4)*('Business Plan'!$C$7-'Business Plan'!$C$8*(1+'Scenario Analysis (2D)'!$E26)-'Business Plan'!$C$9)-'Business Plan'!$C$10)),(('Business Plan'!$D$6*(1+'Scenario Analysis (2D)'!G$4)*('Business Plan'!$D$7-'Business Plan'!$D$8*(1+'Scenario Analysis (2D)'!$E26)-'Business Plan'!$D$9)-'Business Plan'!$D$10)),(('Business Plan'!$E$6*(1+'Scenario Analysis (2D)'!G$4)*('Business Plan'!$E$7-'Business Plan'!$E$8*(1+'Scenario Analysis (2D)'!$E26)-'Business Plan'!$E$9)-'Business Plan'!$E$10)),(('Business Plan'!$F$6*(1+'Scenario Analysis (2D)'!G$4)*('Business Plan'!$F$7-'Business Plan'!$F$8*(1+'Scenario Analysis (2D)'!$E26)-'Business Plan'!$F$9)-'Business Plan'!$F$10)),(('Business Plan'!$G$6*(1+'Scenario Analysis (2D)'!G$4)*('Business Plan'!$G$7-'Business Plan'!$G$8*(1+'Scenario Analysis (2D)'!$E26)-'Business Plan'!$G$9)-'Business Plan'!$G$10)),(('Business Plan'!$H$6*(1+'Scenario Analysis (2D)'!G$4)*('Business Plan'!$H$7-'Business Plan'!$H$8*(1+'Scenario Analysis (2D)'!$E26)-'Business Plan'!$H$9)-'Business Plan'!$H$10)),(('Business Plan'!$I$6*(1+'Scenario Analysis (2D)'!G$4)*('Business Plan'!$I$7-'Business Plan'!$I$8*(1+'Scenario Analysis (2D)'!$E26)-'Business Plan'!$I$9)-'Business Plan'!$I$10)),(('Business Plan'!$J$6*(1+'Scenario Analysis (2D)'!G$4)*('Business Plan'!$J$7-'Business Plan'!$J$8*(1+'Scenario Analysis (2D)'!$E26)-'Business Plan'!$J$9)-'Business Plan'!$J$10)),(('Business Plan'!$K$6*(1+'Scenario Analysis (2D)'!G$4)*('Business Plan'!$K$7-'Business Plan'!$K$8*(1+'Scenario Analysis (2D)'!$E26)-'Business Plan'!$K$9)-'Business Plan'!$K$10)))</f>
        <v>-82184.739006375734</v>
      </c>
      <c r="H26" s="46">
        <f>NPV('Business Plan'!$B$3,(('Business Plan'!$C$6*(1+'Scenario Analysis (2D)'!H$4)*('Business Plan'!$C$7-'Business Plan'!$C$8*(1+'Scenario Analysis (2D)'!$E26)-'Business Plan'!$C$9)-'Business Plan'!$C$10)),(('Business Plan'!$D$6*(1+'Scenario Analysis (2D)'!H$4)*('Business Plan'!$D$7-'Business Plan'!$D$8*(1+'Scenario Analysis (2D)'!$E26)-'Business Plan'!$D$9)-'Business Plan'!$D$10)),(('Business Plan'!$E$6*(1+'Scenario Analysis (2D)'!H$4)*('Business Plan'!$E$7-'Business Plan'!$E$8*(1+'Scenario Analysis (2D)'!$E26)-'Business Plan'!$E$9)-'Business Plan'!$E$10)),(('Business Plan'!$F$6*(1+'Scenario Analysis (2D)'!H$4)*('Business Plan'!$F$7-'Business Plan'!$F$8*(1+'Scenario Analysis (2D)'!$E26)-'Business Plan'!$F$9)-'Business Plan'!$F$10)),(('Business Plan'!$G$6*(1+'Scenario Analysis (2D)'!H$4)*('Business Plan'!$G$7-'Business Plan'!$G$8*(1+'Scenario Analysis (2D)'!$E26)-'Business Plan'!$G$9)-'Business Plan'!$G$10)),(('Business Plan'!$H$6*(1+'Scenario Analysis (2D)'!H$4)*('Business Plan'!$H$7-'Business Plan'!$H$8*(1+'Scenario Analysis (2D)'!$E26)-'Business Plan'!$H$9)-'Business Plan'!$H$10)),(('Business Plan'!$I$6*(1+'Scenario Analysis (2D)'!H$4)*('Business Plan'!$I$7-'Business Plan'!$I$8*(1+'Scenario Analysis (2D)'!$E26)-'Business Plan'!$I$9)-'Business Plan'!$I$10)),(('Business Plan'!$J$6*(1+'Scenario Analysis (2D)'!H$4)*('Business Plan'!$J$7-'Business Plan'!$J$8*(1+'Scenario Analysis (2D)'!$E26)-'Business Plan'!$J$9)-'Business Plan'!$J$10)),(('Business Plan'!$K$6*(1+'Scenario Analysis (2D)'!H$4)*('Business Plan'!$K$7-'Business Plan'!$K$8*(1+'Scenario Analysis (2D)'!$E26)-'Business Plan'!$K$9)-'Business Plan'!$K$10)))</f>
        <v>-21268.860090765753</v>
      </c>
      <c r="I26" s="46">
        <f>NPV('Business Plan'!$B$3,(('Business Plan'!$C$6*(1+'Scenario Analysis (2D)'!I$4)*('Business Plan'!$C$7-'Business Plan'!$C$8*(1+'Scenario Analysis (2D)'!$E26)-'Business Plan'!$C$9)-'Business Plan'!$C$10)),(('Business Plan'!$D$6*(1+'Scenario Analysis (2D)'!I$4)*('Business Plan'!$D$7-'Business Plan'!$D$8*(1+'Scenario Analysis (2D)'!$E26)-'Business Plan'!$D$9)-'Business Plan'!$D$10)),(('Business Plan'!$E$6*(1+'Scenario Analysis (2D)'!I$4)*('Business Plan'!$E$7-'Business Plan'!$E$8*(1+'Scenario Analysis (2D)'!$E26)-'Business Plan'!$E$9)-'Business Plan'!$E$10)),(('Business Plan'!$F$6*(1+'Scenario Analysis (2D)'!I$4)*('Business Plan'!$F$7-'Business Plan'!$F$8*(1+'Scenario Analysis (2D)'!$E26)-'Business Plan'!$F$9)-'Business Plan'!$F$10)),(('Business Plan'!$G$6*(1+'Scenario Analysis (2D)'!I$4)*('Business Plan'!$G$7-'Business Plan'!$G$8*(1+'Scenario Analysis (2D)'!$E26)-'Business Plan'!$G$9)-'Business Plan'!$G$10)),(('Business Plan'!$H$6*(1+'Scenario Analysis (2D)'!I$4)*('Business Plan'!$H$7-'Business Plan'!$H$8*(1+'Scenario Analysis (2D)'!$E26)-'Business Plan'!$H$9)-'Business Plan'!$H$10)),(('Business Plan'!$I$6*(1+'Scenario Analysis (2D)'!I$4)*('Business Plan'!$I$7-'Business Plan'!$I$8*(1+'Scenario Analysis (2D)'!$E26)-'Business Plan'!$I$9)-'Business Plan'!$I$10)),(('Business Plan'!$J$6*(1+'Scenario Analysis (2D)'!I$4)*('Business Plan'!$J$7-'Business Plan'!$J$8*(1+'Scenario Analysis (2D)'!$E26)-'Business Plan'!$J$9)-'Business Plan'!$J$10)),(('Business Plan'!$K$6*(1+'Scenario Analysis (2D)'!I$4)*('Business Plan'!$K$7-'Business Plan'!$K$8*(1+'Scenario Analysis (2D)'!$E26)-'Business Plan'!$K$9)-'Business Plan'!$K$10)))</f>
        <v>39647.018824844105</v>
      </c>
      <c r="J26" s="46">
        <f>NPV('Business Plan'!$B$3,(('Business Plan'!$C$6*(1+'Scenario Analysis (2D)'!J$4)*('Business Plan'!$C$7-'Business Plan'!$C$8*(1+'Scenario Analysis (2D)'!$E26)-'Business Plan'!$C$9)-'Business Plan'!$C$10)),(('Business Plan'!$D$6*(1+'Scenario Analysis (2D)'!J$4)*('Business Plan'!$D$7-'Business Plan'!$D$8*(1+'Scenario Analysis (2D)'!$E26)-'Business Plan'!$D$9)-'Business Plan'!$D$10)),(('Business Plan'!$E$6*(1+'Scenario Analysis (2D)'!J$4)*('Business Plan'!$E$7-'Business Plan'!$E$8*(1+'Scenario Analysis (2D)'!$E26)-'Business Plan'!$E$9)-'Business Plan'!$E$10)),(('Business Plan'!$F$6*(1+'Scenario Analysis (2D)'!J$4)*('Business Plan'!$F$7-'Business Plan'!$F$8*(1+'Scenario Analysis (2D)'!$E26)-'Business Plan'!$F$9)-'Business Plan'!$F$10)),(('Business Plan'!$G$6*(1+'Scenario Analysis (2D)'!J$4)*('Business Plan'!$G$7-'Business Plan'!$G$8*(1+'Scenario Analysis (2D)'!$E26)-'Business Plan'!$G$9)-'Business Plan'!$G$10)),(('Business Plan'!$H$6*(1+'Scenario Analysis (2D)'!J$4)*('Business Plan'!$H$7-'Business Plan'!$H$8*(1+'Scenario Analysis (2D)'!$E26)-'Business Plan'!$H$9)-'Business Plan'!$H$10)),(('Business Plan'!$I$6*(1+'Scenario Analysis (2D)'!J$4)*('Business Plan'!$I$7-'Business Plan'!$I$8*(1+'Scenario Analysis (2D)'!$E26)-'Business Plan'!$I$9)-'Business Plan'!$I$10)),(('Business Plan'!$J$6*(1+'Scenario Analysis (2D)'!J$4)*('Business Plan'!$J$7-'Business Plan'!$J$8*(1+'Scenario Analysis (2D)'!$E26)-'Business Plan'!$J$9)-'Business Plan'!$J$10)),(('Business Plan'!$K$6*(1+'Scenario Analysis (2D)'!J$4)*('Business Plan'!$K$7-'Business Plan'!$K$8*(1+'Scenario Analysis (2D)'!$E26)-'Business Plan'!$K$9)-'Business Plan'!$K$10)))</f>
        <v>100562.89774045399</v>
      </c>
      <c r="K26" s="46">
        <f>NPV('Business Plan'!$B$3,(('Business Plan'!$C$6*(1+'Scenario Analysis (2D)'!K$4)*('Business Plan'!$C$7-'Business Plan'!$C$8*(1+'Scenario Analysis (2D)'!$E26)-'Business Plan'!$C$9)-'Business Plan'!$C$10)),(('Business Plan'!$D$6*(1+'Scenario Analysis (2D)'!K$4)*('Business Plan'!$D$7-'Business Plan'!$D$8*(1+'Scenario Analysis (2D)'!$E26)-'Business Plan'!$D$9)-'Business Plan'!$D$10)),(('Business Plan'!$E$6*(1+'Scenario Analysis (2D)'!K$4)*('Business Plan'!$E$7-'Business Plan'!$E$8*(1+'Scenario Analysis (2D)'!$E26)-'Business Plan'!$E$9)-'Business Plan'!$E$10)),(('Business Plan'!$F$6*(1+'Scenario Analysis (2D)'!K$4)*('Business Plan'!$F$7-'Business Plan'!$F$8*(1+'Scenario Analysis (2D)'!$E26)-'Business Plan'!$F$9)-'Business Plan'!$F$10)),(('Business Plan'!$G$6*(1+'Scenario Analysis (2D)'!K$4)*('Business Plan'!$G$7-'Business Plan'!$G$8*(1+'Scenario Analysis (2D)'!$E26)-'Business Plan'!$G$9)-'Business Plan'!$G$10)),(('Business Plan'!$H$6*(1+'Scenario Analysis (2D)'!K$4)*('Business Plan'!$H$7-'Business Plan'!$H$8*(1+'Scenario Analysis (2D)'!$E26)-'Business Plan'!$H$9)-'Business Plan'!$H$10)),(('Business Plan'!$I$6*(1+'Scenario Analysis (2D)'!K$4)*('Business Plan'!$I$7-'Business Plan'!$I$8*(1+'Scenario Analysis (2D)'!$E26)-'Business Plan'!$I$9)-'Business Plan'!$I$10)),(('Business Plan'!$J$6*(1+'Scenario Analysis (2D)'!K$4)*('Business Plan'!$J$7-'Business Plan'!$J$8*(1+'Scenario Analysis (2D)'!$E26)-'Business Plan'!$J$9)-'Business Plan'!$J$10)),(('Business Plan'!$K$6*(1+'Scenario Analysis (2D)'!K$4)*('Business Plan'!$K$7-'Business Plan'!$K$8*(1+'Scenario Analysis (2D)'!$E26)-'Business Plan'!$K$9)-'Business Plan'!$K$10)))</f>
        <v>161478.77665606386</v>
      </c>
      <c r="L26" s="46">
        <f>NPV('Business Plan'!$B$3,(('Business Plan'!$C$6*(1+'Scenario Analysis (2D)'!L$4)*('Business Plan'!$C$7-'Business Plan'!$C$8*(1+'Scenario Analysis (2D)'!$E26)-'Business Plan'!$C$9)-'Business Plan'!$C$10)),(('Business Plan'!$D$6*(1+'Scenario Analysis (2D)'!L$4)*('Business Plan'!$D$7-'Business Plan'!$D$8*(1+'Scenario Analysis (2D)'!$E26)-'Business Plan'!$D$9)-'Business Plan'!$D$10)),(('Business Plan'!$E$6*(1+'Scenario Analysis (2D)'!L$4)*('Business Plan'!$E$7-'Business Plan'!$E$8*(1+'Scenario Analysis (2D)'!$E26)-'Business Plan'!$E$9)-'Business Plan'!$E$10)),(('Business Plan'!$F$6*(1+'Scenario Analysis (2D)'!L$4)*('Business Plan'!$F$7-'Business Plan'!$F$8*(1+'Scenario Analysis (2D)'!$E26)-'Business Plan'!$F$9)-'Business Plan'!$F$10)),(('Business Plan'!$G$6*(1+'Scenario Analysis (2D)'!L$4)*('Business Plan'!$G$7-'Business Plan'!$G$8*(1+'Scenario Analysis (2D)'!$E26)-'Business Plan'!$G$9)-'Business Plan'!$G$10)),(('Business Plan'!$H$6*(1+'Scenario Analysis (2D)'!L$4)*('Business Plan'!$H$7-'Business Plan'!$H$8*(1+'Scenario Analysis (2D)'!$E26)-'Business Plan'!$H$9)-'Business Plan'!$H$10)),(('Business Plan'!$I$6*(1+'Scenario Analysis (2D)'!L$4)*('Business Plan'!$I$7-'Business Plan'!$I$8*(1+'Scenario Analysis (2D)'!$E26)-'Business Plan'!$I$9)-'Business Plan'!$I$10)),(('Business Plan'!$J$6*(1+'Scenario Analysis (2D)'!L$4)*('Business Plan'!$J$7-'Business Plan'!$J$8*(1+'Scenario Analysis (2D)'!$E26)-'Business Plan'!$J$9)-'Business Plan'!$J$10)),(('Business Plan'!$K$6*(1+'Scenario Analysis (2D)'!L$4)*('Business Plan'!$K$7-'Business Plan'!$K$8*(1+'Scenario Analysis (2D)'!$E26)-'Business Plan'!$K$9)-'Business Plan'!$K$10)))</f>
        <v>222394.65557167382</v>
      </c>
      <c r="M26" s="46">
        <f>NPV('Business Plan'!$B$3,(('Business Plan'!$C$6*(1+'Scenario Analysis (2D)'!M$4)*('Business Plan'!$C$7-'Business Plan'!$C$8*(1+'Scenario Analysis (2D)'!$E26)-'Business Plan'!$C$9)-'Business Plan'!$C$10)),(('Business Plan'!$D$6*(1+'Scenario Analysis (2D)'!M$4)*('Business Plan'!$D$7-'Business Plan'!$D$8*(1+'Scenario Analysis (2D)'!$E26)-'Business Plan'!$D$9)-'Business Plan'!$D$10)),(('Business Plan'!$E$6*(1+'Scenario Analysis (2D)'!M$4)*('Business Plan'!$E$7-'Business Plan'!$E$8*(1+'Scenario Analysis (2D)'!$E26)-'Business Plan'!$E$9)-'Business Plan'!$E$10)),(('Business Plan'!$F$6*(1+'Scenario Analysis (2D)'!M$4)*('Business Plan'!$F$7-'Business Plan'!$F$8*(1+'Scenario Analysis (2D)'!$E26)-'Business Plan'!$F$9)-'Business Plan'!$F$10)),(('Business Plan'!$G$6*(1+'Scenario Analysis (2D)'!M$4)*('Business Plan'!$G$7-'Business Plan'!$G$8*(1+'Scenario Analysis (2D)'!$E26)-'Business Plan'!$G$9)-'Business Plan'!$G$10)),(('Business Plan'!$H$6*(1+'Scenario Analysis (2D)'!M$4)*('Business Plan'!$H$7-'Business Plan'!$H$8*(1+'Scenario Analysis (2D)'!$E26)-'Business Plan'!$H$9)-'Business Plan'!$H$10)),(('Business Plan'!$I$6*(1+'Scenario Analysis (2D)'!M$4)*('Business Plan'!$I$7-'Business Plan'!$I$8*(1+'Scenario Analysis (2D)'!$E26)-'Business Plan'!$I$9)-'Business Plan'!$I$10)),(('Business Plan'!$J$6*(1+'Scenario Analysis (2D)'!M$4)*('Business Plan'!$J$7-'Business Plan'!$J$8*(1+'Scenario Analysis (2D)'!$E26)-'Business Plan'!$J$9)-'Business Plan'!$J$10)),(('Business Plan'!$K$6*(1+'Scenario Analysis (2D)'!M$4)*('Business Plan'!$K$7-'Business Plan'!$K$8*(1+'Scenario Analysis (2D)'!$E26)-'Business Plan'!$K$9)-'Business Plan'!$K$10)))</f>
        <v>283310.53448728391</v>
      </c>
      <c r="N26" s="46">
        <f>NPV('Business Plan'!$B$3,(('Business Plan'!$C$6*(1+'Scenario Analysis (2D)'!N$4)*('Business Plan'!$C$7-'Business Plan'!$C$8*(1+'Scenario Analysis (2D)'!$E26)-'Business Plan'!$C$9)-'Business Plan'!$C$10)),(('Business Plan'!$D$6*(1+'Scenario Analysis (2D)'!N$4)*('Business Plan'!$D$7-'Business Plan'!$D$8*(1+'Scenario Analysis (2D)'!$E26)-'Business Plan'!$D$9)-'Business Plan'!$D$10)),(('Business Plan'!$E$6*(1+'Scenario Analysis (2D)'!N$4)*('Business Plan'!$E$7-'Business Plan'!$E$8*(1+'Scenario Analysis (2D)'!$E26)-'Business Plan'!$E$9)-'Business Plan'!$E$10)),(('Business Plan'!$F$6*(1+'Scenario Analysis (2D)'!N$4)*('Business Plan'!$F$7-'Business Plan'!$F$8*(1+'Scenario Analysis (2D)'!$E26)-'Business Plan'!$F$9)-'Business Plan'!$F$10)),(('Business Plan'!$G$6*(1+'Scenario Analysis (2D)'!N$4)*('Business Plan'!$G$7-'Business Plan'!$G$8*(1+'Scenario Analysis (2D)'!$E26)-'Business Plan'!$G$9)-'Business Plan'!$G$10)),(('Business Plan'!$H$6*(1+'Scenario Analysis (2D)'!N$4)*('Business Plan'!$H$7-'Business Plan'!$H$8*(1+'Scenario Analysis (2D)'!$E26)-'Business Plan'!$H$9)-'Business Plan'!$H$10)),(('Business Plan'!$I$6*(1+'Scenario Analysis (2D)'!N$4)*('Business Plan'!$I$7-'Business Plan'!$I$8*(1+'Scenario Analysis (2D)'!$E26)-'Business Plan'!$I$9)-'Business Plan'!$I$10)),(('Business Plan'!$J$6*(1+'Scenario Analysis (2D)'!N$4)*('Business Plan'!$J$7-'Business Plan'!$J$8*(1+'Scenario Analysis (2D)'!$E26)-'Business Plan'!$J$9)-'Business Plan'!$J$10)),(('Business Plan'!$K$6*(1+'Scenario Analysis (2D)'!N$4)*('Business Plan'!$K$7-'Business Plan'!$K$8*(1+'Scenario Analysis (2D)'!$E26)-'Business Plan'!$K$9)-'Business Plan'!$K$10)))</f>
        <v>344226.41340289405</v>
      </c>
      <c r="O26" s="46">
        <f>NPV('Business Plan'!$B$3,(('Business Plan'!$C$6*(1+'Scenario Analysis (2D)'!O$4)*('Business Plan'!$C$7-'Business Plan'!$C$8*(1+'Scenario Analysis (2D)'!$E26)-'Business Plan'!$C$9)-'Business Plan'!$C$10)),(('Business Plan'!$D$6*(1+'Scenario Analysis (2D)'!O$4)*('Business Plan'!$D$7-'Business Plan'!$D$8*(1+'Scenario Analysis (2D)'!$E26)-'Business Plan'!$D$9)-'Business Plan'!$D$10)),(('Business Plan'!$E$6*(1+'Scenario Analysis (2D)'!O$4)*('Business Plan'!$E$7-'Business Plan'!$E$8*(1+'Scenario Analysis (2D)'!$E26)-'Business Plan'!$E$9)-'Business Plan'!$E$10)),(('Business Plan'!$F$6*(1+'Scenario Analysis (2D)'!O$4)*('Business Plan'!$F$7-'Business Plan'!$F$8*(1+'Scenario Analysis (2D)'!$E26)-'Business Plan'!$F$9)-'Business Plan'!$F$10)),(('Business Plan'!$G$6*(1+'Scenario Analysis (2D)'!O$4)*('Business Plan'!$G$7-'Business Plan'!$G$8*(1+'Scenario Analysis (2D)'!$E26)-'Business Plan'!$G$9)-'Business Plan'!$G$10)),(('Business Plan'!$H$6*(1+'Scenario Analysis (2D)'!O$4)*('Business Plan'!$H$7-'Business Plan'!$H$8*(1+'Scenario Analysis (2D)'!$E26)-'Business Plan'!$H$9)-'Business Plan'!$H$10)),(('Business Plan'!$I$6*(1+'Scenario Analysis (2D)'!O$4)*('Business Plan'!$I$7-'Business Plan'!$I$8*(1+'Scenario Analysis (2D)'!$E26)-'Business Plan'!$I$9)-'Business Plan'!$I$10)),(('Business Plan'!$J$6*(1+'Scenario Analysis (2D)'!O$4)*('Business Plan'!$J$7-'Business Plan'!$J$8*(1+'Scenario Analysis (2D)'!$E26)-'Business Plan'!$J$9)-'Business Plan'!$J$10)),(('Business Plan'!$K$6*(1+'Scenario Analysis (2D)'!O$4)*('Business Plan'!$K$7-'Business Plan'!$K$8*(1+'Scenario Analysis (2D)'!$E26)-'Business Plan'!$K$9)-'Business Plan'!$K$10)))</f>
        <v>405142.29231850366</v>
      </c>
      <c r="P26" s="46">
        <f>NPV('Business Plan'!$B$3,(('Business Plan'!$C$6*(1+'Scenario Analysis (2D)'!P$4)*('Business Plan'!$C$7-'Business Plan'!$C$8*(1+'Scenario Analysis (2D)'!$E26)-'Business Plan'!$C$9)-'Business Plan'!$C$10)),(('Business Plan'!$D$6*(1+'Scenario Analysis (2D)'!P$4)*('Business Plan'!$D$7-'Business Plan'!$D$8*(1+'Scenario Analysis (2D)'!$E26)-'Business Plan'!$D$9)-'Business Plan'!$D$10)),(('Business Plan'!$E$6*(1+'Scenario Analysis (2D)'!P$4)*('Business Plan'!$E$7-'Business Plan'!$E$8*(1+'Scenario Analysis (2D)'!$E26)-'Business Plan'!$E$9)-'Business Plan'!$E$10)),(('Business Plan'!$F$6*(1+'Scenario Analysis (2D)'!P$4)*('Business Plan'!$F$7-'Business Plan'!$F$8*(1+'Scenario Analysis (2D)'!$E26)-'Business Plan'!$F$9)-'Business Plan'!$F$10)),(('Business Plan'!$G$6*(1+'Scenario Analysis (2D)'!P$4)*('Business Plan'!$G$7-'Business Plan'!$G$8*(1+'Scenario Analysis (2D)'!$E26)-'Business Plan'!$G$9)-'Business Plan'!$G$10)),(('Business Plan'!$H$6*(1+'Scenario Analysis (2D)'!P$4)*('Business Plan'!$H$7-'Business Plan'!$H$8*(1+'Scenario Analysis (2D)'!$E26)-'Business Plan'!$H$9)-'Business Plan'!$H$10)),(('Business Plan'!$I$6*(1+'Scenario Analysis (2D)'!P$4)*('Business Plan'!$I$7-'Business Plan'!$I$8*(1+'Scenario Analysis (2D)'!$E26)-'Business Plan'!$I$9)-'Business Plan'!$I$10)),(('Business Plan'!$J$6*(1+'Scenario Analysis (2D)'!P$4)*('Business Plan'!$J$7-'Business Plan'!$J$8*(1+'Scenario Analysis (2D)'!$E26)-'Business Plan'!$J$9)-'Business Plan'!$J$10)),(('Business Plan'!$K$6*(1+'Scenario Analysis (2D)'!P$4)*('Business Plan'!$K$7-'Business Plan'!$K$8*(1+'Scenario Analysis (2D)'!$E26)-'Business Plan'!$K$9)-'Business Plan'!$K$10)))</f>
        <v>466058.17123411357</v>
      </c>
      <c r="Q26" s="46">
        <f>NPV('Business Plan'!$B$3,(('Business Plan'!$C$6*(1+'Scenario Analysis (2D)'!Q$4)*('Business Plan'!$C$7-'Business Plan'!$C$8*(1+'Scenario Analysis (2D)'!$E26)-'Business Plan'!$C$9)-'Business Plan'!$C$10)),(('Business Plan'!$D$6*(1+'Scenario Analysis (2D)'!Q$4)*('Business Plan'!$D$7-'Business Plan'!$D$8*(1+'Scenario Analysis (2D)'!$E26)-'Business Plan'!$D$9)-'Business Plan'!$D$10)),(('Business Plan'!$E$6*(1+'Scenario Analysis (2D)'!Q$4)*('Business Plan'!$E$7-'Business Plan'!$E$8*(1+'Scenario Analysis (2D)'!$E26)-'Business Plan'!$E$9)-'Business Plan'!$E$10)),(('Business Plan'!$F$6*(1+'Scenario Analysis (2D)'!Q$4)*('Business Plan'!$F$7-'Business Plan'!$F$8*(1+'Scenario Analysis (2D)'!$E26)-'Business Plan'!$F$9)-'Business Plan'!$F$10)),(('Business Plan'!$G$6*(1+'Scenario Analysis (2D)'!Q$4)*('Business Plan'!$G$7-'Business Plan'!$G$8*(1+'Scenario Analysis (2D)'!$E26)-'Business Plan'!$G$9)-'Business Plan'!$G$10)),(('Business Plan'!$H$6*(1+'Scenario Analysis (2D)'!Q$4)*('Business Plan'!$H$7-'Business Plan'!$H$8*(1+'Scenario Analysis (2D)'!$E26)-'Business Plan'!$H$9)-'Business Plan'!$H$10)),(('Business Plan'!$I$6*(1+'Scenario Analysis (2D)'!Q$4)*('Business Plan'!$I$7-'Business Plan'!$I$8*(1+'Scenario Analysis (2D)'!$E26)-'Business Plan'!$I$9)-'Business Plan'!$I$10)),(('Business Plan'!$J$6*(1+'Scenario Analysis (2D)'!Q$4)*('Business Plan'!$J$7-'Business Plan'!$J$8*(1+'Scenario Analysis (2D)'!$E26)-'Business Plan'!$J$9)-'Business Plan'!$J$10)),(('Business Plan'!$K$6*(1+'Scenario Analysis (2D)'!Q$4)*('Business Plan'!$K$7-'Business Plan'!$K$8*(1+'Scenario Analysis (2D)'!$E26)-'Business Plan'!$K$9)-'Business Plan'!$K$10)))</f>
        <v>526974.05014972365</v>
      </c>
      <c r="R26" s="46">
        <f>NPV('Business Plan'!$B$3,(('Business Plan'!$C$6*(1+'Scenario Analysis (2D)'!R$4)*('Business Plan'!$C$7-'Business Plan'!$C$8*(1+'Scenario Analysis (2D)'!$E26)-'Business Plan'!$C$9)-'Business Plan'!$C$10)),(('Business Plan'!$D$6*(1+'Scenario Analysis (2D)'!R$4)*('Business Plan'!$D$7-'Business Plan'!$D$8*(1+'Scenario Analysis (2D)'!$E26)-'Business Plan'!$D$9)-'Business Plan'!$D$10)),(('Business Plan'!$E$6*(1+'Scenario Analysis (2D)'!R$4)*('Business Plan'!$E$7-'Business Plan'!$E$8*(1+'Scenario Analysis (2D)'!$E26)-'Business Plan'!$E$9)-'Business Plan'!$E$10)),(('Business Plan'!$F$6*(1+'Scenario Analysis (2D)'!R$4)*('Business Plan'!$F$7-'Business Plan'!$F$8*(1+'Scenario Analysis (2D)'!$E26)-'Business Plan'!$F$9)-'Business Plan'!$F$10)),(('Business Plan'!$G$6*(1+'Scenario Analysis (2D)'!R$4)*('Business Plan'!$G$7-'Business Plan'!$G$8*(1+'Scenario Analysis (2D)'!$E26)-'Business Plan'!$G$9)-'Business Plan'!$G$10)),(('Business Plan'!$H$6*(1+'Scenario Analysis (2D)'!R$4)*('Business Plan'!$H$7-'Business Plan'!$H$8*(1+'Scenario Analysis (2D)'!$E26)-'Business Plan'!$H$9)-'Business Plan'!$H$10)),(('Business Plan'!$I$6*(1+'Scenario Analysis (2D)'!R$4)*('Business Plan'!$I$7-'Business Plan'!$I$8*(1+'Scenario Analysis (2D)'!$E26)-'Business Plan'!$I$9)-'Business Plan'!$I$10)),(('Business Plan'!$J$6*(1+'Scenario Analysis (2D)'!R$4)*('Business Plan'!$J$7-'Business Plan'!$J$8*(1+'Scenario Analysis (2D)'!$E26)-'Business Plan'!$J$9)-'Business Plan'!$J$10)),(('Business Plan'!$K$6*(1+'Scenario Analysis (2D)'!R$4)*('Business Plan'!$K$7-'Business Plan'!$K$8*(1+'Scenario Analysis (2D)'!$E26)-'Business Plan'!$K$9)-'Business Plan'!$K$10)))</f>
        <v>587889.92906533333</v>
      </c>
      <c r="T26" s="78"/>
      <c r="U26" s="50">
        <v>-0.05</v>
      </c>
      <c r="V26" s="47">
        <f>(NPV('Business Plan'!$B$3,(('Business Plan'!$C$6*(1+'Scenario Analysis (2D)'!V$4)*('Business Plan'!$C$7-'Business Plan'!$C$8*(1+'Scenario Analysis (2D)'!$E26)-'Business Plan'!$C$9)-'Business Plan'!$C$10)),(('Business Plan'!$D$6*(1+'Scenario Analysis (2D)'!V$4)*('Business Plan'!$D$7-'Business Plan'!$D$8*(1+'Scenario Analysis (2D)'!$E26)-'Business Plan'!$D$9)-'Business Plan'!$D$10)),(('Business Plan'!$E$6*(1+'Scenario Analysis (2D)'!V$4)*('Business Plan'!$E$7-'Business Plan'!$E$8*(1+'Scenario Analysis (2D)'!$E26)-'Business Plan'!$E$9)-'Business Plan'!$E$10)),(('Business Plan'!$F$6*(1+'Scenario Analysis (2D)'!V$4)*('Business Plan'!$F$7-'Business Plan'!$F$8*(1+'Scenario Analysis (2D)'!$E26)-'Business Plan'!$F$9)-'Business Plan'!$F$10)),(('Business Plan'!$G$6*(1+'Scenario Analysis (2D)'!V$4)*('Business Plan'!$G$7-'Business Plan'!$G$8*(1+'Scenario Analysis (2D)'!$E26)-'Business Plan'!$G$9)-'Business Plan'!$G$10)),(('Business Plan'!$H$6*(1+'Scenario Analysis (2D)'!V$4)*('Business Plan'!$H$7-'Business Plan'!$H$8*(1+'Scenario Analysis (2D)'!$E26)-'Business Plan'!$H$9)-'Business Plan'!$H$10)),(('Business Plan'!$I$6*(1+'Scenario Analysis (2D)'!V$4)*('Business Plan'!$I$7-'Business Plan'!$I$8*(1+'Scenario Analysis (2D)'!$E26)-'Business Plan'!$I$9)-'Business Plan'!$I$10)),(('Business Plan'!$J$6*(1+'Scenario Analysis (2D)'!V$4)*('Business Plan'!$J$7-'Business Plan'!$J$8*(1+'Scenario Analysis (2D)'!$E26)-'Business Plan'!$J$9)-'Business Plan'!$J$10)),(('Business Plan'!$K$6*(1+'Scenario Analysis (2D)'!V$4)*('Business Plan'!$K$7-'Business Plan'!$K$8*(1+'Scenario Analysis (2D)'!$E26)-'Business Plan'!$K$9)-'Business Plan'!$K$10))))/'Business Plan'!$C$13-1</f>
        <v>-2.7805615911745969</v>
      </c>
      <c r="W26" s="47">
        <f>(NPV('Business Plan'!$B$3,(('Business Plan'!$C$6*(1+'Scenario Analysis (2D)'!W$4)*('Business Plan'!$C$7-'Business Plan'!$C$8*(1+'Scenario Analysis (2D)'!$E26)-'Business Plan'!$C$9)-'Business Plan'!$C$10)),(('Business Plan'!$D$6*(1+'Scenario Analysis (2D)'!W$4)*('Business Plan'!$D$7-'Business Plan'!$D$8*(1+'Scenario Analysis (2D)'!$E26)-'Business Plan'!$D$9)-'Business Plan'!$D$10)),(('Business Plan'!$E$6*(1+'Scenario Analysis (2D)'!W$4)*('Business Plan'!$E$7-'Business Plan'!$E$8*(1+'Scenario Analysis (2D)'!$E26)-'Business Plan'!$E$9)-'Business Plan'!$E$10)),(('Business Plan'!$F$6*(1+'Scenario Analysis (2D)'!W$4)*('Business Plan'!$F$7-'Business Plan'!$F$8*(1+'Scenario Analysis (2D)'!$E26)-'Business Plan'!$F$9)-'Business Plan'!$F$10)),(('Business Plan'!$G$6*(1+'Scenario Analysis (2D)'!W$4)*('Business Plan'!$G$7-'Business Plan'!$G$8*(1+'Scenario Analysis (2D)'!$E26)-'Business Plan'!$G$9)-'Business Plan'!$G$10)),(('Business Plan'!$H$6*(1+'Scenario Analysis (2D)'!W$4)*('Business Plan'!$H$7-'Business Plan'!$H$8*(1+'Scenario Analysis (2D)'!$E26)-'Business Plan'!$H$9)-'Business Plan'!$H$10)),(('Business Plan'!$I$6*(1+'Scenario Analysis (2D)'!W$4)*('Business Plan'!$I$7-'Business Plan'!$I$8*(1+'Scenario Analysis (2D)'!$E26)-'Business Plan'!$I$9)-'Business Plan'!$I$10)),(('Business Plan'!$J$6*(1+'Scenario Analysis (2D)'!W$4)*('Business Plan'!$J$7-'Business Plan'!$J$8*(1+'Scenario Analysis (2D)'!$E26)-'Business Plan'!$J$9)-'Business Plan'!$J$10)),(('Business Plan'!$K$6*(1+'Scenario Analysis (2D)'!W$4)*('Business Plan'!$K$7-'Business Plan'!$K$8*(1+'Scenario Analysis (2D)'!$E26)-'Business Plan'!$K$9)-'Business Plan'!$K$10))))/'Business Plan'!$C$13-1</f>
        <v>-2.0226020808326561</v>
      </c>
      <c r="X26" s="47">
        <f>(NPV('Business Plan'!$B$3,(('Business Plan'!$C$6*(1+'Scenario Analysis (2D)'!X$4)*('Business Plan'!$C$7-'Business Plan'!$C$8*(1+'Scenario Analysis (2D)'!$E26)-'Business Plan'!$C$9)-'Business Plan'!$C$10)),(('Business Plan'!$D$6*(1+'Scenario Analysis (2D)'!X$4)*('Business Plan'!$D$7-'Business Plan'!$D$8*(1+'Scenario Analysis (2D)'!$E26)-'Business Plan'!$D$9)-'Business Plan'!$D$10)),(('Business Plan'!$E$6*(1+'Scenario Analysis (2D)'!X$4)*('Business Plan'!$E$7-'Business Plan'!$E$8*(1+'Scenario Analysis (2D)'!$E26)-'Business Plan'!$E$9)-'Business Plan'!$E$10)),(('Business Plan'!$F$6*(1+'Scenario Analysis (2D)'!X$4)*('Business Plan'!$F$7-'Business Plan'!$F$8*(1+'Scenario Analysis (2D)'!$E26)-'Business Plan'!$F$9)-'Business Plan'!$F$10)),(('Business Plan'!$G$6*(1+'Scenario Analysis (2D)'!X$4)*('Business Plan'!$G$7-'Business Plan'!$G$8*(1+'Scenario Analysis (2D)'!$E26)-'Business Plan'!$G$9)-'Business Plan'!$G$10)),(('Business Plan'!$H$6*(1+'Scenario Analysis (2D)'!X$4)*('Business Plan'!$H$7-'Business Plan'!$H$8*(1+'Scenario Analysis (2D)'!$E26)-'Business Plan'!$H$9)-'Business Plan'!$H$10)),(('Business Plan'!$I$6*(1+'Scenario Analysis (2D)'!X$4)*('Business Plan'!$I$7-'Business Plan'!$I$8*(1+'Scenario Analysis (2D)'!$E26)-'Business Plan'!$I$9)-'Business Plan'!$I$10)),(('Business Plan'!$J$6*(1+'Scenario Analysis (2D)'!X$4)*('Business Plan'!$J$7-'Business Plan'!$J$8*(1+'Scenario Analysis (2D)'!$E26)-'Business Plan'!$J$9)-'Business Plan'!$J$10)),(('Business Plan'!$K$6*(1+'Scenario Analysis (2D)'!X$4)*('Business Plan'!$K$7-'Business Plan'!$K$8*(1+'Scenario Analysis (2D)'!$E26)-'Business Plan'!$K$9)-'Business Plan'!$K$10))))/'Business Plan'!$C$13-1</f>
        <v>-1.2646425704907136</v>
      </c>
      <c r="Y26" s="47">
        <f>(NPV('Business Plan'!$B$3,(('Business Plan'!$C$6*(1+'Scenario Analysis (2D)'!Y$4)*('Business Plan'!$C$7-'Business Plan'!$C$8*(1+'Scenario Analysis (2D)'!$E26)-'Business Plan'!$C$9)-'Business Plan'!$C$10)),(('Business Plan'!$D$6*(1+'Scenario Analysis (2D)'!Y$4)*('Business Plan'!$D$7-'Business Plan'!$D$8*(1+'Scenario Analysis (2D)'!$E26)-'Business Plan'!$D$9)-'Business Plan'!$D$10)),(('Business Plan'!$E$6*(1+'Scenario Analysis (2D)'!Y$4)*('Business Plan'!$E$7-'Business Plan'!$E$8*(1+'Scenario Analysis (2D)'!$E26)-'Business Plan'!$E$9)-'Business Plan'!$E$10)),(('Business Plan'!$F$6*(1+'Scenario Analysis (2D)'!Y$4)*('Business Plan'!$F$7-'Business Plan'!$F$8*(1+'Scenario Analysis (2D)'!$E26)-'Business Plan'!$F$9)-'Business Plan'!$F$10)),(('Business Plan'!$G$6*(1+'Scenario Analysis (2D)'!Y$4)*('Business Plan'!$G$7-'Business Plan'!$G$8*(1+'Scenario Analysis (2D)'!$E26)-'Business Plan'!$G$9)-'Business Plan'!$G$10)),(('Business Plan'!$H$6*(1+'Scenario Analysis (2D)'!Y$4)*('Business Plan'!$H$7-'Business Plan'!$H$8*(1+'Scenario Analysis (2D)'!$E26)-'Business Plan'!$H$9)-'Business Plan'!$H$10)),(('Business Plan'!$I$6*(1+'Scenario Analysis (2D)'!Y$4)*('Business Plan'!$I$7-'Business Plan'!$I$8*(1+'Scenario Analysis (2D)'!$E26)-'Business Plan'!$I$9)-'Business Plan'!$I$10)),(('Business Plan'!$J$6*(1+'Scenario Analysis (2D)'!Y$4)*('Business Plan'!$J$7-'Business Plan'!$J$8*(1+'Scenario Analysis (2D)'!$E26)-'Business Plan'!$J$9)-'Business Plan'!$J$10)),(('Business Plan'!$K$6*(1+'Scenario Analysis (2D)'!Y$4)*('Business Plan'!$K$7-'Business Plan'!$K$8*(1+'Scenario Analysis (2D)'!$E26)-'Business Plan'!$K$9)-'Business Plan'!$K$10))))/'Business Plan'!$C$13-1</f>
        <v>-0.50668306014877273</v>
      </c>
      <c r="Z26" s="47">
        <f>(NPV('Business Plan'!$B$3,(('Business Plan'!$C$6*(1+'Scenario Analysis (2D)'!Z$4)*('Business Plan'!$C$7-'Business Plan'!$C$8*(1+'Scenario Analysis (2D)'!$E26)-'Business Plan'!$C$9)-'Business Plan'!$C$10)),(('Business Plan'!$D$6*(1+'Scenario Analysis (2D)'!Z$4)*('Business Plan'!$D$7-'Business Plan'!$D$8*(1+'Scenario Analysis (2D)'!$E26)-'Business Plan'!$D$9)-'Business Plan'!$D$10)),(('Business Plan'!$E$6*(1+'Scenario Analysis (2D)'!Z$4)*('Business Plan'!$E$7-'Business Plan'!$E$8*(1+'Scenario Analysis (2D)'!$E26)-'Business Plan'!$E$9)-'Business Plan'!$E$10)),(('Business Plan'!$F$6*(1+'Scenario Analysis (2D)'!Z$4)*('Business Plan'!$F$7-'Business Plan'!$F$8*(1+'Scenario Analysis (2D)'!$E26)-'Business Plan'!$F$9)-'Business Plan'!$F$10)),(('Business Plan'!$G$6*(1+'Scenario Analysis (2D)'!Z$4)*('Business Plan'!$G$7-'Business Plan'!$G$8*(1+'Scenario Analysis (2D)'!$E26)-'Business Plan'!$G$9)-'Business Plan'!$G$10)),(('Business Plan'!$H$6*(1+'Scenario Analysis (2D)'!Z$4)*('Business Plan'!$H$7-'Business Plan'!$H$8*(1+'Scenario Analysis (2D)'!$E26)-'Business Plan'!$H$9)-'Business Plan'!$H$10)),(('Business Plan'!$I$6*(1+'Scenario Analysis (2D)'!Z$4)*('Business Plan'!$I$7-'Business Plan'!$I$8*(1+'Scenario Analysis (2D)'!$E26)-'Business Plan'!$I$9)-'Business Plan'!$I$10)),(('Business Plan'!$J$6*(1+'Scenario Analysis (2D)'!Z$4)*('Business Plan'!$J$7-'Business Plan'!$J$8*(1+'Scenario Analysis (2D)'!$E26)-'Business Plan'!$J$9)-'Business Plan'!$J$10)),(('Business Plan'!$K$6*(1+'Scenario Analysis (2D)'!Z$4)*('Business Plan'!$K$7-'Business Plan'!$K$8*(1+'Scenario Analysis (2D)'!$E26)-'Business Plan'!$K$9)-'Business Plan'!$K$10))))/'Business Plan'!$C$13-1</f>
        <v>0.25127645019316858</v>
      </c>
      <c r="AA26" s="47">
        <f>(NPV('Business Plan'!$B$3,(('Business Plan'!$C$6*(1+'Scenario Analysis (2D)'!AA$4)*('Business Plan'!$C$7-'Business Plan'!$C$8*(1+'Scenario Analysis (2D)'!$E26)-'Business Plan'!$C$9)-'Business Plan'!$C$10)),(('Business Plan'!$D$6*(1+'Scenario Analysis (2D)'!AA$4)*('Business Plan'!$D$7-'Business Plan'!$D$8*(1+'Scenario Analysis (2D)'!$E26)-'Business Plan'!$D$9)-'Business Plan'!$D$10)),(('Business Plan'!$E$6*(1+'Scenario Analysis (2D)'!AA$4)*('Business Plan'!$E$7-'Business Plan'!$E$8*(1+'Scenario Analysis (2D)'!$E26)-'Business Plan'!$E$9)-'Business Plan'!$E$10)),(('Business Plan'!$F$6*(1+'Scenario Analysis (2D)'!AA$4)*('Business Plan'!$F$7-'Business Plan'!$F$8*(1+'Scenario Analysis (2D)'!$E26)-'Business Plan'!$F$9)-'Business Plan'!$F$10)),(('Business Plan'!$G$6*(1+'Scenario Analysis (2D)'!AA$4)*('Business Plan'!$G$7-'Business Plan'!$G$8*(1+'Scenario Analysis (2D)'!$E26)-'Business Plan'!$G$9)-'Business Plan'!$G$10)),(('Business Plan'!$H$6*(1+'Scenario Analysis (2D)'!AA$4)*('Business Plan'!$H$7-'Business Plan'!$H$8*(1+'Scenario Analysis (2D)'!$E26)-'Business Plan'!$H$9)-'Business Plan'!$H$10)),(('Business Plan'!$I$6*(1+'Scenario Analysis (2D)'!AA$4)*('Business Plan'!$I$7-'Business Plan'!$I$8*(1+'Scenario Analysis (2D)'!$E26)-'Business Plan'!$I$9)-'Business Plan'!$I$10)),(('Business Plan'!$J$6*(1+'Scenario Analysis (2D)'!AA$4)*('Business Plan'!$J$7-'Business Plan'!$J$8*(1+'Scenario Analysis (2D)'!$E26)-'Business Plan'!$J$9)-'Business Plan'!$J$10)),(('Business Plan'!$K$6*(1+'Scenario Analysis (2D)'!AA$4)*('Business Plan'!$K$7-'Business Plan'!$K$8*(1+'Scenario Analysis (2D)'!$E26)-'Business Plan'!$K$9)-'Business Plan'!$K$10))))/'Business Plan'!$C$13-1</f>
        <v>1.0092359605351096</v>
      </c>
      <c r="AB26" s="47">
        <f>(NPV('Business Plan'!$B$3,(('Business Plan'!$C$6*(1+'Scenario Analysis (2D)'!AB$4)*('Business Plan'!$C$7-'Business Plan'!$C$8*(1+'Scenario Analysis (2D)'!$E26)-'Business Plan'!$C$9)-'Business Plan'!$C$10)),(('Business Plan'!$D$6*(1+'Scenario Analysis (2D)'!AB$4)*('Business Plan'!$D$7-'Business Plan'!$D$8*(1+'Scenario Analysis (2D)'!$E26)-'Business Plan'!$D$9)-'Business Plan'!$D$10)),(('Business Plan'!$E$6*(1+'Scenario Analysis (2D)'!AB$4)*('Business Plan'!$E$7-'Business Plan'!$E$8*(1+'Scenario Analysis (2D)'!$E26)-'Business Plan'!$E$9)-'Business Plan'!$E$10)),(('Business Plan'!$F$6*(1+'Scenario Analysis (2D)'!AB$4)*('Business Plan'!$F$7-'Business Plan'!$F$8*(1+'Scenario Analysis (2D)'!$E26)-'Business Plan'!$F$9)-'Business Plan'!$F$10)),(('Business Plan'!$G$6*(1+'Scenario Analysis (2D)'!AB$4)*('Business Plan'!$G$7-'Business Plan'!$G$8*(1+'Scenario Analysis (2D)'!$E26)-'Business Plan'!$G$9)-'Business Plan'!$G$10)),(('Business Plan'!$H$6*(1+'Scenario Analysis (2D)'!AB$4)*('Business Plan'!$H$7-'Business Plan'!$H$8*(1+'Scenario Analysis (2D)'!$E26)-'Business Plan'!$H$9)-'Business Plan'!$H$10)),(('Business Plan'!$I$6*(1+'Scenario Analysis (2D)'!AB$4)*('Business Plan'!$I$7-'Business Plan'!$I$8*(1+'Scenario Analysis (2D)'!$E26)-'Business Plan'!$I$9)-'Business Plan'!$I$10)),(('Business Plan'!$J$6*(1+'Scenario Analysis (2D)'!AB$4)*('Business Plan'!$J$7-'Business Plan'!$J$8*(1+'Scenario Analysis (2D)'!$E26)-'Business Plan'!$J$9)-'Business Plan'!$J$10)),(('Business Plan'!$K$6*(1+'Scenario Analysis (2D)'!AB$4)*('Business Plan'!$K$7-'Business Plan'!$K$8*(1+'Scenario Analysis (2D)'!$E26)-'Business Plan'!$K$9)-'Business Plan'!$K$10))))/'Business Plan'!$C$13-1</f>
        <v>1.7671954708770516</v>
      </c>
      <c r="AC26" s="47">
        <f>(NPV('Business Plan'!$B$3,(('Business Plan'!$C$6*(1+'Scenario Analysis (2D)'!AC$4)*('Business Plan'!$C$7-'Business Plan'!$C$8*(1+'Scenario Analysis (2D)'!$E26)-'Business Plan'!$C$9)-'Business Plan'!$C$10)),(('Business Plan'!$D$6*(1+'Scenario Analysis (2D)'!AC$4)*('Business Plan'!$D$7-'Business Plan'!$D$8*(1+'Scenario Analysis (2D)'!$E26)-'Business Plan'!$D$9)-'Business Plan'!$D$10)),(('Business Plan'!$E$6*(1+'Scenario Analysis (2D)'!AC$4)*('Business Plan'!$E$7-'Business Plan'!$E$8*(1+'Scenario Analysis (2D)'!$E26)-'Business Plan'!$E$9)-'Business Plan'!$E$10)),(('Business Plan'!$F$6*(1+'Scenario Analysis (2D)'!AC$4)*('Business Plan'!$F$7-'Business Plan'!$F$8*(1+'Scenario Analysis (2D)'!$E26)-'Business Plan'!$F$9)-'Business Plan'!$F$10)),(('Business Plan'!$G$6*(1+'Scenario Analysis (2D)'!AC$4)*('Business Plan'!$G$7-'Business Plan'!$G$8*(1+'Scenario Analysis (2D)'!$E26)-'Business Plan'!$G$9)-'Business Plan'!$G$10)),(('Business Plan'!$H$6*(1+'Scenario Analysis (2D)'!AC$4)*('Business Plan'!$H$7-'Business Plan'!$H$8*(1+'Scenario Analysis (2D)'!$E26)-'Business Plan'!$H$9)-'Business Plan'!$H$10)),(('Business Plan'!$I$6*(1+'Scenario Analysis (2D)'!AC$4)*('Business Plan'!$I$7-'Business Plan'!$I$8*(1+'Scenario Analysis (2D)'!$E26)-'Business Plan'!$I$9)-'Business Plan'!$I$10)),(('Business Plan'!$J$6*(1+'Scenario Analysis (2D)'!AC$4)*('Business Plan'!$J$7-'Business Plan'!$J$8*(1+'Scenario Analysis (2D)'!$E26)-'Business Plan'!$J$9)-'Business Plan'!$J$10)),(('Business Plan'!$K$6*(1+'Scenario Analysis (2D)'!AC$4)*('Business Plan'!$K$7-'Business Plan'!$K$8*(1+'Scenario Analysis (2D)'!$E26)-'Business Plan'!$K$9)-'Business Plan'!$K$10))))/'Business Plan'!$C$13-1</f>
        <v>2.5251549812189955</v>
      </c>
      <c r="AD26" s="47">
        <f>(NPV('Business Plan'!$B$3,(('Business Plan'!$C$6*(1+'Scenario Analysis (2D)'!AD$4)*('Business Plan'!$C$7-'Business Plan'!$C$8*(1+'Scenario Analysis (2D)'!$E26)-'Business Plan'!$C$9)-'Business Plan'!$C$10)),(('Business Plan'!$D$6*(1+'Scenario Analysis (2D)'!AD$4)*('Business Plan'!$D$7-'Business Plan'!$D$8*(1+'Scenario Analysis (2D)'!$E26)-'Business Plan'!$D$9)-'Business Plan'!$D$10)),(('Business Plan'!$E$6*(1+'Scenario Analysis (2D)'!AD$4)*('Business Plan'!$E$7-'Business Plan'!$E$8*(1+'Scenario Analysis (2D)'!$E26)-'Business Plan'!$E$9)-'Business Plan'!$E$10)),(('Business Plan'!$F$6*(1+'Scenario Analysis (2D)'!AD$4)*('Business Plan'!$F$7-'Business Plan'!$F$8*(1+'Scenario Analysis (2D)'!$E26)-'Business Plan'!$F$9)-'Business Plan'!$F$10)),(('Business Plan'!$G$6*(1+'Scenario Analysis (2D)'!AD$4)*('Business Plan'!$G$7-'Business Plan'!$G$8*(1+'Scenario Analysis (2D)'!$E26)-'Business Plan'!$G$9)-'Business Plan'!$G$10)),(('Business Plan'!$H$6*(1+'Scenario Analysis (2D)'!AD$4)*('Business Plan'!$H$7-'Business Plan'!$H$8*(1+'Scenario Analysis (2D)'!$E26)-'Business Plan'!$H$9)-'Business Plan'!$H$10)),(('Business Plan'!$I$6*(1+'Scenario Analysis (2D)'!AD$4)*('Business Plan'!$I$7-'Business Plan'!$I$8*(1+'Scenario Analysis (2D)'!$E26)-'Business Plan'!$I$9)-'Business Plan'!$I$10)),(('Business Plan'!$J$6*(1+'Scenario Analysis (2D)'!AD$4)*('Business Plan'!$J$7-'Business Plan'!$J$8*(1+'Scenario Analysis (2D)'!$E26)-'Business Plan'!$J$9)-'Business Plan'!$J$10)),(('Business Plan'!$K$6*(1+'Scenario Analysis (2D)'!AD$4)*('Business Plan'!$K$7-'Business Plan'!$K$8*(1+'Scenario Analysis (2D)'!$E26)-'Business Plan'!$K$9)-'Business Plan'!$K$10))))/'Business Plan'!$C$13-1</f>
        <v>3.2831144915609398</v>
      </c>
      <c r="AE26" s="47">
        <f>(NPV('Business Plan'!$B$3,(('Business Plan'!$C$6*(1+'Scenario Analysis (2D)'!AE$4)*('Business Plan'!$C$7-'Business Plan'!$C$8*(1+'Scenario Analysis (2D)'!$E26)-'Business Plan'!$C$9)-'Business Plan'!$C$10)),(('Business Plan'!$D$6*(1+'Scenario Analysis (2D)'!AE$4)*('Business Plan'!$D$7-'Business Plan'!$D$8*(1+'Scenario Analysis (2D)'!$E26)-'Business Plan'!$D$9)-'Business Plan'!$D$10)),(('Business Plan'!$E$6*(1+'Scenario Analysis (2D)'!AE$4)*('Business Plan'!$E$7-'Business Plan'!$E$8*(1+'Scenario Analysis (2D)'!$E26)-'Business Plan'!$E$9)-'Business Plan'!$E$10)),(('Business Plan'!$F$6*(1+'Scenario Analysis (2D)'!AE$4)*('Business Plan'!$F$7-'Business Plan'!$F$8*(1+'Scenario Analysis (2D)'!$E26)-'Business Plan'!$F$9)-'Business Plan'!$F$10)),(('Business Plan'!$G$6*(1+'Scenario Analysis (2D)'!AE$4)*('Business Plan'!$G$7-'Business Plan'!$G$8*(1+'Scenario Analysis (2D)'!$E26)-'Business Plan'!$G$9)-'Business Plan'!$G$10)),(('Business Plan'!$H$6*(1+'Scenario Analysis (2D)'!AE$4)*('Business Plan'!$H$7-'Business Plan'!$H$8*(1+'Scenario Analysis (2D)'!$E26)-'Business Plan'!$H$9)-'Business Plan'!$H$10)),(('Business Plan'!$I$6*(1+'Scenario Analysis (2D)'!AE$4)*('Business Plan'!$I$7-'Business Plan'!$I$8*(1+'Scenario Analysis (2D)'!$E26)-'Business Plan'!$I$9)-'Business Plan'!$I$10)),(('Business Plan'!$J$6*(1+'Scenario Analysis (2D)'!AE$4)*('Business Plan'!$J$7-'Business Plan'!$J$8*(1+'Scenario Analysis (2D)'!$E26)-'Business Plan'!$J$9)-'Business Plan'!$J$10)),(('Business Plan'!$K$6*(1+'Scenario Analysis (2D)'!AE$4)*('Business Plan'!$K$7-'Business Plan'!$K$8*(1+'Scenario Analysis (2D)'!$E26)-'Business Plan'!$K$9)-'Business Plan'!$K$10))))/'Business Plan'!$C$13-1</f>
        <v>4.0410740019028779</v>
      </c>
      <c r="AF26" s="47">
        <f>(NPV('Business Plan'!$B$3,(('Business Plan'!$C$6*(1+'Scenario Analysis (2D)'!AF$4)*('Business Plan'!$C$7-'Business Plan'!$C$8*(1+'Scenario Analysis (2D)'!$E26)-'Business Plan'!$C$9)-'Business Plan'!$C$10)),(('Business Plan'!$D$6*(1+'Scenario Analysis (2D)'!AF$4)*('Business Plan'!$D$7-'Business Plan'!$D$8*(1+'Scenario Analysis (2D)'!$E26)-'Business Plan'!$D$9)-'Business Plan'!$D$10)),(('Business Plan'!$E$6*(1+'Scenario Analysis (2D)'!AF$4)*('Business Plan'!$E$7-'Business Plan'!$E$8*(1+'Scenario Analysis (2D)'!$E26)-'Business Plan'!$E$9)-'Business Plan'!$E$10)),(('Business Plan'!$F$6*(1+'Scenario Analysis (2D)'!AF$4)*('Business Plan'!$F$7-'Business Plan'!$F$8*(1+'Scenario Analysis (2D)'!$E26)-'Business Plan'!$F$9)-'Business Plan'!$F$10)),(('Business Plan'!$G$6*(1+'Scenario Analysis (2D)'!AF$4)*('Business Plan'!$G$7-'Business Plan'!$G$8*(1+'Scenario Analysis (2D)'!$E26)-'Business Plan'!$G$9)-'Business Plan'!$G$10)),(('Business Plan'!$H$6*(1+'Scenario Analysis (2D)'!AF$4)*('Business Plan'!$H$7-'Business Plan'!$H$8*(1+'Scenario Analysis (2D)'!$E26)-'Business Plan'!$H$9)-'Business Plan'!$H$10)),(('Business Plan'!$I$6*(1+'Scenario Analysis (2D)'!AF$4)*('Business Plan'!$I$7-'Business Plan'!$I$8*(1+'Scenario Analysis (2D)'!$E26)-'Business Plan'!$I$9)-'Business Plan'!$I$10)),(('Business Plan'!$J$6*(1+'Scenario Analysis (2D)'!AF$4)*('Business Plan'!$J$7-'Business Plan'!$J$8*(1+'Scenario Analysis (2D)'!$E26)-'Business Plan'!$J$9)-'Business Plan'!$J$10)),(('Business Plan'!$K$6*(1+'Scenario Analysis (2D)'!AF$4)*('Business Plan'!$K$7-'Business Plan'!$K$8*(1+'Scenario Analysis (2D)'!$E26)-'Business Plan'!$K$9)-'Business Plan'!$K$10))))/'Business Plan'!$C$13-1</f>
        <v>4.7990335122448196</v>
      </c>
      <c r="AG26" s="47">
        <f>(NPV('Business Plan'!$B$3,(('Business Plan'!$C$6*(1+'Scenario Analysis (2D)'!AG$4)*('Business Plan'!$C$7-'Business Plan'!$C$8*(1+'Scenario Analysis (2D)'!$E26)-'Business Plan'!$C$9)-'Business Plan'!$C$10)),(('Business Plan'!$D$6*(1+'Scenario Analysis (2D)'!AG$4)*('Business Plan'!$D$7-'Business Plan'!$D$8*(1+'Scenario Analysis (2D)'!$E26)-'Business Plan'!$D$9)-'Business Plan'!$D$10)),(('Business Plan'!$E$6*(1+'Scenario Analysis (2D)'!AG$4)*('Business Plan'!$E$7-'Business Plan'!$E$8*(1+'Scenario Analysis (2D)'!$E26)-'Business Plan'!$E$9)-'Business Plan'!$E$10)),(('Business Plan'!$F$6*(1+'Scenario Analysis (2D)'!AG$4)*('Business Plan'!$F$7-'Business Plan'!$F$8*(1+'Scenario Analysis (2D)'!$E26)-'Business Plan'!$F$9)-'Business Plan'!$F$10)),(('Business Plan'!$G$6*(1+'Scenario Analysis (2D)'!AG$4)*('Business Plan'!$G$7-'Business Plan'!$G$8*(1+'Scenario Analysis (2D)'!$E26)-'Business Plan'!$G$9)-'Business Plan'!$G$10)),(('Business Plan'!$H$6*(1+'Scenario Analysis (2D)'!AG$4)*('Business Plan'!$H$7-'Business Plan'!$H$8*(1+'Scenario Analysis (2D)'!$E26)-'Business Plan'!$H$9)-'Business Plan'!$H$10)),(('Business Plan'!$I$6*(1+'Scenario Analysis (2D)'!AG$4)*('Business Plan'!$I$7-'Business Plan'!$I$8*(1+'Scenario Analysis (2D)'!$E26)-'Business Plan'!$I$9)-'Business Plan'!$I$10)),(('Business Plan'!$J$6*(1+'Scenario Analysis (2D)'!AG$4)*('Business Plan'!$J$7-'Business Plan'!$J$8*(1+'Scenario Analysis (2D)'!$E26)-'Business Plan'!$J$9)-'Business Plan'!$J$10)),(('Business Plan'!$K$6*(1+'Scenario Analysis (2D)'!AG$4)*('Business Plan'!$K$7-'Business Plan'!$K$8*(1+'Scenario Analysis (2D)'!$E26)-'Business Plan'!$K$9)-'Business Plan'!$K$10))))/'Business Plan'!$C$13-1</f>
        <v>5.556993022586763</v>
      </c>
      <c r="AH26" s="47">
        <f>(NPV('Business Plan'!$B$3,(('Business Plan'!$C$6*(1+'Scenario Analysis (2D)'!AH$4)*('Business Plan'!$C$7-'Business Plan'!$C$8*(1+'Scenario Analysis (2D)'!$E26)-'Business Plan'!$C$9)-'Business Plan'!$C$10)),(('Business Plan'!$D$6*(1+'Scenario Analysis (2D)'!AH$4)*('Business Plan'!$D$7-'Business Plan'!$D$8*(1+'Scenario Analysis (2D)'!$E26)-'Business Plan'!$D$9)-'Business Plan'!$D$10)),(('Business Plan'!$E$6*(1+'Scenario Analysis (2D)'!AH$4)*('Business Plan'!$E$7-'Business Plan'!$E$8*(1+'Scenario Analysis (2D)'!$E26)-'Business Plan'!$E$9)-'Business Plan'!$E$10)),(('Business Plan'!$F$6*(1+'Scenario Analysis (2D)'!AH$4)*('Business Plan'!$F$7-'Business Plan'!$F$8*(1+'Scenario Analysis (2D)'!$E26)-'Business Plan'!$F$9)-'Business Plan'!$F$10)),(('Business Plan'!$G$6*(1+'Scenario Analysis (2D)'!AH$4)*('Business Plan'!$G$7-'Business Plan'!$G$8*(1+'Scenario Analysis (2D)'!$E26)-'Business Plan'!$G$9)-'Business Plan'!$G$10)),(('Business Plan'!$H$6*(1+'Scenario Analysis (2D)'!AH$4)*('Business Plan'!$H$7-'Business Plan'!$H$8*(1+'Scenario Analysis (2D)'!$E26)-'Business Plan'!$H$9)-'Business Plan'!$H$10)),(('Business Plan'!$I$6*(1+'Scenario Analysis (2D)'!AH$4)*('Business Plan'!$I$7-'Business Plan'!$I$8*(1+'Scenario Analysis (2D)'!$E26)-'Business Plan'!$I$9)-'Business Plan'!$I$10)),(('Business Plan'!$J$6*(1+'Scenario Analysis (2D)'!AH$4)*('Business Plan'!$J$7-'Business Plan'!$J$8*(1+'Scenario Analysis (2D)'!$E26)-'Business Plan'!$J$9)-'Business Plan'!$J$10)),(('Business Plan'!$K$6*(1+'Scenario Analysis (2D)'!AH$4)*('Business Plan'!$K$7-'Business Plan'!$K$8*(1+'Scenario Analysis (2D)'!$E26)-'Business Plan'!$K$9)-'Business Plan'!$K$10))))/'Business Plan'!$C$13-1</f>
        <v>6.3149525329287011</v>
      </c>
    </row>
    <row r="27" spans="1:34" ht="18.95" customHeight="1" x14ac:dyDescent="0.25">
      <c r="D27" s="78"/>
      <c r="E27" s="45">
        <v>0</v>
      </c>
      <c r="F27" s="46">
        <f>NPV('Business Plan'!$B$3,(('Business Plan'!$C$6*(1+'Scenario Analysis (2D)'!F$4)*('Business Plan'!$C$7-'Business Plan'!$C$8*(1+'Scenario Analysis (2D)'!$E27)-'Business Plan'!$C$9)-'Business Plan'!$C$10)),(('Business Plan'!$D$6*(1+'Scenario Analysis (2D)'!F$4)*('Business Plan'!$D$7-'Business Plan'!$D$8*(1+'Scenario Analysis (2D)'!$E27)-'Business Plan'!$D$9)-'Business Plan'!$D$10)),(('Business Plan'!$E$6*(1+'Scenario Analysis (2D)'!F$4)*('Business Plan'!$E$7-'Business Plan'!$E$8*(1+'Scenario Analysis (2D)'!$E27)-'Business Plan'!$E$9)-'Business Plan'!$E$10)),(('Business Plan'!$F$6*(1+'Scenario Analysis (2D)'!F$4)*('Business Plan'!$F$7-'Business Plan'!$F$8*(1+'Scenario Analysis (2D)'!$E27)-'Business Plan'!$F$9)-'Business Plan'!$F$10)),(('Business Plan'!$G$6*(1+'Scenario Analysis (2D)'!F$4)*('Business Plan'!$G$7-'Business Plan'!$G$8*(1+'Scenario Analysis (2D)'!$E27)-'Business Plan'!$G$9)-'Business Plan'!$G$10)),(('Business Plan'!$H$6*(1+'Scenario Analysis (2D)'!F$4)*('Business Plan'!$H$7-'Business Plan'!$H$8*(1+'Scenario Analysis (2D)'!$E27)-'Business Plan'!$H$9)-'Business Plan'!$H$10)),(('Business Plan'!$I$6*(1+'Scenario Analysis (2D)'!F$4)*('Business Plan'!$I$7-'Business Plan'!$I$8*(1+'Scenario Analysis (2D)'!$E27)-'Business Plan'!$I$9)-'Business Plan'!$I$10)),(('Business Plan'!$J$6*(1+'Scenario Analysis (2D)'!F$4)*('Business Plan'!$J$7-'Business Plan'!$J$8*(1+'Scenario Analysis (2D)'!$E27)-'Business Plan'!$J$9)-'Business Plan'!$J$10)),(('Business Plan'!$K$6*(1+'Scenario Analysis (2D)'!F$4)*('Business Plan'!$K$7-'Business Plan'!$K$8*(1+'Scenario Analysis (2D)'!$E27)-'Business Plan'!$K$9)-'Business Plan'!$K$10)))</f>
        <v>-242519.10228524293</v>
      </c>
      <c r="G27" s="46">
        <f>NPV('Business Plan'!$B$3,(('Business Plan'!$C$6*(1+'Scenario Analysis (2D)'!G$4)*('Business Plan'!$C$7-'Business Plan'!$C$8*(1+'Scenario Analysis (2D)'!$E27)-'Business Plan'!$C$9)-'Business Plan'!$C$10)),(('Business Plan'!$D$6*(1+'Scenario Analysis (2D)'!G$4)*('Business Plan'!$D$7-'Business Plan'!$D$8*(1+'Scenario Analysis (2D)'!$E27)-'Business Plan'!$D$9)-'Business Plan'!$D$10)),(('Business Plan'!$E$6*(1+'Scenario Analysis (2D)'!G$4)*('Business Plan'!$E$7-'Business Plan'!$E$8*(1+'Scenario Analysis (2D)'!$E27)-'Business Plan'!$E$9)-'Business Plan'!$E$10)),(('Business Plan'!$F$6*(1+'Scenario Analysis (2D)'!G$4)*('Business Plan'!$F$7-'Business Plan'!$F$8*(1+'Scenario Analysis (2D)'!$E27)-'Business Plan'!$F$9)-'Business Plan'!$F$10)),(('Business Plan'!$G$6*(1+'Scenario Analysis (2D)'!G$4)*('Business Plan'!$G$7-'Business Plan'!$G$8*(1+'Scenario Analysis (2D)'!$E27)-'Business Plan'!$G$9)-'Business Plan'!$G$10)),(('Business Plan'!$H$6*(1+'Scenario Analysis (2D)'!G$4)*('Business Plan'!$H$7-'Business Plan'!$H$8*(1+'Scenario Analysis (2D)'!$E27)-'Business Plan'!$H$9)-'Business Plan'!$H$10)),(('Business Plan'!$I$6*(1+'Scenario Analysis (2D)'!G$4)*('Business Plan'!$I$7-'Business Plan'!$I$8*(1+'Scenario Analysis (2D)'!$E27)-'Business Plan'!$I$9)-'Business Plan'!$I$10)),(('Business Plan'!$J$6*(1+'Scenario Analysis (2D)'!G$4)*('Business Plan'!$J$7-'Business Plan'!$J$8*(1+'Scenario Analysis (2D)'!$E27)-'Business Plan'!$J$9)-'Business Plan'!$J$10)),(('Business Plan'!$K$6*(1+'Scenario Analysis (2D)'!G$4)*('Business Plan'!$K$7-'Business Plan'!$K$8*(1+'Scenario Analysis (2D)'!$E27)-'Business Plan'!$K$9)-'Business Plan'!$K$10)))</f>
        <v>-188704.5436812944</v>
      </c>
      <c r="H27" s="46">
        <f>NPV('Business Plan'!$B$3,(('Business Plan'!$C$6*(1+'Scenario Analysis (2D)'!H$4)*('Business Plan'!$C$7-'Business Plan'!$C$8*(1+'Scenario Analysis (2D)'!$E27)-'Business Plan'!$C$9)-'Business Plan'!$C$10)),(('Business Plan'!$D$6*(1+'Scenario Analysis (2D)'!H$4)*('Business Plan'!$D$7-'Business Plan'!$D$8*(1+'Scenario Analysis (2D)'!$E27)-'Business Plan'!$D$9)-'Business Plan'!$D$10)),(('Business Plan'!$E$6*(1+'Scenario Analysis (2D)'!H$4)*('Business Plan'!$E$7-'Business Plan'!$E$8*(1+'Scenario Analysis (2D)'!$E27)-'Business Plan'!$E$9)-'Business Plan'!$E$10)),(('Business Plan'!$F$6*(1+'Scenario Analysis (2D)'!H$4)*('Business Plan'!$F$7-'Business Plan'!$F$8*(1+'Scenario Analysis (2D)'!$E27)-'Business Plan'!$F$9)-'Business Plan'!$F$10)),(('Business Plan'!$G$6*(1+'Scenario Analysis (2D)'!H$4)*('Business Plan'!$G$7-'Business Plan'!$G$8*(1+'Scenario Analysis (2D)'!$E27)-'Business Plan'!$G$9)-'Business Plan'!$G$10)),(('Business Plan'!$H$6*(1+'Scenario Analysis (2D)'!H$4)*('Business Plan'!$H$7-'Business Plan'!$H$8*(1+'Scenario Analysis (2D)'!$E27)-'Business Plan'!$H$9)-'Business Plan'!$H$10)),(('Business Plan'!$I$6*(1+'Scenario Analysis (2D)'!H$4)*('Business Plan'!$I$7-'Business Plan'!$I$8*(1+'Scenario Analysis (2D)'!$E27)-'Business Plan'!$I$9)-'Business Plan'!$I$10)),(('Business Plan'!$J$6*(1+'Scenario Analysis (2D)'!H$4)*('Business Plan'!$J$7-'Business Plan'!$J$8*(1+'Scenario Analysis (2D)'!$E27)-'Business Plan'!$J$9)-'Business Plan'!$J$10)),(('Business Plan'!$K$6*(1+'Scenario Analysis (2D)'!H$4)*('Business Plan'!$K$7-'Business Plan'!$K$8*(1+'Scenario Analysis (2D)'!$E27)-'Business Plan'!$K$9)-'Business Plan'!$K$10)))</f>
        <v>-134889.98507734557</v>
      </c>
      <c r="I27" s="46">
        <f>NPV('Business Plan'!$B$3,(('Business Plan'!$C$6*(1+'Scenario Analysis (2D)'!I$4)*('Business Plan'!$C$7-'Business Plan'!$C$8*(1+'Scenario Analysis (2D)'!$E27)-'Business Plan'!$C$9)-'Business Plan'!$C$10)),(('Business Plan'!$D$6*(1+'Scenario Analysis (2D)'!I$4)*('Business Plan'!$D$7-'Business Plan'!$D$8*(1+'Scenario Analysis (2D)'!$E27)-'Business Plan'!$D$9)-'Business Plan'!$D$10)),(('Business Plan'!$E$6*(1+'Scenario Analysis (2D)'!I$4)*('Business Plan'!$E$7-'Business Plan'!$E$8*(1+'Scenario Analysis (2D)'!$E27)-'Business Plan'!$E$9)-'Business Plan'!$E$10)),(('Business Plan'!$F$6*(1+'Scenario Analysis (2D)'!I$4)*('Business Plan'!$F$7-'Business Plan'!$F$8*(1+'Scenario Analysis (2D)'!$E27)-'Business Plan'!$F$9)-'Business Plan'!$F$10)),(('Business Plan'!$G$6*(1+'Scenario Analysis (2D)'!I$4)*('Business Plan'!$G$7-'Business Plan'!$G$8*(1+'Scenario Analysis (2D)'!$E27)-'Business Plan'!$G$9)-'Business Plan'!$G$10)),(('Business Plan'!$H$6*(1+'Scenario Analysis (2D)'!I$4)*('Business Plan'!$H$7-'Business Plan'!$H$8*(1+'Scenario Analysis (2D)'!$E27)-'Business Plan'!$H$9)-'Business Plan'!$H$10)),(('Business Plan'!$I$6*(1+'Scenario Analysis (2D)'!I$4)*('Business Plan'!$I$7-'Business Plan'!$I$8*(1+'Scenario Analysis (2D)'!$E27)-'Business Plan'!$I$9)-'Business Plan'!$I$10)),(('Business Plan'!$J$6*(1+'Scenario Analysis (2D)'!I$4)*('Business Plan'!$J$7-'Business Plan'!$J$8*(1+'Scenario Analysis (2D)'!$E27)-'Business Plan'!$J$9)-'Business Plan'!$J$10)),(('Business Plan'!$K$6*(1+'Scenario Analysis (2D)'!I$4)*('Business Plan'!$K$7-'Business Plan'!$K$8*(1+'Scenario Analysis (2D)'!$E27)-'Business Plan'!$K$9)-'Business Plan'!$K$10)))</f>
        <v>-81075.426473396947</v>
      </c>
      <c r="J27" s="46">
        <f>NPV('Business Plan'!$B$3,(('Business Plan'!$C$6*(1+'Scenario Analysis (2D)'!J$4)*('Business Plan'!$C$7-'Business Plan'!$C$8*(1+'Scenario Analysis (2D)'!$E27)-'Business Plan'!$C$9)-'Business Plan'!$C$10)),(('Business Plan'!$D$6*(1+'Scenario Analysis (2D)'!J$4)*('Business Plan'!$D$7-'Business Plan'!$D$8*(1+'Scenario Analysis (2D)'!$E27)-'Business Plan'!$D$9)-'Business Plan'!$D$10)),(('Business Plan'!$E$6*(1+'Scenario Analysis (2D)'!J$4)*('Business Plan'!$E$7-'Business Plan'!$E$8*(1+'Scenario Analysis (2D)'!$E27)-'Business Plan'!$E$9)-'Business Plan'!$E$10)),(('Business Plan'!$F$6*(1+'Scenario Analysis (2D)'!J$4)*('Business Plan'!$F$7-'Business Plan'!$F$8*(1+'Scenario Analysis (2D)'!$E27)-'Business Plan'!$F$9)-'Business Plan'!$F$10)),(('Business Plan'!$G$6*(1+'Scenario Analysis (2D)'!J$4)*('Business Plan'!$G$7-'Business Plan'!$G$8*(1+'Scenario Analysis (2D)'!$E27)-'Business Plan'!$G$9)-'Business Plan'!$G$10)),(('Business Plan'!$H$6*(1+'Scenario Analysis (2D)'!J$4)*('Business Plan'!$H$7-'Business Plan'!$H$8*(1+'Scenario Analysis (2D)'!$E27)-'Business Plan'!$H$9)-'Business Plan'!$H$10)),(('Business Plan'!$I$6*(1+'Scenario Analysis (2D)'!J$4)*('Business Plan'!$I$7-'Business Plan'!$I$8*(1+'Scenario Analysis (2D)'!$E27)-'Business Plan'!$I$9)-'Business Plan'!$I$10)),(('Business Plan'!$J$6*(1+'Scenario Analysis (2D)'!J$4)*('Business Plan'!$J$7-'Business Plan'!$J$8*(1+'Scenario Analysis (2D)'!$E27)-'Business Plan'!$J$9)-'Business Plan'!$J$10)),(('Business Plan'!$K$6*(1+'Scenario Analysis (2D)'!J$4)*('Business Plan'!$K$7-'Business Plan'!$K$8*(1+'Scenario Analysis (2D)'!$E27)-'Business Plan'!$K$9)-'Business Plan'!$K$10)))</f>
        <v>-27260.867869448059</v>
      </c>
      <c r="K27" s="46">
        <f>NPV('Business Plan'!$B$3,(('Business Plan'!$C$6*(1+'Scenario Analysis (2D)'!K$4)*('Business Plan'!$C$7-'Business Plan'!$C$8*(1+'Scenario Analysis (2D)'!$E27)-'Business Plan'!$C$9)-'Business Plan'!$C$10)),(('Business Plan'!$D$6*(1+'Scenario Analysis (2D)'!K$4)*('Business Plan'!$D$7-'Business Plan'!$D$8*(1+'Scenario Analysis (2D)'!$E27)-'Business Plan'!$D$9)-'Business Plan'!$D$10)),(('Business Plan'!$E$6*(1+'Scenario Analysis (2D)'!K$4)*('Business Plan'!$E$7-'Business Plan'!$E$8*(1+'Scenario Analysis (2D)'!$E27)-'Business Plan'!$E$9)-'Business Plan'!$E$10)),(('Business Plan'!$F$6*(1+'Scenario Analysis (2D)'!K$4)*('Business Plan'!$F$7-'Business Plan'!$F$8*(1+'Scenario Analysis (2D)'!$E27)-'Business Plan'!$F$9)-'Business Plan'!$F$10)),(('Business Plan'!$G$6*(1+'Scenario Analysis (2D)'!K$4)*('Business Plan'!$G$7-'Business Plan'!$G$8*(1+'Scenario Analysis (2D)'!$E27)-'Business Plan'!$G$9)-'Business Plan'!$G$10)),(('Business Plan'!$H$6*(1+'Scenario Analysis (2D)'!K$4)*('Business Plan'!$H$7-'Business Plan'!$H$8*(1+'Scenario Analysis (2D)'!$E27)-'Business Plan'!$H$9)-'Business Plan'!$H$10)),(('Business Plan'!$I$6*(1+'Scenario Analysis (2D)'!K$4)*('Business Plan'!$I$7-'Business Plan'!$I$8*(1+'Scenario Analysis (2D)'!$E27)-'Business Plan'!$I$9)-'Business Plan'!$I$10)),(('Business Plan'!$J$6*(1+'Scenario Analysis (2D)'!K$4)*('Business Plan'!$J$7-'Business Plan'!$J$8*(1+'Scenario Analysis (2D)'!$E27)-'Business Plan'!$J$9)-'Business Plan'!$J$10)),(('Business Plan'!$K$6*(1+'Scenario Analysis (2D)'!K$4)*('Business Plan'!$K$7-'Business Plan'!$K$8*(1+'Scenario Analysis (2D)'!$E27)-'Business Plan'!$K$9)-'Business Plan'!$K$10)))</f>
        <v>26553.690734500546</v>
      </c>
      <c r="L27" s="46">
        <f>NPV('Business Plan'!$B$3,(('Business Plan'!$C$6*(1+'Scenario Analysis (2D)'!L$4)*('Business Plan'!$C$7-'Business Plan'!$C$8*(1+'Scenario Analysis (2D)'!$E27)-'Business Plan'!$C$9)-'Business Plan'!$C$10)),(('Business Plan'!$D$6*(1+'Scenario Analysis (2D)'!L$4)*('Business Plan'!$D$7-'Business Plan'!$D$8*(1+'Scenario Analysis (2D)'!$E27)-'Business Plan'!$D$9)-'Business Plan'!$D$10)),(('Business Plan'!$E$6*(1+'Scenario Analysis (2D)'!L$4)*('Business Plan'!$E$7-'Business Plan'!$E$8*(1+'Scenario Analysis (2D)'!$E27)-'Business Plan'!$E$9)-'Business Plan'!$E$10)),(('Business Plan'!$F$6*(1+'Scenario Analysis (2D)'!L$4)*('Business Plan'!$F$7-'Business Plan'!$F$8*(1+'Scenario Analysis (2D)'!$E27)-'Business Plan'!$F$9)-'Business Plan'!$F$10)),(('Business Plan'!$G$6*(1+'Scenario Analysis (2D)'!L$4)*('Business Plan'!$G$7-'Business Plan'!$G$8*(1+'Scenario Analysis (2D)'!$E27)-'Business Plan'!$G$9)-'Business Plan'!$G$10)),(('Business Plan'!$H$6*(1+'Scenario Analysis (2D)'!L$4)*('Business Plan'!$H$7-'Business Plan'!$H$8*(1+'Scenario Analysis (2D)'!$E27)-'Business Plan'!$H$9)-'Business Plan'!$H$10)),(('Business Plan'!$I$6*(1+'Scenario Analysis (2D)'!L$4)*('Business Plan'!$I$7-'Business Plan'!$I$8*(1+'Scenario Analysis (2D)'!$E27)-'Business Plan'!$I$9)-'Business Plan'!$I$10)),(('Business Plan'!$J$6*(1+'Scenario Analysis (2D)'!L$4)*('Business Plan'!$J$7-'Business Plan'!$J$8*(1+'Scenario Analysis (2D)'!$E27)-'Business Plan'!$J$9)-'Business Plan'!$J$10)),(('Business Plan'!$K$6*(1+'Scenario Analysis (2D)'!L$4)*('Business Plan'!$K$7-'Business Plan'!$K$8*(1+'Scenario Analysis (2D)'!$E27)-'Business Plan'!$K$9)-'Business Plan'!$K$10)))</f>
        <v>80368.249338449052</v>
      </c>
      <c r="M27" s="46">
        <f>NPV('Business Plan'!$B$3,(('Business Plan'!$C$6*(1+'Scenario Analysis (2D)'!M$4)*('Business Plan'!$C$7-'Business Plan'!$C$8*(1+'Scenario Analysis (2D)'!$E27)-'Business Plan'!$C$9)-'Business Plan'!$C$10)),(('Business Plan'!$D$6*(1+'Scenario Analysis (2D)'!M$4)*('Business Plan'!$D$7-'Business Plan'!$D$8*(1+'Scenario Analysis (2D)'!$E27)-'Business Plan'!$D$9)-'Business Plan'!$D$10)),(('Business Plan'!$E$6*(1+'Scenario Analysis (2D)'!M$4)*('Business Plan'!$E$7-'Business Plan'!$E$8*(1+'Scenario Analysis (2D)'!$E27)-'Business Plan'!$E$9)-'Business Plan'!$E$10)),(('Business Plan'!$F$6*(1+'Scenario Analysis (2D)'!M$4)*('Business Plan'!$F$7-'Business Plan'!$F$8*(1+'Scenario Analysis (2D)'!$E27)-'Business Plan'!$F$9)-'Business Plan'!$F$10)),(('Business Plan'!$G$6*(1+'Scenario Analysis (2D)'!M$4)*('Business Plan'!$G$7-'Business Plan'!$G$8*(1+'Scenario Analysis (2D)'!$E27)-'Business Plan'!$G$9)-'Business Plan'!$G$10)),(('Business Plan'!$H$6*(1+'Scenario Analysis (2D)'!M$4)*('Business Plan'!$H$7-'Business Plan'!$H$8*(1+'Scenario Analysis (2D)'!$E27)-'Business Plan'!$H$9)-'Business Plan'!$H$10)),(('Business Plan'!$I$6*(1+'Scenario Analysis (2D)'!M$4)*('Business Plan'!$I$7-'Business Plan'!$I$8*(1+'Scenario Analysis (2D)'!$E27)-'Business Plan'!$I$9)-'Business Plan'!$I$10)),(('Business Plan'!$J$6*(1+'Scenario Analysis (2D)'!M$4)*('Business Plan'!$J$7-'Business Plan'!$J$8*(1+'Scenario Analysis (2D)'!$E27)-'Business Plan'!$J$9)-'Business Plan'!$J$10)),(('Business Plan'!$K$6*(1+'Scenario Analysis (2D)'!M$4)*('Business Plan'!$K$7-'Business Plan'!$K$8*(1+'Scenario Analysis (2D)'!$E27)-'Business Plan'!$K$9)-'Business Plan'!$K$10)))</f>
        <v>134182.80794239786</v>
      </c>
      <c r="N27" s="46">
        <f>NPV('Business Plan'!$B$3,(('Business Plan'!$C$6*(1+'Scenario Analysis (2D)'!N$4)*('Business Plan'!$C$7-'Business Plan'!$C$8*(1+'Scenario Analysis (2D)'!$E27)-'Business Plan'!$C$9)-'Business Plan'!$C$10)),(('Business Plan'!$D$6*(1+'Scenario Analysis (2D)'!N$4)*('Business Plan'!$D$7-'Business Plan'!$D$8*(1+'Scenario Analysis (2D)'!$E27)-'Business Plan'!$D$9)-'Business Plan'!$D$10)),(('Business Plan'!$E$6*(1+'Scenario Analysis (2D)'!N$4)*('Business Plan'!$E$7-'Business Plan'!$E$8*(1+'Scenario Analysis (2D)'!$E27)-'Business Plan'!$E$9)-'Business Plan'!$E$10)),(('Business Plan'!$F$6*(1+'Scenario Analysis (2D)'!N$4)*('Business Plan'!$F$7-'Business Plan'!$F$8*(1+'Scenario Analysis (2D)'!$E27)-'Business Plan'!$F$9)-'Business Plan'!$F$10)),(('Business Plan'!$G$6*(1+'Scenario Analysis (2D)'!N$4)*('Business Plan'!$G$7-'Business Plan'!$G$8*(1+'Scenario Analysis (2D)'!$E27)-'Business Plan'!$G$9)-'Business Plan'!$G$10)),(('Business Plan'!$H$6*(1+'Scenario Analysis (2D)'!N$4)*('Business Plan'!$H$7-'Business Plan'!$H$8*(1+'Scenario Analysis (2D)'!$E27)-'Business Plan'!$H$9)-'Business Plan'!$H$10)),(('Business Plan'!$I$6*(1+'Scenario Analysis (2D)'!N$4)*('Business Plan'!$I$7-'Business Plan'!$I$8*(1+'Scenario Analysis (2D)'!$E27)-'Business Plan'!$I$9)-'Business Plan'!$I$10)),(('Business Plan'!$J$6*(1+'Scenario Analysis (2D)'!N$4)*('Business Plan'!$J$7-'Business Plan'!$J$8*(1+'Scenario Analysis (2D)'!$E27)-'Business Plan'!$J$9)-'Business Plan'!$J$10)),(('Business Plan'!$K$6*(1+'Scenario Analysis (2D)'!N$4)*('Business Plan'!$K$7-'Business Plan'!$K$8*(1+'Scenario Analysis (2D)'!$E27)-'Business Plan'!$K$9)-'Business Plan'!$K$10)))</f>
        <v>187997.3665463466</v>
      </c>
      <c r="O27" s="46">
        <f>NPV('Business Plan'!$B$3,(('Business Plan'!$C$6*(1+'Scenario Analysis (2D)'!O$4)*('Business Plan'!$C$7-'Business Plan'!$C$8*(1+'Scenario Analysis (2D)'!$E27)-'Business Plan'!$C$9)-'Business Plan'!$C$10)),(('Business Plan'!$D$6*(1+'Scenario Analysis (2D)'!O$4)*('Business Plan'!$D$7-'Business Plan'!$D$8*(1+'Scenario Analysis (2D)'!$E27)-'Business Plan'!$D$9)-'Business Plan'!$D$10)),(('Business Plan'!$E$6*(1+'Scenario Analysis (2D)'!O$4)*('Business Plan'!$E$7-'Business Plan'!$E$8*(1+'Scenario Analysis (2D)'!$E27)-'Business Plan'!$E$9)-'Business Plan'!$E$10)),(('Business Plan'!$F$6*(1+'Scenario Analysis (2D)'!O$4)*('Business Plan'!$F$7-'Business Plan'!$F$8*(1+'Scenario Analysis (2D)'!$E27)-'Business Plan'!$F$9)-'Business Plan'!$F$10)),(('Business Plan'!$G$6*(1+'Scenario Analysis (2D)'!O$4)*('Business Plan'!$G$7-'Business Plan'!$G$8*(1+'Scenario Analysis (2D)'!$E27)-'Business Plan'!$G$9)-'Business Plan'!$G$10)),(('Business Plan'!$H$6*(1+'Scenario Analysis (2D)'!O$4)*('Business Plan'!$H$7-'Business Plan'!$H$8*(1+'Scenario Analysis (2D)'!$E27)-'Business Plan'!$H$9)-'Business Plan'!$H$10)),(('Business Plan'!$I$6*(1+'Scenario Analysis (2D)'!O$4)*('Business Plan'!$I$7-'Business Plan'!$I$8*(1+'Scenario Analysis (2D)'!$E27)-'Business Plan'!$I$9)-'Business Plan'!$I$10)),(('Business Plan'!$J$6*(1+'Scenario Analysis (2D)'!O$4)*('Business Plan'!$J$7-'Business Plan'!$J$8*(1+'Scenario Analysis (2D)'!$E27)-'Business Plan'!$J$9)-'Business Plan'!$J$10)),(('Business Plan'!$K$6*(1+'Scenario Analysis (2D)'!O$4)*('Business Plan'!$K$7-'Business Plan'!$K$8*(1+'Scenario Analysis (2D)'!$E27)-'Business Plan'!$K$9)-'Business Plan'!$K$10)))</f>
        <v>241811.9251502952</v>
      </c>
      <c r="P27" s="46">
        <f>NPV('Business Plan'!$B$3,(('Business Plan'!$C$6*(1+'Scenario Analysis (2D)'!P$4)*('Business Plan'!$C$7-'Business Plan'!$C$8*(1+'Scenario Analysis (2D)'!$E27)-'Business Plan'!$C$9)-'Business Plan'!$C$10)),(('Business Plan'!$D$6*(1+'Scenario Analysis (2D)'!P$4)*('Business Plan'!$D$7-'Business Plan'!$D$8*(1+'Scenario Analysis (2D)'!$E27)-'Business Plan'!$D$9)-'Business Plan'!$D$10)),(('Business Plan'!$E$6*(1+'Scenario Analysis (2D)'!P$4)*('Business Plan'!$E$7-'Business Plan'!$E$8*(1+'Scenario Analysis (2D)'!$E27)-'Business Plan'!$E$9)-'Business Plan'!$E$10)),(('Business Plan'!$F$6*(1+'Scenario Analysis (2D)'!P$4)*('Business Plan'!$F$7-'Business Plan'!$F$8*(1+'Scenario Analysis (2D)'!$E27)-'Business Plan'!$F$9)-'Business Plan'!$F$10)),(('Business Plan'!$G$6*(1+'Scenario Analysis (2D)'!P$4)*('Business Plan'!$G$7-'Business Plan'!$G$8*(1+'Scenario Analysis (2D)'!$E27)-'Business Plan'!$G$9)-'Business Plan'!$G$10)),(('Business Plan'!$H$6*(1+'Scenario Analysis (2D)'!P$4)*('Business Plan'!$H$7-'Business Plan'!$H$8*(1+'Scenario Analysis (2D)'!$E27)-'Business Plan'!$H$9)-'Business Plan'!$H$10)),(('Business Plan'!$I$6*(1+'Scenario Analysis (2D)'!P$4)*('Business Plan'!$I$7-'Business Plan'!$I$8*(1+'Scenario Analysis (2D)'!$E27)-'Business Plan'!$I$9)-'Business Plan'!$I$10)),(('Business Plan'!$J$6*(1+'Scenario Analysis (2D)'!P$4)*('Business Plan'!$J$7-'Business Plan'!$J$8*(1+'Scenario Analysis (2D)'!$E27)-'Business Plan'!$J$9)-'Business Plan'!$J$10)),(('Business Plan'!$K$6*(1+'Scenario Analysis (2D)'!P$4)*('Business Plan'!$K$7-'Business Plan'!$K$8*(1+'Scenario Analysis (2D)'!$E27)-'Business Plan'!$K$9)-'Business Plan'!$K$10)))</f>
        <v>295626.48375424399</v>
      </c>
      <c r="Q27" s="46">
        <f>NPV('Business Plan'!$B$3,(('Business Plan'!$C$6*(1+'Scenario Analysis (2D)'!Q$4)*('Business Plan'!$C$7-'Business Plan'!$C$8*(1+'Scenario Analysis (2D)'!$E27)-'Business Plan'!$C$9)-'Business Plan'!$C$10)),(('Business Plan'!$D$6*(1+'Scenario Analysis (2D)'!Q$4)*('Business Plan'!$D$7-'Business Plan'!$D$8*(1+'Scenario Analysis (2D)'!$E27)-'Business Plan'!$D$9)-'Business Plan'!$D$10)),(('Business Plan'!$E$6*(1+'Scenario Analysis (2D)'!Q$4)*('Business Plan'!$E$7-'Business Plan'!$E$8*(1+'Scenario Analysis (2D)'!$E27)-'Business Plan'!$E$9)-'Business Plan'!$E$10)),(('Business Plan'!$F$6*(1+'Scenario Analysis (2D)'!Q$4)*('Business Plan'!$F$7-'Business Plan'!$F$8*(1+'Scenario Analysis (2D)'!$E27)-'Business Plan'!$F$9)-'Business Plan'!$F$10)),(('Business Plan'!$G$6*(1+'Scenario Analysis (2D)'!Q$4)*('Business Plan'!$G$7-'Business Plan'!$G$8*(1+'Scenario Analysis (2D)'!$E27)-'Business Plan'!$G$9)-'Business Plan'!$G$10)),(('Business Plan'!$H$6*(1+'Scenario Analysis (2D)'!Q$4)*('Business Plan'!$H$7-'Business Plan'!$H$8*(1+'Scenario Analysis (2D)'!$E27)-'Business Plan'!$H$9)-'Business Plan'!$H$10)),(('Business Plan'!$I$6*(1+'Scenario Analysis (2D)'!Q$4)*('Business Plan'!$I$7-'Business Plan'!$I$8*(1+'Scenario Analysis (2D)'!$E27)-'Business Plan'!$I$9)-'Business Plan'!$I$10)),(('Business Plan'!$J$6*(1+'Scenario Analysis (2D)'!Q$4)*('Business Plan'!$J$7-'Business Plan'!$J$8*(1+'Scenario Analysis (2D)'!$E27)-'Business Plan'!$J$9)-'Business Plan'!$J$10)),(('Business Plan'!$K$6*(1+'Scenario Analysis (2D)'!Q$4)*('Business Plan'!$K$7-'Business Plan'!$K$8*(1+'Scenario Analysis (2D)'!$E27)-'Business Plan'!$K$9)-'Business Plan'!$K$10)))</f>
        <v>349441.04235819273</v>
      </c>
      <c r="R27" s="46">
        <f>NPV('Business Plan'!$B$3,(('Business Plan'!$C$6*(1+'Scenario Analysis (2D)'!R$4)*('Business Plan'!$C$7-'Business Plan'!$C$8*(1+'Scenario Analysis (2D)'!$E27)-'Business Plan'!$C$9)-'Business Plan'!$C$10)),(('Business Plan'!$D$6*(1+'Scenario Analysis (2D)'!R$4)*('Business Plan'!$D$7-'Business Plan'!$D$8*(1+'Scenario Analysis (2D)'!$E27)-'Business Plan'!$D$9)-'Business Plan'!$D$10)),(('Business Plan'!$E$6*(1+'Scenario Analysis (2D)'!R$4)*('Business Plan'!$E$7-'Business Plan'!$E$8*(1+'Scenario Analysis (2D)'!$E27)-'Business Plan'!$E$9)-'Business Plan'!$E$10)),(('Business Plan'!$F$6*(1+'Scenario Analysis (2D)'!R$4)*('Business Plan'!$F$7-'Business Plan'!$F$8*(1+'Scenario Analysis (2D)'!$E27)-'Business Plan'!$F$9)-'Business Plan'!$F$10)),(('Business Plan'!$G$6*(1+'Scenario Analysis (2D)'!R$4)*('Business Plan'!$G$7-'Business Plan'!$G$8*(1+'Scenario Analysis (2D)'!$E27)-'Business Plan'!$G$9)-'Business Plan'!$G$10)),(('Business Plan'!$H$6*(1+'Scenario Analysis (2D)'!R$4)*('Business Plan'!$H$7-'Business Plan'!$H$8*(1+'Scenario Analysis (2D)'!$E27)-'Business Plan'!$H$9)-'Business Plan'!$H$10)),(('Business Plan'!$I$6*(1+'Scenario Analysis (2D)'!R$4)*('Business Plan'!$I$7-'Business Plan'!$I$8*(1+'Scenario Analysis (2D)'!$E27)-'Business Plan'!$I$9)-'Business Plan'!$I$10)),(('Business Plan'!$J$6*(1+'Scenario Analysis (2D)'!R$4)*('Business Plan'!$J$7-'Business Plan'!$J$8*(1+'Scenario Analysis (2D)'!$E27)-'Business Plan'!$J$9)-'Business Plan'!$J$10)),(('Business Plan'!$K$6*(1+'Scenario Analysis (2D)'!R$4)*('Business Plan'!$K$7-'Business Plan'!$K$8*(1+'Scenario Analysis (2D)'!$E27)-'Business Plan'!$K$9)-'Business Plan'!$K$10)))</f>
        <v>403255.60096214118</v>
      </c>
      <c r="T27" s="78"/>
      <c r="U27" s="45">
        <v>0</v>
      </c>
      <c r="V27" s="47">
        <f>(NPV('Business Plan'!$B$3,(('Business Plan'!$C$6*(1+'Scenario Analysis (2D)'!V$4)*('Business Plan'!$C$7-'Business Plan'!$C$8*(1+'Scenario Analysis (2D)'!$E27)-'Business Plan'!$C$9)-'Business Plan'!$C$10)),(('Business Plan'!$D$6*(1+'Scenario Analysis (2D)'!V$4)*('Business Plan'!$D$7-'Business Plan'!$D$8*(1+'Scenario Analysis (2D)'!$E27)-'Business Plan'!$D$9)-'Business Plan'!$D$10)),(('Business Plan'!$E$6*(1+'Scenario Analysis (2D)'!V$4)*('Business Plan'!$E$7-'Business Plan'!$E$8*(1+'Scenario Analysis (2D)'!$E27)-'Business Plan'!$E$9)-'Business Plan'!$E$10)),(('Business Plan'!$F$6*(1+'Scenario Analysis (2D)'!V$4)*('Business Plan'!$F$7-'Business Plan'!$F$8*(1+'Scenario Analysis (2D)'!$E27)-'Business Plan'!$F$9)-'Business Plan'!$F$10)),(('Business Plan'!$G$6*(1+'Scenario Analysis (2D)'!V$4)*('Business Plan'!$G$7-'Business Plan'!$G$8*(1+'Scenario Analysis (2D)'!$E27)-'Business Plan'!$G$9)-'Business Plan'!$G$10)),(('Business Plan'!$H$6*(1+'Scenario Analysis (2D)'!V$4)*('Business Plan'!$H$7-'Business Plan'!$H$8*(1+'Scenario Analysis (2D)'!$E27)-'Business Plan'!$H$9)-'Business Plan'!$H$10)),(('Business Plan'!$I$6*(1+'Scenario Analysis (2D)'!V$4)*('Business Plan'!$I$7-'Business Plan'!$I$8*(1+'Scenario Analysis (2D)'!$E27)-'Business Plan'!$I$9)-'Business Plan'!$I$10)),(('Business Plan'!$J$6*(1+'Scenario Analysis (2D)'!V$4)*('Business Plan'!$J$7-'Business Plan'!$J$8*(1+'Scenario Analysis (2D)'!$E27)-'Business Plan'!$J$9)-'Business Plan'!$J$10)),(('Business Plan'!$K$6*(1+'Scenario Analysis (2D)'!V$4)*('Business Plan'!$K$7-'Business Plan'!$K$8*(1+'Scenario Analysis (2D)'!$E27)-'Business Plan'!$K$9)-'Business Plan'!$K$10))))/'Business Plan'!$C$13-1</f>
        <v>-4.0175984207885325</v>
      </c>
      <c r="W27" s="47">
        <f>(NPV('Business Plan'!$B$3,(('Business Plan'!$C$6*(1+'Scenario Analysis (2D)'!W$4)*('Business Plan'!$C$7-'Business Plan'!$C$8*(1+'Scenario Analysis (2D)'!$E27)-'Business Plan'!$C$9)-'Business Plan'!$C$10)),(('Business Plan'!$D$6*(1+'Scenario Analysis (2D)'!W$4)*('Business Plan'!$D$7-'Business Plan'!$D$8*(1+'Scenario Analysis (2D)'!$E27)-'Business Plan'!$D$9)-'Business Plan'!$D$10)),(('Business Plan'!$E$6*(1+'Scenario Analysis (2D)'!W$4)*('Business Plan'!$E$7-'Business Plan'!$E$8*(1+'Scenario Analysis (2D)'!$E27)-'Business Plan'!$E$9)-'Business Plan'!$E$10)),(('Business Plan'!$F$6*(1+'Scenario Analysis (2D)'!W$4)*('Business Plan'!$F$7-'Business Plan'!$F$8*(1+'Scenario Analysis (2D)'!$E27)-'Business Plan'!$F$9)-'Business Plan'!$F$10)),(('Business Plan'!$G$6*(1+'Scenario Analysis (2D)'!W$4)*('Business Plan'!$G$7-'Business Plan'!$G$8*(1+'Scenario Analysis (2D)'!$E27)-'Business Plan'!$G$9)-'Business Plan'!$G$10)),(('Business Plan'!$H$6*(1+'Scenario Analysis (2D)'!W$4)*('Business Plan'!$H$7-'Business Plan'!$H$8*(1+'Scenario Analysis (2D)'!$E27)-'Business Plan'!$H$9)-'Business Plan'!$H$10)),(('Business Plan'!$I$6*(1+'Scenario Analysis (2D)'!W$4)*('Business Plan'!$I$7-'Business Plan'!$I$8*(1+'Scenario Analysis (2D)'!$E27)-'Business Plan'!$I$9)-'Business Plan'!$I$10)),(('Business Plan'!$J$6*(1+'Scenario Analysis (2D)'!W$4)*('Business Plan'!$J$7-'Business Plan'!$J$8*(1+'Scenario Analysis (2D)'!$E27)-'Business Plan'!$J$9)-'Business Plan'!$J$10)),(('Business Plan'!$K$6*(1+'Scenario Analysis (2D)'!W$4)*('Business Plan'!$K$7-'Business Plan'!$K$8*(1+'Scenario Analysis (2D)'!$E27)-'Business Plan'!$K$9)-'Business Plan'!$K$10))))/'Business Plan'!$C$13-1</f>
        <v>-3.3479986839904461</v>
      </c>
      <c r="X27" s="47">
        <f>(NPV('Business Plan'!$B$3,(('Business Plan'!$C$6*(1+'Scenario Analysis (2D)'!X$4)*('Business Plan'!$C$7-'Business Plan'!$C$8*(1+'Scenario Analysis (2D)'!$E27)-'Business Plan'!$C$9)-'Business Plan'!$C$10)),(('Business Plan'!$D$6*(1+'Scenario Analysis (2D)'!X$4)*('Business Plan'!$D$7-'Business Plan'!$D$8*(1+'Scenario Analysis (2D)'!$E27)-'Business Plan'!$D$9)-'Business Plan'!$D$10)),(('Business Plan'!$E$6*(1+'Scenario Analysis (2D)'!X$4)*('Business Plan'!$E$7-'Business Plan'!$E$8*(1+'Scenario Analysis (2D)'!$E27)-'Business Plan'!$E$9)-'Business Plan'!$E$10)),(('Business Plan'!$F$6*(1+'Scenario Analysis (2D)'!X$4)*('Business Plan'!$F$7-'Business Plan'!$F$8*(1+'Scenario Analysis (2D)'!$E27)-'Business Plan'!$F$9)-'Business Plan'!$F$10)),(('Business Plan'!$G$6*(1+'Scenario Analysis (2D)'!X$4)*('Business Plan'!$G$7-'Business Plan'!$G$8*(1+'Scenario Analysis (2D)'!$E27)-'Business Plan'!$G$9)-'Business Plan'!$G$10)),(('Business Plan'!$H$6*(1+'Scenario Analysis (2D)'!X$4)*('Business Plan'!$H$7-'Business Plan'!$H$8*(1+'Scenario Analysis (2D)'!$E27)-'Business Plan'!$H$9)-'Business Plan'!$H$10)),(('Business Plan'!$I$6*(1+'Scenario Analysis (2D)'!X$4)*('Business Plan'!$I$7-'Business Plan'!$I$8*(1+'Scenario Analysis (2D)'!$E27)-'Business Plan'!$I$9)-'Business Plan'!$I$10)),(('Business Plan'!$J$6*(1+'Scenario Analysis (2D)'!X$4)*('Business Plan'!$J$7-'Business Plan'!$J$8*(1+'Scenario Analysis (2D)'!$E27)-'Business Plan'!$J$9)-'Business Plan'!$J$10)),(('Business Plan'!$K$6*(1+'Scenario Analysis (2D)'!X$4)*('Business Plan'!$K$7-'Business Plan'!$K$8*(1+'Scenario Analysis (2D)'!$E27)-'Business Plan'!$K$9)-'Business Plan'!$K$10))))/'Business Plan'!$C$13-1</f>
        <v>-2.6783989471923553</v>
      </c>
      <c r="Y27" s="47">
        <f>(NPV('Business Plan'!$B$3,(('Business Plan'!$C$6*(1+'Scenario Analysis (2D)'!Y$4)*('Business Plan'!$C$7-'Business Plan'!$C$8*(1+'Scenario Analysis (2D)'!$E27)-'Business Plan'!$C$9)-'Business Plan'!$C$10)),(('Business Plan'!$D$6*(1+'Scenario Analysis (2D)'!Y$4)*('Business Plan'!$D$7-'Business Plan'!$D$8*(1+'Scenario Analysis (2D)'!$E27)-'Business Plan'!$D$9)-'Business Plan'!$D$10)),(('Business Plan'!$E$6*(1+'Scenario Analysis (2D)'!Y$4)*('Business Plan'!$E$7-'Business Plan'!$E$8*(1+'Scenario Analysis (2D)'!$E27)-'Business Plan'!$E$9)-'Business Plan'!$E$10)),(('Business Plan'!$F$6*(1+'Scenario Analysis (2D)'!Y$4)*('Business Plan'!$F$7-'Business Plan'!$F$8*(1+'Scenario Analysis (2D)'!$E27)-'Business Plan'!$F$9)-'Business Plan'!$F$10)),(('Business Plan'!$G$6*(1+'Scenario Analysis (2D)'!Y$4)*('Business Plan'!$G$7-'Business Plan'!$G$8*(1+'Scenario Analysis (2D)'!$E27)-'Business Plan'!$G$9)-'Business Plan'!$G$10)),(('Business Plan'!$H$6*(1+'Scenario Analysis (2D)'!Y$4)*('Business Plan'!$H$7-'Business Plan'!$H$8*(1+'Scenario Analysis (2D)'!$E27)-'Business Plan'!$H$9)-'Business Plan'!$H$10)),(('Business Plan'!$I$6*(1+'Scenario Analysis (2D)'!Y$4)*('Business Plan'!$I$7-'Business Plan'!$I$8*(1+'Scenario Analysis (2D)'!$E27)-'Business Plan'!$I$9)-'Business Plan'!$I$10)),(('Business Plan'!$J$6*(1+'Scenario Analysis (2D)'!Y$4)*('Business Plan'!$J$7-'Business Plan'!$J$8*(1+'Scenario Analysis (2D)'!$E27)-'Business Plan'!$J$9)-'Business Plan'!$J$10)),(('Business Plan'!$K$6*(1+'Scenario Analysis (2D)'!Y$4)*('Business Plan'!$K$7-'Business Plan'!$K$8*(1+'Scenario Analysis (2D)'!$E27)-'Business Plan'!$K$9)-'Business Plan'!$K$10))))/'Business Plan'!$C$13-1</f>
        <v>-2.0087992103942667</v>
      </c>
      <c r="Z27" s="47">
        <f>(NPV('Business Plan'!$B$3,(('Business Plan'!$C$6*(1+'Scenario Analysis (2D)'!Z$4)*('Business Plan'!$C$7-'Business Plan'!$C$8*(1+'Scenario Analysis (2D)'!$E27)-'Business Plan'!$C$9)-'Business Plan'!$C$10)),(('Business Plan'!$D$6*(1+'Scenario Analysis (2D)'!Z$4)*('Business Plan'!$D$7-'Business Plan'!$D$8*(1+'Scenario Analysis (2D)'!$E27)-'Business Plan'!$D$9)-'Business Plan'!$D$10)),(('Business Plan'!$E$6*(1+'Scenario Analysis (2D)'!Z$4)*('Business Plan'!$E$7-'Business Plan'!$E$8*(1+'Scenario Analysis (2D)'!$E27)-'Business Plan'!$E$9)-'Business Plan'!$E$10)),(('Business Plan'!$F$6*(1+'Scenario Analysis (2D)'!Z$4)*('Business Plan'!$F$7-'Business Plan'!$F$8*(1+'Scenario Analysis (2D)'!$E27)-'Business Plan'!$F$9)-'Business Plan'!$F$10)),(('Business Plan'!$G$6*(1+'Scenario Analysis (2D)'!Z$4)*('Business Plan'!$G$7-'Business Plan'!$G$8*(1+'Scenario Analysis (2D)'!$E27)-'Business Plan'!$G$9)-'Business Plan'!$G$10)),(('Business Plan'!$H$6*(1+'Scenario Analysis (2D)'!Z$4)*('Business Plan'!$H$7-'Business Plan'!$H$8*(1+'Scenario Analysis (2D)'!$E27)-'Business Plan'!$H$9)-'Business Plan'!$H$10)),(('Business Plan'!$I$6*(1+'Scenario Analysis (2D)'!Z$4)*('Business Plan'!$I$7-'Business Plan'!$I$8*(1+'Scenario Analysis (2D)'!$E27)-'Business Plan'!$I$9)-'Business Plan'!$I$10)),(('Business Plan'!$J$6*(1+'Scenario Analysis (2D)'!Z$4)*('Business Plan'!$J$7-'Business Plan'!$J$8*(1+'Scenario Analysis (2D)'!$E27)-'Business Plan'!$J$9)-'Business Plan'!$J$10)),(('Business Plan'!$K$6*(1+'Scenario Analysis (2D)'!Z$4)*('Business Plan'!$K$7-'Business Plan'!$K$8*(1+'Scenario Analysis (2D)'!$E27)-'Business Plan'!$K$9)-'Business Plan'!$K$10))))/'Business Plan'!$C$13-1</f>
        <v>-1.339199473596175</v>
      </c>
      <c r="AA27" s="47">
        <f>(NPV('Business Plan'!$B$3,(('Business Plan'!$C$6*(1+'Scenario Analysis (2D)'!AA$4)*('Business Plan'!$C$7-'Business Plan'!$C$8*(1+'Scenario Analysis (2D)'!$E27)-'Business Plan'!$C$9)-'Business Plan'!$C$10)),(('Business Plan'!$D$6*(1+'Scenario Analysis (2D)'!AA$4)*('Business Plan'!$D$7-'Business Plan'!$D$8*(1+'Scenario Analysis (2D)'!$E27)-'Business Plan'!$D$9)-'Business Plan'!$D$10)),(('Business Plan'!$E$6*(1+'Scenario Analysis (2D)'!AA$4)*('Business Plan'!$E$7-'Business Plan'!$E$8*(1+'Scenario Analysis (2D)'!$E27)-'Business Plan'!$E$9)-'Business Plan'!$E$10)),(('Business Plan'!$F$6*(1+'Scenario Analysis (2D)'!AA$4)*('Business Plan'!$F$7-'Business Plan'!$F$8*(1+'Scenario Analysis (2D)'!$E27)-'Business Plan'!$F$9)-'Business Plan'!$F$10)),(('Business Plan'!$G$6*(1+'Scenario Analysis (2D)'!AA$4)*('Business Plan'!$G$7-'Business Plan'!$G$8*(1+'Scenario Analysis (2D)'!$E27)-'Business Plan'!$G$9)-'Business Plan'!$G$10)),(('Business Plan'!$H$6*(1+'Scenario Analysis (2D)'!AA$4)*('Business Plan'!$H$7-'Business Plan'!$H$8*(1+'Scenario Analysis (2D)'!$E27)-'Business Plan'!$H$9)-'Business Plan'!$H$10)),(('Business Plan'!$I$6*(1+'Scenario Analysis (2D)'!AA$4)*('Business Plan'!$I$7-'Business Plan'!$I$8*(1+'Scenario Analysis (2D)'!$E27)-'Business Plan'!$I$9)-'Business Plan'!$I$10)),(('Business Plan'!$J$6*(1+'Scenario Analysis (2D)'!AA$4)*('Business Plan'!$J$7-'Business Plan'!$J$8*(1+'Scenario Analysis (2D)'!$E27)-'Business Plan'!$J$9)-'Business Plan'!$J$10)),(('Business Plan'!$K$6*(1+'Scenario Analysis (2D)'!AA$4)*('Business Plan'!$K$7-'Business Plan'!$K$8*(1+'Scenario Analysis (2D)'!$E27)-'Business Plan'!$K$9)-'Business Plan'!$K$10))))/'Business Plan'!$C$13-1</f>
        <v>-0.66959973679808682</v>
      </c>
      <c r="AB27" s="47">
        <f>(NPV('Business Plan'!$B$3,(('Business Plan'!$C$6*(1+'Scenario Analysis (2D)'!AB$4)*('Business Plan'!$C$7-'Business Plan'!$C$8*(1+'Scenario Analysis (2D)'!$E27)-'Business Plan'!$C$9)-'Business Plan'!$C$10)),(('Business Plan'!$D$6*(1+'Scenario Analysis (2D)'!AB$4)*('Business Plan'!$D$7-'Business Plan'!$D$8*(1+'Scenario Analysis (2D)'!$E27)-'Business Plan'!$D$9)-'Business Plan'!$D$10)),(('Business Plan'!$E$6*(1+'Scenario Analysis (2D)'!AB$4)*('Business Plan'!$E$7-'Business Plan'!$E$8*(1+'Scenario Analysis (2D)'!$E27)-'Business Plan'!$E$9)-'Business Plan'!$E$10)),(('Business Plan'!$F$6*(1+'Scenario Analysis (2D)'!AB$4)*('Business Plan'!$F$7-'Business Plan'!$F$8*(1+'Scenario Analysis (2D)'!$E27)-'Business Plan'!$F$9)-'Business Plan'!$F$10)),(('Business Plan'!$G$6*(1+'Scenario Analysis (2D)'!AB$4)*('Business Plan'!$G$7-'Business Plan'!$G$8*(1+'Scenario Analysis (2D)'!$E27)-'Business Plan'!$G$9)-'Business Plan'!$G$10)),(('Business Plan'!$H$6*(1+'Scenario Analysis (2D)'!AB$4)*('Business Plan'!$H$7-'Business Plan'!$H$8*(1+'Scenario Analysis (2D)'!$E27)-'Business Plan'!$H$9)-'Business Plan'!$H$10)),(('Business Plan'!$I$6*(1+'Scenario Analysis (2D)'!AB$4)*('Business Plan'!$I$7-'Business Plan'!$I$8*(1+'Scenario Analysis (2D)'!$E27)-'Business Plan'!$I$9)-'Business Plan'!$I$10)),(('Business Plan'!$J$6*(1+'Scenario Analysis (2D)'!AB$4)*('Business Plan'!$J$7-'Business Plan'!$J$8*(1+'Scenario Analysis (2D)'!$E27)-'Business Plan'!$J$9)-'Business Plan'!$J$10)),(('Business Plan'!$K$6*(1+'Scenario Analysis (2D)'!AB$4)*('Business Plan'!$K$7-'Business Plan'!$K$8*(1+'Scenario Analysis (2D)'!$E27)-'Business Plan'!$K$9)-'Business Plan'!$K$10))))/'Business Plan'!$C$13-1</f>
        <v>0</v>
      </c>
      <c r="AC27" s="47">
        <f>(NPV('Business Plan'!$B$3,(('Business Plan'!$C$6*(1+'Scenario Analysis (2D)'!AC$4)*('Business Plan'!$C$7-'Business Plan'!$C$8*(1+'Scenario Analysis (2D)'!$E27)-'Business Plan'!$C$9)-'Business Plan'!$C$10)),(('Business Plan'!$D$6*(1+'Scenario Analysis (2D)'!AC$4)*('Business Plan'!$D$7-'Business Plan'!$D$8*(1+'Scenario Analysis (2D)'!$E27)-'Business Plan'!$D$9)-'Business Plan'!$D$10)),(('Business Plan'!$E$6*(1+'Scenario Analysis (2D)'!AC$4)*('Business Plan'!$E$7-'Business Plan'!$E$8*(1+'Scenario Analysis (2D)'!$E27)-'Business Plan'!$E$9)-'Business Plan'!$E$10)),(('Business Plan'!$F$6*(1+'Scenario Analysis (2D)'!AC$4)*('Business Plan'!$F$7-'Business Plan'!$F$8*(1+'Scenario Analysis (2D)'!$E27)-'Business Plan'!$F$9)-'Business Plan'!$F$10)),(('Business Plan'!$G$6*(1+'Scenario Analysis (2D)'!AC$4)*('Business Plan'!$G$7-'Business Plan'!$G$8*(1+'Scenario Analysis (2D)'!$E27)-'Business Plan'!$G$9)-'Business Plan'!$G$10)),(('Business Plan'!$H$6*(1+'Scenario Analysis (2D)'!AC$4)*('Business Plan'!$H$7-'Business Plan'!$H$8*(1+'Scenario Analysis (2D)'!$E27)-'Business Plan'!$H$9)-'Business Plan'!$H$10)),(('Business Plan'!$I$6*(1+'Scenario Analysis (2D)'!AC$4)*('Business Plan'!$I$7-'Business Plan'!$I$8*(1+'Scenario Analysis (2D)'!$E27)-'Business Plan'!$I$9)-'Business Plan'!$I$10)),(('Business Plan'!$J$6*(1+'Scenario Analysis (2D)'!AC$4)*('Business Plan'!$J$7-'Business Plan'!$J$8*(1+'Scenario Analysis (2D)'!$E27)-'Business Plan'!$J$9)-'Business Plan'!$J$10)),(('Business Plan'!$K$6*(1+'Scenario Analysis (2D)'!AC$4)*('Business Plan'!$K$7-'Business Plan'!$K$8*(1+'Scenario Analysis (2D)'!$E27)-'Business Plan'!$K$9)-'Business Plan'!$K$10))))/'Business Plan'!$C$13-1</f>
        <v>0.66959973679809059</v>
      </c>
      <c r="AD27" s="47">
        <f>(NPV('Business Plan'!$B$3,(('Business Plan'!$C$6*(1+'Scenario Analysis (2D)'!AD$4)*('Business Plan'!$C$7-'Business Plan'!$C$8*(1+'Scenario Analysis (2D)'!$E27)-'Business Plan'!$C$9)-'Business Plan'!$C$10)),(('Business Plan'!$D$6*(1+'Scenario Analysis (2D)'!AD$4)*('Business Plan'!$D$7-'Business Plan'!$D$8*(1+'Scenario Analysis (2D)'!$E27)-'Business Plan'!$D$9)-'Business Plan'!$D$10)),(('Business Plan'!$E$6*(1+'Scenario Analysis (2D)'!AD$4)*('Business Plan'!$E$7-'Business Plan'!$E$8*(1+'Scenario Analysis (2D)'!$E27)-'Business Plan'!$E$9)-'Business Plan'!$E$10)),(('Business Plan'!$F$6*(1+'Scenario Analysis (2D)'!AD$4)*('Business Plan'!$F$7-'Business Plan'!$F$8*(1+'Scenario Analysis (2D)'!$E27)-'Business Plan'!$F$9)-'Business Plan'!$F$10)),(('Business Plan'!$G$6*(1+'Scenario Analysis (2D)'!AD$4)*('Business Plan'!$G$7-'Business Plan'!$G$8*(1+'Scenario Analysis (2D)'!$E27)-'Business Plan'!$G$9)-'Business Plan'!$G$10)),(('Business Plan'!$H$6*(1+'Scenario Analysis (2D)'!AD$4)*('Business Plan'!$H$7-'Business Plan'!$H$8*(1+'Scenario Analysis (2D)'!$E27)-'Business Plan'!$H$9)-'Business Plan'!$H$10)),(('Business Plan'!$I$6*(1+'Scenario Analysis (2D)'!AD$4)*('Business Plan'!$I$7-'Business Plan'!$I$8*(1+'Scenario Analysis (2D)'!$E27)-'Business Plan'!$I$9)-'Business Plan'!$I$10)),(('Business Plan'!$J$6*(1+'Scenario Analysis (2D)'!AD$4)*('Business Plan'!$J$7-'Business Plan'!$J$8*(1+'Scenario Analysis (2D)'!$E27)-'Business Plan'!$J$9)-'Business Plan'!$J$10)),(('Business Plan'!$K$6*(1+'Scenario Analysis (2D)'!AD$4)*('Business Plan'!$K$7-'Business Plan'!$K$8*(1+'Scenario Analysis (2D)'!$E27)-'Business Plan'!$K$9)-'Business Plan'!$K$10))))/'Business Plan'!$C$13-1</f>
        <v>1.3391994735961803</v>
      </c>
      <c r="AE27" s="47">
        <f>(NPV('Business Plan'!$B$3,(('Business Plan'!$C$6*(1+'Scenario Analysis (2D)'!AE$4)*('Business Plan'!$C$7-'Business Plan'!$C$8*(1+'Scenario Analysis (2D)'!$E27)-'Business Plan'!$C$9)-'Business Plan'!$C$10)),(('Business Plan'!$D$6*(1+'Scenario Analysis (2D)'!AE$4)*('Business Plan'!$D$7-'Business Plan'!$D$8*(1+'Scenario Analysis (2D)'!$E27)-'Business Plan'!$D$9)-'Business Plan'!$D$10)),(('Business Plan'!$E$6*(1+'Scenario Analysis (2D)'!AE$4)*('Business Plan'!$E$7-'Business Plan'!$E$8*(1+'Scenario Analysis (2D)'!$E27)-'Business Plan'!$E$9)-'Business Plan'!$E$10)),(('Business Plan'!$F$6*(1+'Scenario Analysis (2D)'!AE$4)*('Business Plan'!$F$7-'Business Plan'!$F$8*(1+'Scenario Analysis (2D)'!$E27)-'Business Plan'!$F$9)-'Business Plan'!$F$10)),(('Business Plan'!$G$6*(1+'Scenario Analysis (2D)'!AE$4)*('Business Plan'!$G$7-'Business Plan'!$G$8*(1+'Scenario Analysis (2D)'!$E27)-'Business Plan'!$G$9)-'Business Plan'!$G$10)),(('Business Plan'!$H$6*(1+'Scenario Analysis (2D)'!AE$4)*('Business Plan'!$H$7-'Business Plan'!$H$8*(1+'Scenario Analysis (2D)'!$E27)-'Business Plan'!$H$9)-'Business Plan'!$H$10)),(('Business Plan'!$I$6*(1+'Scenario Analysis (2D)'!AE$4)*('Business Plan'!$I$7-'Business Plan'!$I$8*(1+'Scenario Analysis (2D)'!$E27)-'Business Plan'!$I$9)-'Business Plan'!$I$10)),(('Business Plan'!$J$6*(1+'Scenario Analysis (2D)'!AE$4)*('Business Plan'!$J$7-'Business Plan'!$J$8*(1+'Scenario Analysis (2D)'!$E27)-'Business Plan'!$J$9)-'Business Plan'!$J$10)),(('Business Plan'!$K$6*(1+'Scenario Analysis (2D)'!AE$4)*('Business Plan'!$K$7-'Business Plan'!$K$8*(1+'Scenario Analysis (2D)'!$E27)-'Business Plan'!$K$9)-'Business Plan'!$K$10))))/'Business Plan'!$C$13-1</f>
        <v>2.0087992103942685</v>
      </c>
      <c r="AF27" s="47">
        <f>(NPV('Business Plan'!$B$3,(('Business Plan'!$C$6*(1+'Scenario Analysis (2D)'!AF$4)*('Business Plan'!$C$7-'Business Plan'!$C$8*(1+'Scenario Analysis (2D)'!$E27)-'Business Plan'!$C$9)-'Business Plan'!$C$10)),(('Business Plan'!$D$6*(1+'Scenario Analysis (2D)'!AF$4)*('Business Plan'!$D$7-'Business Plan'!$D$8*(1+'Scenario Analysis (2D)'!$E27)-'Business Plan'!$D$9)-'Business Plan'!$D$10)),(('Business Plan'!$E$6*(1+'Scenario Analysis (2D)'!AF$4)*('Business Plan'!$E$7-'Business Plan'!$E$8*(1+'Scenario Analysis (2D)'!$E27)-'Business Plan'!$E$9)-'Business Plan'!$E$10)),(('Business Plan'!$F$6*(1+'Scenario Analysis (2D)'!AF$4)*('Business Plan'!$F$7-'Business Plan'!$F$8*(1+'Scenario Analysis (2D)'!$E27)-'Business Plan'!$F$9)-'Business Plan'!$F$10)),(('Business Plan'!$G$6*(1+'Scenario Analysis (2D)'!AF$4)*('Business Plan'!$G$7-'Business Plan'!$G$8*(1+'Scenario Analysis (2D)'!$E27)-'Business Plan'!$G$9)-'Business Plan'!$G$10)),(('Business Plan'!$H$6*(1+'Scenario Analysis (2D)'!AF$4)*('Business Plan'!$H$7-'Business Plan'!$H$8*(1+'Scenario Analysis (2D)'!$E27)-'Business Plan'!$H$9)-'Business Plan'!$H$10)),(('Business Plan'!$I$6*(1+'Scenario Analysis (2D)'!AF$4)*('Business Plan'!$I$7-'Business Plan'!$I$8*(1+'Scenario Analysis (2D)'!$E27)-'Business Plan'!$I$9)-'Business Plan'!$I$10)),(('Business Plan'!$J$6*(1+'Scenario Analysis (2D)'!AF$4)*('Business Plan'!$J$7-'Business Plan'!$J$8*(1+'Scenario Analysis (2D)'!$E27)-'Business Plan'!$J$9)-'Business Plan'!$J$10)),(('Business Plan'!$K$6*(1+'Scenario Analysis (2D)'!AF$4)*('Business Plan'!$K$7-'Business Plan'!$K$8*(1+'Scenario Analysis (2D)'!$E27)-'Business Plan'!$K$9)-'Business Plan'!$K$10))))/'Business Plan'!$C$13-1</f>
        <v>2.6783989471923588</v>
      </c>
      <c r="AG27" s="47">
        <f>(NPV('Business Plan'!$B$3,(('Business Plan'!$C$6*(1+'Scenario Analysis (2D)'!AG$4)*('Business Plan'!$C$7-'Business Plan'!$C$8*(1+'Scenario Analysis (2D)'!$E27)-'Business Plan'!$C$9)-'Business Plan'!$C$10)),(('Business Plan'!$D$6*(1+'Scenario Analysis (2D)'!AG$4)*('Business Plan'!$D$7-'Business Plan'!$D$8*(1+'Scenario Analysis (2D)'!$E27)-'Business Plan'!$D$9)-'Business Plan'!$D$10)),(('Business Plan'!$E$6*(1+'Scenario Analysis (2D)'!AG$4)*('Business Plan'!$E$7-'Business Plan'!$E$8*(1+'Scenario Analysis (2D)'!$E27)-'Business Plan'!$E$9)-'Business Plan'!$E$10)),(('Business Plan'!$F$6*(1+'Scenario Analysis (2D)'!AG$4)*('Business Plan'!$F$7-'Business Plan'!$F$8*(1+'Scenario Analysis (2D)'!$E27)-'Business Plan'!$F$9)-'Business Plan'!$F$10)),(('Business Plan'!$G$6*(1+'Scenario Analysis (2D)'!AG$4)*('Business Plan'!$G$7-'Business Plan'!$G$8*(1+'Scenario Analysis (2D)'!$E27)-'Business Plan'!$G$9)-'Business Plan'!$G$10)),(('Business Plan'!$H$6*(1+'Scenario Analysis (2D)'!AG$4)*('Business Plan'!$H$7-'Business Plan'!$H$8*(1+'Scenario Analysis (2D)'!$E27)-'Business Plan'!$H$9)-'Business Plan'!$H$10)),(('Business Plan'!$I$6*(1+'Scenario Analysis (2D)'!AG$4)*('Business Plan'!$I$7-'Business Plan'!$I$8*(1+'Scenario Analysis (2D)'!$E27)-'Business Plan'!$I$9)-'Business Plan'!$I$10)),(('Business Plan'!$J$6*(1+'Scenario Analysis (2D)'!AG$4)*('Business Plan'!$J$7-'Business Plan'!$J$8*(1+'Scenario Analysis (2D)'!$E27)-'Business Plan'!$J$9)-'Business Plan'!$J$10)),(('Business Plan'!$K$6*(1+'Scenario Analysis (2D)'!AG$4)*('Business Plan'!$K$7-'Business Plan'!$K$8*(1+'Scenario Analysis (2D)'!$E27)-'Business Plan'!$K$9)-'Business Plan'!$K$10))))/'Business Plan'!$C$13-1</f>
        <v>3.3479986839904488</v>
      </c>
      <c r="AH27" s="47">
        <f>(NPV('Business Plan'!$B$3,(('Business Plan'!$C$6*(1+'Scenario Analysis (2D)'!AH$4)*('Business Plan'!$C$7-'Business Plan'!$C$8*(1+'Scenario Analysis (2D)'!$E27)-'Business Plan'!$C$9)-'Business Plan'!$C$10)),(('Business Plan'!$D$6*(1+'Scenario Analysis (2D)'!AH$4)*('Business Plan'!$D$7-'Business Plan'!$D$8*(1+'Scenario Analysis (2D)'!$E27)-'Business Plan'!$D$9)-'Business Plan'!$D$10)),(('Business Plan'!$E$6*(1+'Scenario Analysis (2D)'!AH$4)*('Business Plan'!$E$7-'Business Plan'!$E$8*(1+'Scenario Analysis (2D)'!$E27)-'Business Plan'!$E$9)-'Business Plan'!$E$10)),(('Business Plan'!$F$6*(1+'Scenario Analysis (2D)'!AH$4)*('Business Plan'!$F$7-'Business Plan'!$F$8*(1+'Scenario Analysis (2D)'!$E27)-'Business Plan'!$F$9)-'Business Plan'!$F$10)),(('Business Plan'!$G$6*(1+'Scenario Analysis (2D)'!AH$4)*('Business Plan'!$G$7-'Business Plan'!$G$8*(1+'Scenario Analysis (2D)'!$E27)-'Business Plan'!$G$9)-'Business Plan'!$G$10)),(('Business Plan'!$H$6*(1+'Scenario Analysis (2D)'!AH$4)*('Business Plan'!$H$7-'Business Plan'!$H$8*(1+'Scenario Analysis (2D)'!$E27)-'Business Plan'!$H$9)-'Business Plan'!$H$10)),(('Business Plan'!$I$6*(1+'Scenario Analysis (2D)'!AH$4)*('Business Plan'!$I$7-'Business Plan'!$I$8*(1+'Scenario Analysis (2D)'!$E27)-'Business Plan'!$I$9)-'Business Plan'!$I$10)),(('Business Plan'!$J$6*(1+'Scenario Analysis (2D)'!AH$4)*('Business Plan'!$J$7-'Business Plan'!$J$8*(1+'Scenario Analysis (2D)'!$E27)-'Business Plan'!$J$9)-'Business Plan'!$J$10)),(('Business Plan'!$K$6*(1+'Scenario Analysis (2D)'!AH$4)*('Business Plan'!$K$7-'Business Plan'!$K$8*(1+'Scenario Analysis (2D)'!$E27)-'Business Plan'!$K$9)-'Business Plan'!$K$10))))/'Business Plan'!$C$13-1</f>
        <v>4.0175984207885351</v>
      </c>
    </row>
    <row r="28" spans="1:34" ht="18.95" customHeight="1" x14ac:dyDescent="0.25">
      <c r="D28" s="78"/>
      <c r="E28" s="50">
        <v>0.05</v>
      </c>
      <c r="F28" s="46">
        <f>NPV('Business Plan'!$B$3,(('Business Plan'!$C$6*(1+'Scenario Analysis (2D)'!F$4)*('Business Plan'!$C$7-'Business Plan'!$C$8*(1+'Scenario Analysis (2D)'!$E28)-'Business Plan'!$C$9)-'Business Plan'!$C$10)),(('Business Plan'!$D$6*(1+'Scenario Analysis (2D)'!F$4)*('Business Plan'!$D$7-'Business Plan'!$D$8*(1+'Scenario Analysis (2D)'!$E28)-'Business Plan'!$D$9)-'Business Plan'!$D$10)),(('Business Plan'!$E$6*(1+'Scenario Analysis (2D)'!F$4)*('Business Plan'!$E$7-'Business Plan'!$E$8*(1+'Scenario Analysis (2D)'!$E28)-'Business Plan'!$E$9)-'Business Plan'!$E$10)),(('Business Plan'!$F$6*(1+'Scenario Analysis (2D)'!F$4)*('Business Plan'!$F$7-'Business Plan'!$F$8*(1+'Scenario Analysis (2D)'!$E28)-'Business Plan'!$F$9)-'Business Plan'!$F$10)),(('Business Plan'!$G$6*(1+'Scenario Analysis (2D)'!F$4)*('Business Plan'!$G$7-'Business Plan'!$G$8*(1+'Scenario Analysis (2D)'!$E28)-'Business Plan'!$G$9)-'Business Plan'!$G$10)),(('Business Plan'!$H$6*(1+'Scenario Analysis (2D)'!F$4)*('Business Plan'!$H$7-'Business Plan'!$H$8*(1+'Scenario Analysis (2D)'!$E28)-'Business Plan'!$H$9)-'Business Plan'!$H$10)),(('Business Plan'!$I$6*(1+'Scenario Analysis (2D)'!F$4)*('Business Plan'!$I$7-'Business Plan'!$I$8*(1+'Scenario Analysis (2D)'!$E28)-'Business Plan'!$I$9)-'Business Plan'!$I$10)),(('Business Plan'!$J$6*(1+'Scenario Analysis (2D)'!F$4)*('Business Plan'!$J$7-'Business Plan'!$J$8*(1+'Scenario Analysis (2D)'!$E28)-'Business Plan'!$J$9)-'Business Plan'!$J$10)),(('Business Plan'!$K$6*(1+'Scenario Analysis (2D)'!F$4)*('Business Plan'!$K$7-'Business Plan'!$K$8*(1+'Scenario Analysis (2D)'!$E28)-'Business Plan'!$K$9)-'Business Plan'!$K$10)))</f>
        <v>-341937.58664850035</v>
      </c>
      <c r="G28" s="46">
        <f>NPV('Business Plan'!$B$3,(('Business Plan'!$C$6*(1+'Scenario Analysis (2D)'!G$4)*('Business Plan'!$C$7-'Business Plan'!$C$8*(1+'Scenario Analysis (2D)'!$E28)-'Business Plan'!$C$9)-'Business Plan'!$C$10)),(('Business Plan'!$D$6*(1+'Scenario Analysis (2D)'!G$4)*('Business Plan'!$D$7-'Business Plan'!$D$8*(1+'Scenario Analysis (2D)'!$E28)-'Business Plan'!$D$9)-'Business Plan'!$D$10)),(('Business Plan'!$E$6*(1+'Scenario Analysis (2D)'!G$4)*('Business Plan'!$E$7-'Business Plan'!$E$8*(1+'Scenario Analysis (2D)'!$E28)-'Business Plan'!$E$9)-'Business Plan'!$E$10)),(('Business Plan'!$F$6*(1+'Scenario Analysis (2D)'!G$4)*('Business Plan'!$F$7-'Business Plan'!$F$8*(1+'Scenario Analysis (2D)'!$E28)-'Business Plan'!$F$9)-'Business Plan'!$F$10)),(('Business Plan'!$G$6*(1+'Scenario Analysis (2D)'!G$4)*('Business Plan'!$G$7-'Business Plan'!$G$8*(1+'Scenario Analysis (2D)'!$E28)-'Business Plan'!$G$9)-'Business Plan'!$G$10)),(('Business Plan'!$H$6*(1+'Scenario Analysis (2D)'!G$4)*('Business Plan'!$H$7-'Business Plan'!$H$8*(1+'Scenario Analysis (2D)'!$E28)-'Business Plan'!$H$9)-'Business Plan'!$H$10)),(('Business Plan'!$I$6*(1+'Scenario Analysis (2D)'!G$4)*('Business Plan'!$I$7-'Business Plan'!$I$8*(1+'Scenario Analysis (2D)'!$E28)-'Business Plan'!$I$9)-'Business Plan'!$I$10)),(('Business Plan'!$J$6*(1+'Scenario Analysis (2D)'!G$4)*('Business Plan'!$J$7-'Business Plan'!$J$8*(1+'Scenario Analysis (2D)'!$E28)-'Business Plan'!$J$9)-'Business Plan'!$J$10)),(('Business Plan'!$K$6*(1+'Scenario Analysis (2D)'!G$4)*('Business Plan'!$K$7-'Business Plan'!$K$8*(1+'Scenario Analysis (2D)'!$E28)-'Business Plan'!$K$9)-'Business Plan'!$K$10)))</f>
        <v>-295224.34835621272</v>
      </c>
      <c r="H28" s="46">
        <f>NPV('Business Plan'!$B$3,(('Business Plan'!$C$6*(1+'Scenario Analysis (2D)'!H$4)*('Business Plan'!$C$7-'Business Plan'!$C$8*(1+'Scenario Analysis (2D)'!$E28)-'Business Plan'!$C$9)-'Business Plan'!$C$10)),(('Business Plan'!$D$6*(1+'Scenario Analysis (2D)'!H$4)*('Business Plan'!$D$7-'Business Plan'!$D$8*(1+'Scenario Analysis (2D)'!$E28)-'Business Plan'!$D$9)-'Business Plan'!$D$10)),(('Business Plan'!$E$6*(1+'Scenario Analysis (2D)'!H$4)*('Business Plan'!$E$7-'Business Plan'!$E$8*(1+'Scenario Analysis (2D)'!$E28)-'Business Plan'!$E$9)-'Business Plan'!$E$10)),(('Business Plan'!$F$6*(1+'Scenario Analysis (2D)'!H$4)*('Business Plan'!$F$7-'Business Plan'!$F$8*(1+'Scenario Analysis (2D)'!$E28)-'Business Plan'!$F$9)-'Business Plan'!$F$10)),(('Business Plan'!$G$6*(1+'Scenario Analysis (2D)'!H$4)*('Business Plan'!$G$7-'Business Plan'!$G$8*(1+'Scenario Analysis (2D)'!$E28)-'Business Plan'!$G$9)-'Business Plan'!$G$10)),(('Business Plan'!$H$6*(1+'Scenario Analysis (2D)'!H$4)*('Business Plan'!$H$7-'Business Plan'!$H$8*(1+'Scenario Analysis (2D)'!$E28)-'Business Plan'!$H$9)-'Business Plan'!$H$10)),(('Business Plan'!$I$6*(1+'Scenario Analysis (2D)'!H$4)*('Business Plan'!$I$7-'Business Plan'!$I$8*(1+'Scenario Analysis (2D)'!$E28)-'Business Plan'!$I$9)-'Business Plan'!$I$10)),(('Business Plan'!$J$6*(1+'Scenario Analysis (2D)'!H$4)*('Business Plan'!$J$7-'Business Plan'!$J$8*(1+'Scenario Analysis (2D)'!$E28)-'Business Plan'!$J$9)-'Business Plan'!$J$10)),(('Business Plan'!$K$6*(1+'Scenario Analysis (2D)'!H$4)*('Business Plan'!$K$7-'Business Plan'!$K$8*(1+'Scenario Analysis (2D)'!$E28)-'Business Plan'!$K$9)-'Business Plan'!$K$10)))</f>
        <v>-248511.11006392527</v>
      </c>
      <c r="I28" s="46">
        <f>NPV('Business Plan'!$B$3,(('Business Plan'!$C$6*(1+'Scenario Analysis (2D)'!I$4)*('Business Plan'!$C$7-'Business Plan'!$C$8*(1+'Scenario Analysis (2D)'!$E28)-'Business Plan'!$C$9)-'Business Plan'!$C$10)),(('Business Plan'!$D$6*(1+'Scenario Analysis (2D)'!I$4)*('Business Plan'!$D$7-'Business Plan'!$D$8*(1+'Scenario Analysis (2D)'!$E28)-'Business Plan'!$D$9)-'Business Plan'!$D$10)),(('Business Plan'!$E$6*(1+'Scenario Analysis (2D)'!I$4)*('Business Plan'!$E$7-'Business Plan'!$E$8*(1+'Scenario Analysis (2D)'!$E28)-'Business Plan'!$E$9)-'Business Plan'!$E$10)),(('Business Plan'!$F$6*(1+'Scenario Analysis (2D)'!I$4)*('Business Plan'!$F$7-'Business Plan'!$F$8*(1+'Scenario Analysis (2D)'!$E28)-'Business Plan'!$F$9)-'Business Plan'!$F$10)),(('Business Plan'!$G$6*(1+'Scenario Analysis (2D)'!I$4)*('Business Plan'!$G$7-'Business Plan'!$G$8*(1+'Scenario Analysis (2D)'!$E28)-'Business Plan'!$G$9)-'Business Plan'!$G$10)),(('Business Plan'!$H$6*(1+'Scenario Analysis (2D)'!I$4)*('Business Plan'!$H$7-'Business Plan'!$H$8*(1+'Scenario Analysis (2D)'!$E28)-'Business Plan'!$H$9)-'Business Plan'!$H$10)),(('Business Plan'!$I$6*(1+'Scenario Analysis (2D)'!I$4)*('Business Plan'!$I$7-'Business Plan'!$I$8*(1+'Scenario Analysis (2D)'!$E28)-'Business Plan'!$I$9)-'Business Plan'!$I$10)),(('Business Plan'!$J$6*(1+'Scenario Analysis (2D)'!I$4)*('Business Plan'!$J$7-'Business Plan'!$J$8*(1+'Scenario Analysis (2D)'!$E28)-'Business Plan'!$J$9)-'Business Plan'!$J$10)),(('Business Plan'!$K$6*(1+'Scenario Analysis (2D)'!I$4)*('Business Plan'!$K$7-'Business Plan'!$K$8*(1+'Scenario Analysis (2D)'!$E28)-'Business Plan'!$K$9)-'Business Plan'!$K$10)))</f>
        <v>-201797.87177163787</v>
      </c>
      <c r="J28" s="46">
        <f>NPV('Business Plan'!$B$3,(('Business Plan'!$C$6*(1+'Scenario Analysis (2D)'!J$4)*('Business Plan'!$C$7-'Business Plan'!$C$8*(1+'Scenario Analysis (2D)'!$E28)-'Business Plan'!$C$9)-'Business Plan'!$C$10)),(('Business Plan'!$D$6*(1+'Scenario Analysis (2D)'!J$4)*('Business Plan'!$D$7-'Business Plan'!$D$8*(1+'Scenario Analysis (2D)'!$E28)-'Business Plan'!$D$9)-'Business Plan'!$D$10)),(('Business Plan'!$E$6*(1+'Scenario Analysis (2D)'!J$4)*('Business Plan'!$E$7-'Business Plan'!$E$8*(1+'Scenario Analysis (2D)'!$E28)-'Business Plan'!$E$9)-'Business Plan'!$E$10)),(('Business Plan'!$F$6*(1+'Scenario Analysis (2D)'!J$4)*('Business Plan'!$F$7-'Business Plan'!$F$8*(1+'Scenario Analysis (2D)'!$E28)-'Business Plan'!$F$9)-'Business Plan'!$F$10)),(('Business Plan'!$G$6*(1+'Scenario Analysis (2D)'!J$4)*('Business Plan'!$G$7-'Business Plan'!$G$8*(1+'Scenario Analysis (2D)'!$E28)-'Business Plan'!$G$9)-'Business Plan'!$G$10)),(('Business Plan'!$H$6*(1+'Scenario Analysis (2D)'!J$4)*('Business Plan'!$H$7-'Business Plan'!$H$8*(1+'Scenario Analysis (2D)'!$E28)-'Business Plan'!$H$9)-'Business Plan'!$H$10)),(('Business Plan'!$I$6*(1+'Scenario Analysis (2D)'!J$4)*('Business Plan'!$I$7-'Business Plan'!$I$8*(1+'Scenario Analysis (2D)'!$E28)-'Business Plan'!$I$9)-'Business Plan'!$I$10)),(('Business Plan'!$J$6*(1+'Scenario Analysis (2D)'!J$4)*('Business Plan'!$J$7-'Business Plan'!$J$8*(1+'Scenario Analysis (2D)'!$E28)-'Business Plan'!$J$9)-'Business Plan'!$J$10)),(('Business Plan'!$K$6*(1+'Scenario Analysis (2D)'!J$4)*('Business Plan'!$K$7-'Business Plan'!$K$8*(1+'Scenario Analysis (2D)'!$E28)-'Business Plan'!$K$9)-'Business Plan'!$K$10)))</f>
        <v>-155084.63347935057</v>
      </c>
      <c r="K28" s="46">
        <f>NPV('Business Plan'!$B$3,(('Business Plan'!$C$6*(1+'Scenario Analysis (2D)'!K$4)*('Business Plan'!$C$7-'Business Plan'!$C$8*(1+'Scenario Analysis (2D)'!$E28)-'Business Plan'!$C$9)-'Business Plan'!$C$10)),(('Business Plan'!$D$6*(1+'Scenario Analysis (2D)'!K$4)*('Business Plan'!$D$7-'Business Plan'!$D$8*(1+'Scenario Analysis (2D)'!$E28)-'Business Plan'!$D$9)-'Business Plan'!$D$10)),(('Business Plan'!$E$6*(1+'Scenario Analysis (2D)'!K$4)*('Business Plan'!$E$7-'Business Plan'!$E$8*(1+'Scenario Analysis (2D)'!$E28)-'Business Plan'!$E$9)-'Business Plan'!$E$10)),(('Business Plan'!$F$6*(1+'Scenario Analysis (2D)'!K$4)*('Business Plan'!$F$7-'Business Plan'!$F$8*(1+'Scenario Analysis (2D)'!$E28)-'Business Plan'!$F$9)-'Business Plan'!$F$10)),(('Business Plan'!$G$6*(1+'Scenario Analysis (2D)'!K$4)*('Business Plan'!$G$7-'Business Plan'!$G$8*(1+'Scenario Analysis (2D)'!$E28)-'Business Plan'!$G$9)-'Business Plan'!$G$10)),(('Business Plan'!$H$6*(1+'Scenario Analysis (2D)'!K$4)*('Business Plan'!$H$7-'Business Plan'!$H$8*(1+'Scenario Analysis (2D)'!$E28)-'Business Plan'!$H$9)-'Business Plan'!$H$10)),(('Business Plan'!$I$6*(1+'Scenario Analysis (2D)'!K$4)*('Business Plan'!$I$7-'Business Plan'!$I$8*(1+'Scenario Analysis (2D)'!$E28)-'Business Plan'!$I$9)-'Business Plan'!$I$10)),(('Business Plan'!$J$6*(1+'Scenario Analysis (2D)'!K$4)*('Business Plan'!$J$7-'Business Plan'!$J$8*(1+'Scenario Analysis (2D)'!$E28)-'Business Plan'!$J$9)-'Business Plan'!$J$10)),(('Business Plan'!$K$6*(1+'Scenario Analysis (2D)'!K$4)*('Business Plan'!$K$7-'Business Plan'!$K$8*(1+'Scenario Analysis (2D)'!$E28)-'Business Plan'!$K$9)-'Business Plan'!$K$10)))</f>
        <v>-108371.39518706304</v>
      </c>
      <c r="L28" s="46">
        <f>NPV('Business Plan'!$B$3,(('Business Plan'!$C$6*(1+'Scenario Analysis (2D)'!L$4)*('Business Plan'!$C$7-'Business Plan'!$C$8*(1+'Scenario Analysis (2D)'!$E28)-'Business Plan'!$C$9)-'Business Plan'!$C$10)),(('Business Plan'!$D$6*(1+'Scenario Analysis (2D)'!L$4)*('Business Plan'!$D$7-'Business Plan'!$D$8*(1+'Scenario Analysis (2D)'!$E28)-'Business Plan'!$D$9)-'Business Plan'!$D$10)),(('Business Plan'!$E$6*(1+'Scenario Analysis (2D)'!L$4)*('Business Plan'!$E$7-'Business Plan'!$E$8*(1+'Scenario Analysis (2D)'!$E28)-'Business Plan'!$E$9)-'Business Plan'!$E$10)),(('Business Plan'!$F$6*(1+'Scenario Analysis (2D)'!L$4)*('Business Plan'!$F$7-'Business Plan'!$F$8*(1+'Scenario Analysis (2D)'!$E28)-'Business Plan'!$F$9)-'Business Plan'!$F$10)),(('Business Plan'!$G$6*(1+'Scenario Analysis (2D)'!L$4)*('Business Plan'!$G$7-'Business Plan'!$G$8*(1+'Scenario Analysis (2D)'!$E28)-'Business Plan'!$G$9)-'Business Plan'!$G$10)),(('Business Plan'!$H$6*(1+'Scenario Analysis (2D)'!L$4)*('Business Plan'!$H$7-'Business Plan'!$H$8*(1+'Scenario Analysis (2D)'!$E28)-'Business Plan'!$H$9)-'Business Plan'!$H$10)),(('Business Plan'!$I$6*(1+'Scenario Analysis (2D)'!L$4)*('Business Plan'!$I$7-'Business Plan'!$I$8*(1+'Scenario Analysis (2D)'!$E28)-'Business Plan'!$I$9)-'Business Plan'!$I$10)),(('Business Plan'!$J$6*(1+'Scenario Analysis (2D)'!L$4)*('Business Plan'!$J$7-'Business Plan'!$J$8*(1+'Scenario Analysis (2D)'!$E28)-'Business Plan'!$J$9)-'Business Plan'!$J$10)),(('Business Plan'!$K$6*(1+'Scenario Analysis (2D)'!L$4)*('Business Plan'!$K$7-'Business Plan'!$K$8*(1+'Scenario Analysis (2D)'!$E28)-'Business Plan'!$K$9)-'Business Plan'!$K$10)))</f>
        <v>-61658.156894775697</v>
      </c>
      <c r="M28" s="46">
        <f>NPV('Business Plan'!$B$3,(('Business Plan'!$C$6*(1+'Scenario Analysis (2D)'!M$4)*('Business Plan'!$C$7-'Business Plan'!$C$8*(1+'Scenario Analysis (2D)'!$E28)-'Business Plan'!$C$9)-'Business Plan'!$C$10)),(('Business Plan'!$D$6*(1+'Scenario Analysis (2D)'!M$4)*('Business Plan'!$D$7-'Business Plan'!$D$8*(1+'Scenario Analysis (2D)'!$E28)-'Business Plan'!$D$9)-'Business Plan'!$D$10)),(('Business Plan'!$E$6*(1+'Scenario Analysis (2D)'!M$4)*('Business Plan'!$E$7-'Business Plan'!$E$8*(1+'Scenario Analysis (2D)'!$E28)-'Business Plan'!$E$9)-'Business Plan'!$E$10)),(('Business Plan'!$F$6*(1+'Scenario Analysis (2D)'!M$4)*('Business Plan'!$F$7-'Business Plan'!$F$8*(1+'Scenario Analysis (2D)'!$E28)-'Business Plan'!$F$9)-'Business Plan'!$F$10)),(('Business Plan'!$G$6*(1+'Scenario Analysis (2D)'!M$4)*('Business Plan'!$G$7-'Business Plan'!$G$8*(1+'Scenario Analysis (2D)'!$E28)-'Business Plan'!$G$9)-'Business Plan'!$G$10)),(('Business Plan'!$H$6*(1+'Scenario Analysis (2D)'!M$4)*('Business Plan'!$H$7-'Business Plan'!$H$8*(1+'Scenario Analysis (2D)'!$E28)-'Business Plan'!$H$9)-'Business Plan'!$H$10)),(('Business Plan'!$I$6*(1+'Scenario Analysis (2D)'!M$4)*('Business Plan'!$I$7-'Business Plan'!$I$8*(1+'Scenario Analysis (2D)'!$E28)-'Business Plan'!$I$9)-'Business Plan'!$I$10)),(('Business Plan'!$J$6*(1+'Scenario Analysis (2D)'!M$4)*('Business Plan'!$J$7-'Business Plan'!$J$8*(1+'Scenario Analysis (2D)'!$E28)-'Business Plan'!$J$9)-'Business Plan'!$J$10)),(('Business Plan'!$K$6*(1+'Scenario Analysis (2D)'!M$4)*('Business Plan'!$K$7-'Business Plan'!$K$8*(1+'Scenario Analysis (2D)'!$E28)-'Business Plan'!$K$9)-'Business Plan'!$K$10)))</f>
        <v>-14944.918602488176</v>
      </c>
      <c r="N28" s="46">
        <f>NPV('Business Plan'!$B$3,(('Business Plan'!$C$6*(1+'Scenario Analysis (2D)'!N$4)*('Business Plan'!$C$7-'Business Plan'!$C$8*(1+'Scenario Analysis (2D)'!$E28)-'Business Plan'!$C$9)-'Business Plan'!$C$10)),(('Business Plan'!$D$6*(1+'Scenario Analysis (2D)'!N$4)*('Business Plan'!$D$7-'Business Plan'!$D$8*(1+'Scenario Analysis (2D)'!$E28)-'Business Plan'!$D$9)-'Business Plan'!$D$10)),(('Business Plan'!$E$6*(1+'Scenario Analysis (2D)'!N$4)*('Business Plan'!$E$7-'Business Plan'!$E$8*(1+'Scenario Analysis (2D)'!$E28)-'Business Plan'!$E$9)-'Business Plan'!$E$10)),(('Business Plan'!$F$6*(1+'Scenario Analysis (2D)'!N$4)*('Business Plan'!$F$7-'Business Plan'!$F$8*(1+'Scenario Analysis (2D)'!$E28)-'Business Plan'!$F$9)-'Business Plan'!$F$10)),(('Business Plan'!$G$6*(1+'Scenario Analysis (2D)'!N$4)*('Business Plan'!$G$7-'Business Plan'!$G$8*(1+'Scenario Analysis (2D)'!$E28)-'Business Plan'!$G$9)-'Business Plan'!$G$10)),(('Business Plan'!$H$6*(1+'Scenario Analysis (2D)'!N$4)*('Business Plan'!$H$7-'Business Plan'!$H$8*(1+'Scenario Analysis (2D)'!$E28)-'Business Plan'!$H$9)-'Business Plan'!$H$10)),(('Business Plan'!$I$6*(1+'Scenario Analysis (2D)'!N$4)*('Business Plan'!$I$7-'Business Plan'!$I$8*(1+'Scenario Analysis (2D)'!$E28)-'Business Plan'!$I$9)-'Business Plan'!$I$10)),(('Business Plan'!$J$6*(1+'Scenario Analysis (2D)'!N$4)*('Business Plan'!$J$7-'Business Plan'!$J$8*(1+'Scenario Analysis (2D)'!$E28)-'Business Plan'!$J$9)-'Business Plan'!$J$10)),(('Business Plan'!$K$6*(1+'Scenario Analysis (2D)'!N$4)*('Business Plan'!$K$7-'Business Plan'!$K$8*(1+'Scenario Analysis (2D)'!$E28)-'Business Plan'!$K$9)-'Business Plan'!$K$10)))</f>
        <v>31768.319689799511</v>
      </c>
      <c r="O28" s="46">
        <f>NPV('Business Plan'!$B$3,(('Business Plan'!$C$6*(1+'Scenario Analysis (2D)'!O$4)*('Business Plan'!$C$7-'Business Plan'!$C$8*(1+'Scenario Analysis (2D)'!$E28)-'Business Plan'!$C$9)-'Business Plan'!$C$10)),(('Business Plan'!$D$6*(1+'Scenario Analysis (2D)'!O$4)*('Business Plan'!$D$7-'Business Plan'!$D$8*(1+'Scenario Analysis (2D)'!$E28)-'Business Plan'!$D$9)-'Business Plan'!$D$10)),(('Business Plan'!$E$6*(1+'Scenario Analysis (2D)'!O$4)*('Business Plan'!$E$7-'Business Plan'!$E$8*(1+'Scenario Analysis (2D)'!$E28)-'Business Plan'!$E$9)-'Business Plan'!$E$10)),(('Business Plan'!$F$6*(1+'Scenario Analysis (2D)'!O$4)*('Business Plan'!$F$7-'Business Plan'!$F$8*(1+'Scenario Analysis (2D)'!$E28)-'Business Plan'!$F$9)-'Business Plan'!$F$10)),(('Business Plan'!$G$6*(1+'Scenario Analysis (2D)'!O$4)*('Business Plan'!$G$7-'Business Plan'!$G$8*(1+'Scenario Analysis (2D)'!$E28)-'Business Plan'!$G$9)-'Business Plan'!$G$10)),(('Business Plan'!$H$6*(1+'Scenario Analysis (2D)'!O$4)*('Business Plan'!$H$7-'Business Plan'!$H$8*(1+'Scenario Analysis (2D)'!$E28)-'Business Plan'!$H$9)-'Business Plan'!$H$10)),(('Business Plan'!$I$6*(1+'Scenario Analysis (2D)'!O$4)*('Business Plan'!$I$7-'Business Plan'!$I$8*(1+'Scenario Analysis (2D)'!$E28)-'Business Plan'!$I$9)-'Business Plan'!$I$10)),(('Business Plan'!$J$6*(1+'Scenario Analysis (2D)'!O$4)*('Business Plan'!$J$7-'Business Plan'!$J$8*(1+'Scenario Analysis (2D)'!$E28)-'Business Plan'!$J$9)-'Business Plan'!$J$10)),(('Business Plan'!$K$6*(1+'Scenario Analysis (2D)'!O$4)*('Business Plan'!$K$7-'Business Plan'!$K$8*(1+'Scenario Analysis (2D)'!$E28)-'Business Plan'!$K$9)-'Business Plan'!$K$10)))</f>
        <v>78481.557982086684</v>
      </c>
      <c r="P28" s="46">
        <f>NPV('Business Plan'!$B$3,(('Business Plan'!$C$6*(1+'Scenario Analysis (2D)'!P$4)*('Business Plan'!$C$7-'Business Plan'!$C$8*(1+'Scenario Analysis (2D)'!$E28)-'Business Plan'!$C$9)-'Business Plan'!$C$10)),(('Business Plan'!$D$6*(1+'Scenario Analysis (2D)'!P$4)*('Business Plan'!$D$7-'Business Plan'!$D$8*(1+'Scenario Analysis (2D)'!$E28)-'Business Plan'!$D$9)-'Business Plan'!$D$10)),(('Business Plan'!$E$6*(1+'Scenario Analysis (2D)'!P$4)*('Business Plan'!$E$7-'Business Plan'!$E$8*(1+'Scenario Analysis (2D)'!$E28)-'Business Plan'!$E$9)-'Business Plan'!$E$10)),(('Business Plan'!$F$6*(1+'Scenario Analysis (2D)'!P$4)*('Business Plan'!$F$7-'Business Plan'!$F$8*(1+'Scenario Analysis (2D)'!$E28)-'Business Plan'!$F$9)-'Business Plan'!$F$10)),(('Business Plan'!$G$6*(1+'Scenario Analysis (2D)'!P$4)*('Business Plan'!$G$7-'Business Plan'!$G$8*(1+'Scenario Analysis (2D)'!$E28)-'Business Plan'!$G$9)-'Business Plan'!$G$10)),(('Business Plan'!$H$6*(1+'Scenario Analysis (2D)'!P$4)*('Business Plan'!$H$7-'Business Plan'!$H$8*(1+'Scenario Analysis (2D)'!$E28)-'Business Plan'!$H$9)-'Business Plan'!$H$10)),(('Business Plan'!$I$6*(1+'Scenario Analysis (2D)'!P$4)*('Business Plan'!$I$7-'Business Plan'!$I$8*(1+'Scenario Analysis (2D)'!$E28)-'Business Plan'!$I$9)-'Business Plan'!$I$10)),(('Business Plan'!$J$6*(1+'Scenario Analysis (2D)'!P$4)*('Business Plan'!$J$7-'Business Plan'!$J$8*(1+'Scenario Analysis (2D)'!$E28)-'Business Plan'!$J$9)-'Business Plan'!$J$10)),(('Business Plan'!$K$6*(1+'Scenario Analysis (2D)'!P$4)*('Business Plan'!$K$7-'Business Plan'!$K$8*(1+'Scenario Analysis (2D)'!$E28)-'Business Plan'!$K$9)-'Business Plan'!$K$10)))</f>
        <v>125194.79627437425</v>
      </c>
      <c r="Q28" s="46">
        <f>NPV('Business Plan'!$B$3,(('Business Plan'!$C$6*(1+'Scenario Analysis (2D)'!Q$4)*('Business Plan'!$C$7-'Business Plan'!$C$8*(1+'Scenario Analysis (2D)'!$E28)-'Business Plan'!$C$9)-'Business Plan'!$C$10)),(('Business Plan'!$D$6*(1+'Scenario Analysis (2D)'!Q$4)*('Business Plan'!$D$7-'Business Plan'!$D$8*(1+'Scenario Analysis (2D)'!$E28)-'Business Plan'!$D$9)-'Business Plan'!$D$10)),(('Business Plan'!$E$6*(1+'Scenario Analysis (2D)'!Q$4)*('Business Plan'!$E$7-'Business Plan'!$E$8*(1+'Scenario Analysis (2D)'!$E28)-'Business Plan'!$E$9)-'Business Plan'!$E$10)),(('Business Plan'!$F$6*(1+'Scenario Analysis (2D)'!Q$4)*('Business Plan'!$F$7-'Business Plan'!$F$8*(1+'Scenario Analysis (2D)'!$E28)-'Business Plan'!$F$9)-'Business Plan'!$F$10)),(('Business Plan'!$G$6*(1+'Scenario Analysis (2D)'!Q$4)*('Business Plan'!$G$7-'Business Plan'!$G$8*(1+'Scenario Analysis (2D)'!$E28)-'Business Plan'!$G$9)-'Business Plan'!$G$10)),(('Business Plan'!$H$6*(1+'Scenario Analysis (2D)'!Q$4)*('Business Plan'!$H$7-'Business Plan'!$H$8*(1+'Scenario Analysis (2D)'!$E28)-'Business Plan'!$H$9)-'Business Plan'!$H$10)),(('Business Plan'!$I$6*(1+'Scenario Analysis (2D)'!Q$4)*('Business Plan'!$I$7-'Business Plan'!$I$8*(1+'Scenario Analysis (2D)'!$E28)-'Business Plan'!$I$9)-'Business Plan'!$I$10)),(('Business Plan'!$J$6*(1+'Scenario Analysis (2D)'!Q$4)*('Business Plan'!$J$7-'Business Plan'!$J$8*(1+'Scenario Analysis (2D)'!$E28)-'Business Plan'!$J$9)-'Business Plan'!$J$10)),(('Business Plan'!$K$6*(1+'Scenario Analysis (2D)'!Q$4)*('Business Plan'!$K$7-'Business Plan'!$K$8*(1+'Scenario Analysis (2D)'!$E28)-'Business Plan'!$K$9)-'Business Plan'!$K$10)))</f>
        <v>171908.03456666178</v>
      </c>
      <c r="R28" s="46">
        <f>NPV('Business Plan'!$B$3,(('Business Plan'!$C$6*(1+'Scenario Analysis (2D)'!R$4)*('Business Plan'!$C$7-'Business Plan'!$C$8*(1+'Scenario Analysis (2D)'!$E28)-'Business Plan'!$C$9)-'Business Plan'!$C$10)),(('Business Plan'!$D$6*(1+'Scenario Analysis (2D)'!R$4)*('Business Plan'!$D$7-'Business Plan'!$D$8*(1+'Scenario Analysis (2D)'!$E28)-'Business Plan'!$D$9)-'Business Plan'!$D$10)),(('Business Plan'!$E$6*(1+'Scenario Analysis (2D)'!R$4)*('Business Plan'!$E$7-'Business Plan'!$E$8*(1+'Scenario Analysis (2D)'!$E28)-'Business Plan'!$E$9)-'Business Plan'!$E$10)),(('Business Plan'!$F$6*(1+'Scenario Analysis (2D)'!R$4)*('Business Plan'!$F$7-'Business Plan'!$F$8*(1+'Scenario Analysis (2D)'!$E28)-'Business Plan'!$F$9)-'Business Plan'!$F$10)),(('Business Plan'!$G$6*(1+'Scenario Analysis (2D)'!R$4)*('Business Plan'!$G$7-'Business Plan'!$G$8*(1+'Scenario Analysis (2D)'!$E28)-'Business Plan'!$G$9)-'Business Plan'!$G$10)),(('Business Plan'!$H$6*(1+'Scenario Analysis (2D)'!R$4)*('Business Plan'!$H$7-'Business Plan'!$H$8*(1+'Scenario Analysis (2D)'!$E28)-'Business Plan'!$H$9)-'Business Plan'!$H$10)),(('Business Plan'!$I$6*(1+'Scenario Analysis (2D)'!R$4)*('Business Plan'!$I$7-'Business Plan'!$I$8*(1+'Scenario Analysis (2D)'!$E28)-'Business Plan'!$I$9)-'Business Plan'!$I$10)),(('Business Plan'!$J$6*(1+'Scenario Analysis (2D)'!R$4)*('Business Plan'!$J$7-'Business Plan'!$J$8*(1+'Scenario Analysis (2D)'!$E28)-'Business Plan'!$J$9)-'Business Plan'!$J$10)),(('Business Plan'!$K$6*(1+'Scenario Analysis (2D)'!R$4)*('Business Plan'!$K$7-'Business Plan'!$K$8*(1+'Scenario Analysis (2D)'!$E28)-'Business Plan'!$K$9)-'Business Plan'!$K$10)))</f>
        <v>218621.272858949</v>
      </c>
      <c r="T28" s="78"/>
      <c r="U28" s="50">
        <v>0.05</v>
      </c>
      <c r="V28" s="47">
        <f>(NPV('Business Plan'!$B$3,(('Business Plan'!$C$6*(1+'Scenario Analysis (2D)'!V$4)*('Business Plan'!$C$7-'Business Plan'!$C$8*(1+'Scenario Analysis (2D)'!$E28)-'Business Plan'!$C$9)-'Business Plan'!$C$10)),(('Business Plan'!$D$6*(1+'Scenario Analysis (2D)'!V$4)*('Business Plan'!$D$7-'Business Plan'!$D$8*(1+'Scenario Analysis (2D)'!$E28)-'Business Plan'!$D$9)-'Business Plan'!$D$10)),(('Business Plan'!$E$6*(1+'Scenario Analysis (2D)'!V$4)*('Business Plan'!$E$7-'Business Plan'!$E$8*(1+'Scenario Analysis (2D)'!$E28)-'Business Plan'!$E$9)-'Business Plan'!$E$10)),(('Business Plan'!$F$6*(1+'Scenario Analysis (2D)'!V$4)*('Business Plan'!$F$7-'Business Plan'!$F$8*(1+'Scenario Analysis (2D)'!$E28)-'Business Plan'!$F$9)-'Business Plan'!$F$10)),(('Business Plan'!$G$6*(1+'Scenario Analysis (2D)'!V$4)*('Business Plan'!$G$7-'Business Plan'!$G$8*(1+'Scenario Analysis (2D)'!$E28)-'Business Plan'!$G$9)-'Business Plan'!$G$10)),(('Business Plan'!$H$6*(1+'Scenario Analysis (2D)'!V$4)*('Business Plan'!$H$7-'Business Plan'!$H$8*(1+'Scenario Analysis (2D)'!$E28)-'Business Plan'!$H$9)-'Business Plan'!$H$10)),(('Business Plan'!$I$6*(1+'Scenario Analysis (2D)'!V$4)*('Business Plan'!$I$7-'Business Plan'!$I$8*(1+'Scenario Analysis (2D)'!$E28)-'Business Plan'!$I$9)-'Business Plan'!$I$10)),(('Business Plan'!$J$6*(1+'Scenario Analysis (2D)'!V$4)*('Business Plan'!$J$7-'Business Plan'!$J$8*(1+'Scenario Analysis (2D)'!$E28)-'Business Plan'!$J$9)-'Business Plan'!$J$10)),(('Business Plan'!$K$6*(1+'Scenario Analysis (2D)'!V$4)*('Business Plan'!$K$7-'Business Plan'!$K$8*(1+'Scenario Analysis (2D)'!$E28)-'Business Plan'!$K$9)-'Business Plan'!$K$10))))/'Business Plan'!$C$13-1</f>
        <v>-5.2546352504024707</v>
      </c>
      <c r="W28" s="47">
        <f>(NPV('Business Plan'!$B$3,(('Business Plan'!$C$6*(1+'Scenario Analysis (2D)'!W$4)*('Business Plan'!$C$7-'Business Plan'!$C$8*(1+'Scenario Analysis (2D)'!$E28)-'Business Plan'!$C$9)-'Business Plan'!$C$10)),(('Business Plan'!$D$6*(1+'Scenario Analysis (2D)'!W$4)*('Business Plan'!$D$7-'Business Plan'!$D$8*(1+'Scenario Analysis (2D)'!$E28)-'Business Plan'!$D$9)-'Business Plan'!$D$10)),(('Business Plan'!$E$6*(1+'Scenario Analysis (2D)'!W$4)*('Business Plan'!$E$7-'Business Plan'!$E$8*(1+'Scenario Analysis (2D)'!$E28)-'Business Plan'!$E$9)-'Business Plan'!$E$10)),(('Business Plan'!$F$6*(1+'Scenario Analysis (2D)'!W$4)*('Business Plan'!$F$7-'Business Plan'!$F$8*(1+'Scenario Analysis (2D)'!$E28)-'Business Plan'!$F$9)-'Business Plan'!$F$10)),(('Business Plan'!$G$6*(1+'Scenario Analysis (2D)'!W$4)*('Business Plan'!$G$7-'Business Plan'!$G$8*(1+'Scenario Analysis (2D)'!$E28)-'Business Plan'!$G$9)-'Business Plan'!$G$10)),(('Business Plan'!$H$6*(1+'Scenario Analysis (2D)'!W$4)*('Business Plan'!$H$7-'Business Plan'!$H$8*(1+'Scenario Analysis (2D)'!$E28)-'Business Plan'!$H$9)-'Business Plan'!$H$10)),(('Business Plan'!$I$6*(1+'Scenario Analysis (2D)'!W$4)*('Business Plan'!$I$7-'Business Plan'!$I$8*(1+'Scenario Analysis (2D)'!$E28)-'Business Plan'!$I$9)-'Business Plan'!$I$10)),(('Business Plan'!$J$6*(1+'Scenario Analysis (2D)'!W$4)*('Business Plan'!$J$7-'Business Plan'!$J$8*(1+'Scenario Analysis (2D)'!$E28)-'Business Plan'!$J$9)-'Business Plan'!$J$10)),(('Business Plan'!$K$6*(1+'Scenario Analysis (2D)'!W$4)*('Business Plan'!$K$7-'Business Plan'!$K$8*(1+'Scenario Analysis (2D)'!$E28)-'Business Plan'!$K$9)-'Business Plan'!$K$10))))/'Business Plan'!$C$13-1</f>
        <v>-4.6733952871482316</v>
      </c>
      <c r="X28" s="47">
        <f>(NPV('Business Plan'!$B$3,(('Business Plan'!$C$6*(1+'Scenario Analysis (2D)'!X$4)*('Business Plan'!$C$7-'Business Plan'!$C$8*(1+'Scenario Analysis (2D)'!$E28)-'Business Plan'!$C$9)-'Business Plan'!$C$10)),(('Business Plan'!$D$6*(1+'Scenario Analysis (2D)'!X$4)*('Business Plan'!$D$7-'Business Plan'!$D$8*(1+'Scenario Analysis (2D)'!$E28)-'Business Plan'!$D$9)-'Business Plan'!$D$10)),(('Business Plan'!$E$6*(1+'Scenario Analysis (2D)'!X$4)*('Business Plan'!$E$7-'Business Plan'!$E$8*(1+'Scenario Analysis (2D)'!$E28)-'Business Plan'!$E$9)-'Business Plan'!$E$10)),(('Business Plan'!$F$6*(1+'Scenario Analysis (2D)'!X$4)*('Business Plan'!$F$7-'Business Plan'!$F$8*(1+'Scenario Analysis (2D)'!$E28)-'Business Plan'!$F$9)-'Business Plan'!$F$10)),(('Business Plan'!$G$6*(1+'Scenario Analysis (2D)'!X$4)*('Business Plan'!$G$7-'Business Plan'!$G$8*(1+'Scenario Analysis (2D)'!$E28)-'Business Plan'!$G$9)-'Business Plan'!$G$10)),(('Business Plan'!$H$6*(1+'Scenario Analysis (2D)'!X$4)*('Business Plan'!$H$7-'Business Plan'!$H$8*(1+'Scenario Analysis (2D)'!$E28)-'Business Plan'!$H$9)-'Business Plan'!$H$10)),(('Business Plan'!$I$6*(1+'Scenario Analysis (2D)'!X$4)*('Business Plan'!$I$7-'Business Plan'!$I$8*(1+'Scenario Analysis (2D)'!$E28)-'Business Plan'!$I$9)-'Business Plan'!$I$10)),(('Business Plan'!$J$6*(1+'Scenario Analysis (2D)'!X$4)*('Business Plan'!$J$7-'Business Plan'!$J$8*(1+'Scenario Analysis (2D)'!$E28)-'Business Plan'!$J$9)-'Business Plan'!$J$10)),(('Business Plan'!$K$6*(1+'Scenario Analysis (2D)'!X$4)*('Business Plan'!$K$7-'Business Plan'!$K$8*(1+'Scenario Analysis (2D)'!$E28)-'Business Plan'!$K$9)-'Business Plan'!$K$10))))/'Business Plan'!$C$13-1</f>
        <v>-4.0921553238939943</v>
      </c>
      <c r="Y28" s="47">
        <f>(NPV('Business Plan'!$B$3,(('Business Plan'!$C$6*(1+'Scenario Analysis (2D)'!Y$4)*('Business Plan'!$C$7-'Business Plan'!$C$8*(1+'Scenario Analysis (2D)'!$E28)-'Business Plan'!$C$9)-'Business Plan'!$C$10)),(('Business Plan'!$D$6*(1+'Scenario Analysis (2D)'!Y$4)*('Business Plan'!$D$7-'Business Plan'!$D$8*(1+'Scenario Analysis (2D)'!$E28)-'Business Plan'!$D$9)-'Business Plan'!$D$10)),(('Business Plan'!$E$6*(1+'Scenario Analysis (2D)'!Y$4)*('Business Plan'!$E$7-'Business Plan'!$E$8*(1+'Scenario Analysis (2D)'!$E28)-'Business Plan'!$E$9)-'Business Plan'!$E$10)),(('Business Plan'!$F$6*(1+'Scenario Analysis (2D)'!Y$4)*('Business Plan'!$F$7-'Business Plan'!$F$8*(1+'Scenario Analysis (2D)'!$E28)-'Business Plan'!$F$9)-'Business Plan'!$F$10)),(('Business Plan'!$G$6*(1+'Scenario Analysis (2D)'!Y$4)*('Business Plan'!$G$7-'Business Plan'!$G$8*(1+'Scenario Analysis (2D)'!$E28)-'Business Plan'!$G$9)-'Business Plan'!$G$10)),(('Business Plan'!$H$6*(1+'Scenario Analysis (2D)'!Y$4)*('Business Plan'!$H$7-'Business Plan'!$H$8*(1+'Scenario Analysis (2D)'!$E28)-'Business Plan'!$H$9)-'Business Plan'!$H$10)),(('Business Plan'!$I$6*(1+'Scenario Analysis (2D)'!Y$4)*('Business Plan'!$I$7-'Business Plan'!$I$8*(1+'Scenario Analysis (2D)'!$E28)-'Business Plan'!$I$9)-'Business Plan'!$I$10)),(('Business Plan'!$J$6*(1+'Scenario Analysis (2D)'!Y$4)*('Business Plan'!$J$7-'Business Plan'!$J$8*(1+'Scenario Analysis (2D)'!$E28)-'Business Plan'!$J$9)-'Business Plan'!$J$10)),(('Business Plan'!$K$6*(1+'Scenario Analysis (2D)'!Y$4)*('Business Plan'!$K$7-'Business Plan'!$K$8*(1+'Scenario Analysis (2D)'!$E28)-'Business Plan'!$K$9)-'Business Plan'!$K$10))))/'Business Plan'!$C$13-1</f>
        <v>-3.5109153606397592</v>
      </c>
      <c r="Z28" s="47">
        <f>(NPV('Business Plan'!$B$3,(('Business Plan'!$C$6*(1+'Scenario Analysis (2D)'!Z$4)*('Business Plan'!$C$7-'Business Plan'!$C$8*(1+'Scenario Analysis (2D)'!$E28)-'Business Plan'!$C$9)-'Business Plan'!$C$10)),(('Business Plan'!$D$6*(1+'Scenario Analysis (2D)'!Z$4)*('Business Plan'!$D$7-'Business Plan'!$D$8*(1+'Scenario Analysis (2D)'!$E28)-'Business Plan'!$D$9)-'Business Plan'!$D$10)),(('Business Plan'!$E$6*(1+'Scenario Analysis (2D)'!Z$4)*('Business Plan'!$E$7-'Business Plan'!$E$8*(1+'Scenario Analysis (2D)'!$E28)-'Business Plan'!$E$9)-'Business Plan'!$E$10)),(('Business Plan'!$F$6*(1+'Scenario Analysis (2D)'!Z$4)*('Business Plan'!$F$7-'Business Plan'!$F$8*(1+'Scenario Analysis (2D)'!$E28)-'Business Plan'!$F$9)-'Business Plan'!$F$10)),(('Business Plan'!$G$6*(1+'Scenario Analysis (2D)'!Z$4)*('Business Plan'!$G$7-'Business Plan'!$G$8*(1+'Scenario Analysis (2D)'!$E28)-'Business Plan'!$G$9)-'Business Plan'!$G$10)),(('Business Plan'!$H$6*(1+'Scenario Analysis (2D)'!Z$4)*('Business Plan'!$H$7-'Business Plan'!$H$8*(1+'Scenario Analysis (2D)'!$E28)-'Business Plan'!$H$9)-'Business Plan'!$H$10)),(('Business Plan'!$I$6*(1+'Scenario Analysis (2D)'!Z$4)*('Business Plan'!$I$7-'Business Plan'!$I$8*(1+'Scenario Analysis (2D)'!$E28)-'Business Plan'!$I$9)-'Business Plan'!$I$10)),(('Business Plan'!$J$6*(1+'Scenario Analysis (2D)'!Z$4)*('Business Plan'!$J$7-'Business Plan'!$J$8*(1+'Scenario Analysis (2D)'!$E28)-'Business Plan'!$J$9)-'Business Plan'!$J$10)),(('Business Plan'!$K$6*(1+'Scenario Analysis (2D)'!Z$4)*('Business Plan'!$K$7-'Business Plan'!$K$8*(1+'Scenario Analysis (2D)'!$E28)-'Business Plan'!$K$9)-'Business Plan'!$K$10))))/'Business Plan'!$C$13-1</f>
        <v>-2.9296753973855241</v>
      </c>
      <c r="AA28" s="47">
        <f>(NPV('Business Plan'!$B$3,(('Business Plan'!$C$6*(1+'Scenario Analysis (2D)'!AA$4)*('Business Plan'!$C$7-'Business Plan'!$C$8*(1+'Scenario Analysis (2D)'!$E28)-'Business Plan'!$C$9)-'Business Plan'!$C$10)),(('Business Plan'!$D$6*(1+'Scenario Analysis (2D)'!AA$4)*('Business Plan'!$D$7-'Business Plan'!$D$8*(1+'Scenario Analysis (2D)'!$E28)-'Business Plan'!$D$9)-'Business Plan'!$D$10)),(('Business Plan'!$E$6*(1+'Scenario Analysis (2D)'!AA$4)*('Business Plan'!$E$7-'Business Plan'!$E$8*(1+'Scenario Analysis (2D)'!$E28)-'Business Plan'!$E$9)-'Business Plan'!$E$10)),(('Business Plan'!$F$6*(1+'Scenario Analysis (2D)'!AA$4)*('Business Plan'!$F$7-'Business Plan'!$F$8*(1+'Scenario Analysis (2D)'!$E28)-'Business Plan'!$F$9)-'Business Plan'!$F$10)),(('Business Plan'!$G$6*(1+'Scenario Analysis (2D)'!AA$4)*('Business Plan'!$G$7-'Business Plan'!$G$8*(1+'Scenario Analysis (2D)'!$E28)-'Business Plan'!$G$9)-'Business Plan'!$G$10)),(('Business Plan'!$H$6*(1+'Scenario Analysis (2D)'!AA$4)*('Business Plan'!$H$7-'Business Plan'!$H$8*(1+'Scenario Analysis (2D)'!$E28)-'Business Plan'!$H$9)-'Business Plan'!$H$10)),(('Business Plan'!$I$6*(1+'Scenario Analysis (2D)'!AA$4)*('Business Plan'!$I$7-'Business Plan'!$I$8*(1+'Scenario Analysis (2D)'!$E28)-'Business Plan'!$I$9)-'Business Plan'!$I$10)),(('Business Plan'!$J$6*(1+'Scenario Analysis (2D)'!AA$4)*('Business Plan'!$J$7-'Business Plan'!$J$8*(1+'Scenario Analysis (2D)'!$E28)-'Business Plan'!$J$9)-'Business Plan'!$J$10)),(('Business Plan'!$K$6*(1+'Scenario Analysis (2D)'!AA$4)*('Business Plan'!$K$7-'Business Plan'!$K$8*(1+'Scenario Analysis (2D)'!$E28)-'Business Plan'!$K$9)-'Business Plan'!$K$10))))/'Business Plan'!$C$13-1</f>
        <v>-2.3484354341312867</v>
      </c>
      <c r="AB28" s="47">
        <f>(NPV('Business Plan'!$B$3,(('Business Plan'!$C$6*(1+'Scenario Analysis (2D)'!AB$4)*('Business Plan'!$C$7-'Business Plan'!$C$8*(1+'Scenario Analysis (2D)'!$E28)-'Business Plan'!$C$9)-'Business Plan'!$C$10)),(('Business Plan'!$D$6*(1+'Scenario Analysis (2D)'!AB$4)*('Business Plan'!$D$7-'Business Plan'!$D$8*(1+'Scenario Analysis (2D)'!$E28)-'Business Plan'!$D$9)-'Business Plan'!$D$10)),(('Business Plan'!$E$6*(1+'Scenario Analysis (2D)'!AB$4)*('Business Plan'!$E$7-'Business Plan'!$E$8*(1+'Scenario Analysis (2D)'!$E28)-'Business Plan'!$E$9)-'Business Plan'!$E$10)),(('Business Plan'!$F$6*(1+'Scenario Analysis (2D)'!AB$4)*('Business Plan'!$F$7-'Business Plan'!$F$8*(1+'Scenario Analysis (2D)'!$E28)-'Business Plan'!$F$9)-'Business Plan'!$F$10)),(('Business Plan'!$G$6*(1+'Scenario Analysis (2D)'!AB$4)*('Business Plan'!$G$7-'Business Plan'!$G$8*(1+'Scenario Analysis (2D)'!$E28)-'Business Plan'!$G$9)-'Business Plan'!$G$10)),(('Business Plan'!$H$6*(1+'Scenario Analysis (2D)'!AB$4)*('Business Plan'!$H$7-'Business Plan'!$H$8*(1+'Scenario Analysis (2D)'!$E28)-'Business Plan'!$H$9)-'Business Plan'!$H$10)),(('Business Plan'!$I$6*(1+'Scenario Analysis (2D)'!AB$4)*('Business Plan'!$I$7-'Business Plan'!$I$8*(1+'Scenario Analysis (2D)'!$E28)-'Business Plan'!$I$9)-'Business Plan'!$I$10)),(('Business Plan'!$J$6*(1+'Scenario Analysis (2D)'!AB$4)*('Business Plan'!$J$7-'Business Plan'!$J$8*(1+'Scenario Analysis (2D)'!$E28)-'Business Plan'!$J$9)-'Business Plan'!$J$10)),(('Business Plan'!$K$6*(1+'Scenario Analysis (2D)'!AB$4)*('Business Plan'!$K$7-'Business Plan'!$K$8*(1+'Scenario Analysis (2D)'!$E28)-'Business Plan'!$K$9)-'Business Plan'!$K$10))))/'Business Plan'!$C$13-1</f>
        <v>-1.7671954708770514</v>
      </c>
      <c r="AC28" s="47">
        <f>(NPV('Business Plan'!$B$3,(('Business Plan'!$C$6*(1+'Scenario Analysis (2D)'!AC$4)*('Business Plan'!$C$7-'Business Plan'!$C$8*(1+'Scenario Analysis (2D)'!$E28)-'Business Plan'!$C$9)-'Business Plan'!$C$10)),(('Business Plan'!$D$6*(1+'Scenario Analysis (2D)'!AC$4)*('Business Plan'!$D$7-'Business Plan'!$D$8*(1+'Scenario Analysis (2D)'!$E28)-'Business Plan'!$D$9)-'Business Plan'!$D$10)),(('Business Plan'!$E$6*(1+'Scenario Analysis (2D)'!AC$4)*('Business Plan'!$E$7-'Business Plan'!$E$8*(1+'Scenario Analysis (2D)'!$E28)-'Business Plan'!$E$9)-'Business Plan'!$E$10)),(('Business Plan'!$F$6*(1+'Scenario Analysis (2D)'!AC$4)*('Business Plan'!$F$7-'Business Plan'!$F$8*(1+'Scenario Analysis (2D)'!$E28)-'Business Plan'!$F$9)-'Business Plan'!$F$10)),(('Business Plan'!$G$6*(1+'Scenario Analysis (2D)'!AC$4)*('Business Plan'!$G$7-'Business Plan'!$G$8*(1+'Scenario Analysis (2D)'!$E28)-'Business Plan'!$G$9)-'Business Plan'!$G$10)),(('Business Plan'!$H$6*(1+'Scenario Analysis (2D)'!AC$4)*('Business Plan'!$H$7-'Business Plan'!$H$8*(1+'Scenario Analysis (2D)'!$E28)-'Business Plan'!$H$9)-'Business Plan'!$H$10)),(('Business Plan'!$I$6*(1+'Scenario Analysis (2D)'!AC$4)*('Business Plan'!$I$7-'Business Plan'!$I$8*(1+'Scenario Analysis (2D)'!$E28)-'Business Plan'!$I$9)-'Business Plan'!$I$10)),(('Business Plan'!$J$6*(1+'Scenario Analysis (2D)'!AC$4)*('Business Plan'!$J$7-'Business Plan'!$J$8*(1+'Scenario Analysis (2D)'!$E28)-'Business Plan'!$J$9)-'Business Plan'!$J$10)),(('Business Plan'!$K$6*(1+'Scenario Analysis (2D)'!AC$4)*('Business Plan'!$K$7-'Business Plan'!$K$8*(1+'Scenario Analysis (2D)'!$E28)-'Business Plan'!$K$9)-'Business Plan'!$K$10))))/'Business Plan'!$C$13-1</f>
        <v>-1.1859555076228139</v>
      </c>
      <c r="AD28" s="47">
        <f>(NPV('Business Plan'!$B$3,(('Business Plan'!$C$6*(1+'Scenario Analysis (2D)'!AD$4)*('Business Plan'!$C$7-'Business Plan'!$C$8*(1+'Scenario Analysis (2D)'!$E28)-'Business Plan'!$C$9)-'Business Plan'!$C$10)),(('Business Plan'!$D$6*(1+'Scenario Analysis (2D)'!AD$4)*('Business Plan'!$D$7-'Business Plan'!$D$8*(1+'Scenario Analysis (2D)'!$E28)-'Business Plan'!$D$9)-'Business Plan'!$D$10)),(('Business Plan'!$E$6*(1+'Scenario Analysis (2D)'!AD$4)*('Business Plan'!$E$7-'Business Plan'!$E$8*(1+'Scenario Analysis (2D)'!$E28)-'Business Plan'!$E$9)-'Business Plan'!$E$10)),(('Business Plan'!$F$6*(1+'Scenario Analysis (2D)'!AD$4)*('Business Plan'!$F$7-'Business Plan'!$F$8*(1+'Scenario Analysis (2D)'!$E28)-'Business Plan'!$F$9)-'Business Plan'!$F$10)),(('Business Plan'!$G$6*(1+'Scenario Analysis (2D)'!AD$4)*('Business Plan'!$G$7-'Business Plan'!$G$8*(1+'Scenario Analysis (2D)'!$E28)-'Business Plan'!$G$9)-'Business Plan'!$G$10)),(('Business Plan'!$H$6*(1+'Scenario Analysis (2D)'!AD$4)*('Business Plan'!$H$7-'Business Plan'!$H$8*(1+'Scenario Analysis (2D)'!$E28)-'Business Plan'!$H$9)-'Business Plan'!$H$10)),(('Business Plan'!$I$6*(1+'Scenario Analysis (2D)'!AD$4)*('Business Plan'!$I$7-'Business Plan'!$I$8*(1+'Scenario Analysis (2D)'!$E28)-'Business Plan'!$I$9)-'Business Plan'!$I$10)),(('Business Plan'!$J$6*(1+'Scenario Analysis (2D)'!AD$4)*('Business Plan'!$J$7-'Business Plan'!$J$8*(1+'Scenario Analysis (2D)'!$E28)-'Business Plan'!$J$9)-'Business Plan'!$J$10)),(('Business Plan'!$K$6*(1+'Scenario Analysis (2D)'!AD$4)*('Business Plan'!$K$7-'Business Plan'!$K$8*(1+'Scenario Analysis (2D)'!$E28)-'Business Plan'!$K$9)-'Business Plan'!$K$10))))/'Business Plan'!$C$13-1</f>
        <v>-0.60471554436857444</v>
      </c>
      <c r="AE28" s="47">
        <f>(NPV('Business Plan'!$B$3,(('Business Plan'!$C$6*(1+'Scenario Analysis (2D)'!AE$4)*('Business Plan'!$C$7-'Business Plan'!$C$8*(1+'Scenario Analysis (2D)'!$E28)-'Business Plan'!$C$9)-'Business Plan'!$C$10)),(('Business Plan'!$D$6*(1+'Scenario Analysis (2D)'!AE$4)*('Business Plan'!$D$7-'Business Plan'!$D$8*(1+'Scenario Analysis (2D)'!$E28)-'Business Plan'!$D$9)-'Business Plan'!$D$10)),(('Business Plan'!$E$6*(1+'Scenario Analysis (2D)'!AE$4)*('Business Plan'!$E$7-'Business Plan'!$E$8*(1+'Scenario Analysis (2D)'!$E28)-'Business Plan'!$E$9)-'Business Plan'!$E$10)),(('Business Plan'!$F$6*(1+'Scenario Analysis (2D)'!AE$4)*('Business Plan'!$F$7-'Business Plan'!$F$8*(1+'Scenario Analysis (2D)'!$E28)-'Business Plan'!$F$9)-'Business Plan'!$F$10)),(('Business Plan'!$G$6*(1+'Scenario Analysis (2D)'!AE$4)*('Business Plan'!$G$7-'Business Plan'!$G$8*(1+'Scenario Analysis (2D)'!$E28)-'Business Plan'!$G$9)-'Business Plan'!$G$10)),(('Business Plan'!$H$6*(1+'Scenario Analysis (2D)'!AE$4)*('Business Plan'!$H$7-'Business Plan'!$H$8*(1+'Scenario Analysis (2D)'!$E28)-'Business Plan'!$H$9)-'Business Plan'!$H$10)),(('Business Plan'!$I$6*(1+'Scenario Analysis (2D)'!AE$4)*('Business Plan'!$I$7-'Business Plan'!$I$8*(1+'Scenario Analysis (2D)'!$E28)-'Business Plan'!$I$9)-'Business Plan'!$I$10)),(('Business Plan'!$J$6*(1+'Scenario Analysis (2D)'!AE$4)*('Business Plan'!$J$7-'Business Plan'!$J$8*(1+'Scenario Analysis (2D)'!$E28)-'Business Plan'!$J$9)-'Business Plan'!$J$10)),(('Business Plan'!$K$6*(1+'Scenario Analysis (2D)'!AE$4)*('Business Plan'!$K$7-'Business Plan'!$K$8*(1+'Scenario Analysis (2D)'!$E28)-'Business Plan'!$K$9)-'Business Plan'!$K$10))))/'Business Plan'!$C$13-1</f>
        <v>-2.3475581114341337E-2</v>
      </c>
      <c r="AF28" s="47">
        <f>(NPV('Business Plan'!$B$3,(('Business Plan'!$C$6*(1+'Scenario Analysis (2D)'!AF$4)*('Business Plan'!$C$7-'Business Plan'!$C$8*(1+'Scenario Analysis (2D)'!$E28)-'Business Plan'!$C$9)-'Business Plan'!$C$10)),(('Business Plan'!$D$6*(1+'Scenario Analysis (2D)'!AF$4)*('Business Plan'!$D$7-'Business Plan'!$D$8*(1+'Scenario Analysis (2D)'!$E28)-'Business Plan'!$D$9)-'Business Plan'!$D$10)),(('Business Plan'!$E$6*(1+'Scenario Analysis (2D)'!AF$4)*('Business Plan'!$E$7-'Business Plan'!$E$8*(1+'Scenario Analysis (2D)'!$E28)-'Business Plan'!$E$9)-'Business Plan'!$E$10)),(('Business Plan'!$F$6*(1+'Scenario Analysis (2D)'!AF$4)*('Business Plan'!$F$7-'Business Plan'!$F$8*(1+'Scenario Analysis (2D)'!$E28)-'Business Plan'!$F$9)-'Business Plan'!$F$10)),(('Business Plan'!$G$6*(1+'Scenario Analysis (2D)'!AF$4)*('Business Plan'!$G$7-'Business Plan'!$G$8*(1+'Scenario Analysis (2D)'!$E28)-'Business Plan'!$G$9)-'Business Plan'!$G$10)),(('Business Plan'!$H$6*(1+'Scenario Analysis (2D)'!AF$4)*('Business Plan'!$H$7-'Business Plan'!$H$8*(1+'Scenario Analysis (2D)'!$E28)-'Business Plan'!$H$9)-'Business Plan'!$H$10)),(('Business Plan'!$I$6*(1+'Scenario Analysis (2D)'!AF$4)*('Business Plan'!$I$7-'Business Plan'!$I$8*(1+'Scenario Analysis (2D)'!$E28)-'Business Plan'!$I$9)-'Business Plan'!$I$10)),(('Business Plan'!$J$6*(1+'Scenario Analysis (2D)'!AF$4)*('Business Plan'!$J$7-'Business Plan'!$J$8*(1+'Scenario Analysis (2D)'!$E28)-'Business Plan'!$J$9)-'Business Plan'!$J$10)),(('Business Plan'!$K$6*(1+'Scenario Analysis (2D)'!AF$4)*('Business Plan'!$K$7-'Business Plan'!$K$8*(1+'Scenario Analysis (2D)'!$E28)-'Business Plan'!$K$9)-'Business Plan'!$K$10))))/'Business Plan'!$C$13-1</f>
        <v>0.55776438213989676</v>
      </c>
      <c r="AG28" s="47">
        <f>(NPV('Business Plan'!$B$3,(('Business Plan'!$C$6*(1+'Scenario Analysis (2D)'!AG$4)*('Business Plan'!$C$7-'Business Plan'!$C$8*(1+'Scenario Analysis (2D)'!$E28)-'Business Plan'!$C$9)-'Business Plan'!$C$10)),(('Business Plan'!$D$6*(1+'Scenario Analysis (2D)'!AG$4)*('Business Plan'!$D$7-'Business Plan'!$D$8*(1+'Scenario Analysis (2D)'!$E28)-'Business Plan'!$D$9)-'Business Plan'!$D$10)),(('Business Plan'!$E$6*(1+'Scenario Analysis (2D)'!AG$4)*('Business Plan'!$E$7-'Business Plan'!$E$8*(1+'Scenario Analysis (2D)'!$E28)-'Business Plan'!$E$9)-'Business Plan'!$E$10)),(('Business Plan'!$F$6*(1+'Scenario Analysis (2D)'!AG$4)*('Business Plan'!$F$7-'Business Plan'!$F$8*(1+'Scenario Analysis (2D)'!$E28)-'Business Plan'!$F$9)-'Business Plan'!$F$10)),(('Business Plan'!$G$6*(1+'Scenario Analysis (2D)'!AG$4)*('Business Plan'!$G$7-'Business Plan'!$G$8*(1+'Scenario Analysis (2D)'!$E28)-'Business Plan'!$G$9)-'Business Plan'!$G$10)),(('Business Plan'!$H$6*(1+'Scenario Analysis (2D)'!AG$4)*('Business Plan'!$H$7-'Business Plan'!$H$8*(1+'Scenario Analysis (2D)'!$E28)-'Business Plan'!$H$9)-'Business Plan'!$H$10)),(('Business Plan'!$I$6*(1+'Scenario Analysis (2D)'!AG$4)*('Business Plan'!$I$7-'Business Plan'!$I$8*(1+'Scenario Analysis (2D)'!$E28)-'Business Plan'!$I$9)-'Business Plan'!$I$10)),(('Business Plan'!$J$6*(1+'Scenario Analysis (2D)'!AG$4)*('Business Plan'!$J$7-'Business Plan'!$J$8*(1+'Scenario Analysis (2D)'!$E28)-'Business Plan'!$J$9)-'Business Plan'!$J$10)),(('Business Plan'!$K$6*(1+'Scenario Analysis (2D)'!AG$4)*('Business Plan'!$K$7-'Business Plan'!$K$8*(1+'Scenario Analysis (2D)'!$E28)-'Business Plan'!$K$9)-'Business Plan'!$K$10))))/'Business Plan'!$C$13-1</f>
        <v>1.1390043453941341</v>
      </c>
      <c r="AH28" s="47">
        <f>(NPV('Business Plan'!$B$3,(('Business Plan'!$C$6*(1+'Scenario Analysis (2D)'!AH$4)*('Business Plan'!$C$7-'Business Plan'!$C$8*(1+'Scenario Analysis (2D)'!$E28)-'Business Plan'!$C$9)-'Business Plan'!$C$10)),(('Business Plan'!$D$6*(1+'Scenario Analysis (2D)'!AH$4)*('Business Plan'!$D$7-'Business Plan'!$D$8*(1+'Scenario Analysis (2D)'!$E28)-'Business Plan'!$D$9)-'Business Plan'!$D$10)),(('Business Plan'!$E$6*(1+'Scenario Analysis (2D)'!AH$4)*('Business Plan'!$E$7-'Business Plan'!$E$8*(1+'Scenario Analysis (2D)'!$E28)-'Business Plan'!$E$9)-'Business Plan'!$E$10)),(('Business Plan'!$F$6*(1+'Scenario Analysis (2D)'!AH$4)*('Business Plan'!$F$7-'Business Plan'!$F$8*(1+'Scenario Analysis (2D)'!$E28)-'Business Plan'!$F$9)-'Business Plan'!$F$10)),(('Business Plan'!$G$6*(1+'Scenario Analysis (2D)'!AH$4)*('Business Plan'!$G$7-'Business Plan'!$G$8*(1+'Scenario Analysis (2D)'!$E28)-'Business Plan'!$G$9)-'Business Plan'!$G$10)),(('Business Plan'!$H$6*(1+'Scenario Analysis (2D)'!AH$4)*('Business Plan'!$H$7-'Business Plan'!$H$8*(1+'Scenario Analysis (2D)'!$E28)-'Business Plan'!$H$9)-'Business Plan'!$H$10)),(('Business Plan'!$I$6*(1+'Scenario Analysis (2D)'!AH$4)*('Business Plan'!$I$7-'Business Plan'!$I$8*(1+'Scenario Analysis (2D)'!$E28)-'Business Plan'!$I$9)-'Business Plan'!$I$10)),(('Business Plan'!$J$6*(1+'Scenario Analysis (2D)'!AH$4)*('Business Plan'!$J$7-'Business Plan'!$J$8*(1+'Scenario Analysis (2D)'!$E28)-'Business Plan'!$J$9)-'Business Plan'!$J$10)),(('Business Plan'!$K$6*(1+'Scenario Analysis (2D)'!AH$4)*('Business Plan'!$K$7-'Business Plan'!$K$8*(1+'Scenario Analysis (2D)'!$E28)-'Business Plan'!$K$9)-'Business Plan'!$K$10))))/'Business Plan'!$C$13-1</f>
        <v>1.7202443086483679</v>
      </c>
    </row>
    <row r="29" spans="1:34" ht="18.95" customHeight="1" x14ac:dyDescent="0.25">
      <c r="D29" s="78"/>
      <c r="E29" s="50">
        <v>0.1</v>
      </c>
      <c r="F29" s="46">
        <f>NPV('Business Plan'!$B$3,(('Business Plan'!$C$6*(1+'Scenario Analysis (2D)'!F$4)*('Business Plan'!$C$7-'Business Plan'!$C$8*(1+'Scenario Analysis (2D)'!$E29)-'Business Plan'!$C$9)-'Business Plan'!$C$10)),(('Business Plan'!$D$6*(1+'Scenario Analysis (2D)'!F$4)*('Business Plan'!$D$7-'Business Plan'!$D$8*(1+'Scenario Analysis (2D)'!$E29)-'Business Plan'!$D$9)-'Business Plan'!$D$10)),(('Business Plan'!$E$6*(1+'Scenario Analysis (2D)'!F$4)*('Business Plan'!$E$7-'Business Plan'!$E$8*(1+'Scenario Analysis (2D)'!$E29)-'Business Plan'!$E$9)-'Business Plan'!$E$10)),(('Business Plan'!$F$6*(1+'Scenario Analysis (2D)'!F$4)*('Business Plan'!$F$7-'Business Plan'!$F$8*(1+'Scenario Analysis (2D)'!$E29)-'Business Plan'!$F$9)-'Business Plan'!$F$10)),(('Business Plan'!$G$6*(1+'Scenario Analysis (2D)'!F$4)*('Business Plan'!$G$7-'Business Plan'!$G$8*(1+'Scenario Analysis (2D)'!$E29)-'Business Plan'!$G$9)-'Business Plan'!$G$10)),(('Business Plan'!$H$6*(1+'Scenario Analysis (2D)'!F$4)*('Business Plan'!$H$7-'Business Plan'!$H$8*(1+'Scenario Analysis (2D)'!$E29)-'Business Plan'!$H$9)-'Business Plan'!$H$10)),(('Business Plan'!$I$6*(1+'Scenario Analysis (2D)'!F$4)*('Business Plan'!$I$7-'Business Plan'!$I$8*(1+'Scenario Analysis (2D)'!$E29)-'Business Plan'!$I$9)-'Business Plan'!$I$10)),(('Business Plan'!$J$6*(1+'Scenario Analysis (2D)'!F$4)*('Business Plan'!$J$7-'Business Plan'!$J$8*(1+'Scenario Analysis (2D)'!$E29)-'Business Plan'!$J$9)-'Business Plan'!$J$10)),(('Business Plan'!$K$6*(1+'Scenario Analysis (2D)'!F$4)*('Business Plan'!$K$7-'Business Plan'!$K$8*(1+'Scenario Analysis (2D)'!$E29)-'Business Plan'!$K$9)-'Business Plan'!$K$10)))</f>
        <v>-441356.07101175783</v>
      </c>
      <c r="G29" s="46">
        <f>NPV('Business Plan'!$B$3,(('Business Plan'!$C$6*(1+'Scenario Analysis (2D)'!G$4)*('Business Plan'!$C$7-'Business Plan'!$C$8*(1+'Scenario Analysis (2D)'!$E29)-'Business Plan'!$C$9)-'Business Plan'!$C$10)),(('Business Plan'!$D$6*(1+'Scenario Analysis (2D)'!G$4)*('Business Plan'!$D$7-'Business Plan'!$D$8*(1+'Scenario Analysis (2D)'!$E29)-'Business Plan'!$D$9)-'Business Plan'!$D$10)),(('Business Plan'!$E$6*(1+'Scenario Analysis (2D)'!G$4)*('Business Plan'!$E$7-'Business Plan'!$E$8*(1+'Scenario Analysis (2D)'!$E29)-'Business Plan'!$E$9)-'Business Plan'!$E$10)),(('Business Plan'!$F$6*(1+'Scenario Analysis (2D)'!G$4)*('Business Plan'!$F$7-'Business Plan'!$F$8*(1+'Scenario Analysis (2D)'!$E29)-'Business Plan'!$F$9)-'Business Plan'!$F$10)),(('Business Plan'!$G$6*(1+'Scenario Analysis (2D)'!G$4)*('Business Plan'!$G$7-'Business Plan'!$G$8*(1+'Scenario Analysis (2D)'!$E29)-'Business Plan'!$G$9)-'Business Plan'!$G$10)),(('Business Plan'!$H$6*(1+'Scenario Analysis (2D)'!G$4)*('Business Plan'!$H$7-'Business Plan'!$H$8*(1+'Scenario Analysis (2D)'!$E29)-'Business Plan'!$H$9)-'Business Plan'!$H$10)),(('Business Plan'!$I$6*(1+'Scenario Analysis (2D)'!G$4)*('Business Plan'!$I$7-'Business Plan'!$I$8*(1+'Scenario Analysis (2D)'!$E29)-'Business Plan'!$I$9)-'Business Plan'!$I$10)),(('Business Plan'!$J$6*(1+'Scenario Analysis (2D)'!G$4)*('Business Plan'!$J$7-'Business Plan'!$J$8*(1+'Scenario Analysis (2D)'!$E29)-'Business Plan'!$J$9)-'Business Plan'!$J$10)),(('Business Plan'!$K$6*(1+'Scenario Analysis (2D)'!G$4)*('Business Plan'!$K$7-'Business Plan'!$K$8*(1+'Scenario Analysis (2D)'!$E29)-'Business Plan'!$K$9)-'Business Plan'!$K$10)))</f>
        <v>-401744.15303113149</v>
      </c>
      <c r="H29" s="46">
        <f>NPV('Business Plan'!$B$3,(('Business Plan'!$C$6*(1+'Scenario Analysis (2D)'!H$4)*('Business Plan'!$C$7-'Business Plan'!$C$8*(1+'Scenario Analysis (2D)'!$E29)-'Business Plan'!$C$9)-'Business Plan'!$C$10)),(('Business Plan'!$D$6*(1+'Scenario Analysis (2D)'!H$4)*('Business Plan'!$D$7-'Business Plan'!$D$8*(1+'Scenario Analysis (2D)'!$E29)-'Business Plan'!$D$9)-'Business Plan'!$D$10)),(('Business Plan'!$E$6*(1+'Scenario Analysis (2D)'!H$4)*('Business Plan'!$E$7-'Business Plan'!$E$8*(1+'Scenario Analysis (2D)'!$E29)-'Business Plan'!$E$9)-'Business Plan'!$E$10)),(('Business Plan'!$F$6*(1+'Scenario Analysis (2D)'!H$4)*('Business Plan'!$F$7-'Business Plan'!$F$8*(1+'Scenario Analysis (2D)'!$E29)-'Business Plan'!$F$9)-'Business Plan'!$F$10)),(('Business Plan'!$G$6*(1+'Scenario Analysis (2D)'!H$4)*('Business Plan'!$G$7-'Business Plan'!$G$8*(1+'Scenario Analysis (2D)'!$E29)-'Business Plan'!$G$9)-'Business Plan'!$G$10)),(('Business Plan'!$H$6*(1+'Scenario Analysis (2D)'!H$4)*('Business Plan'!$H$7-'Business Plan'!$H$8*(1+'Scenario Analysis (2D)'!$E29)-'Business Plan'!$H$9)-'Business Plan'!$H$10)),(('Business Plan'!$I$6*(1+'Scenario Analysis (2D)'!H$4)*('Business Plan'!$I$7-'Business Plan'!$I$8*(1+'Scenario Analysis (2D)'!$E29)-'Business Plan'!$I$9)-'Business Plan'!$I$10)),(('Business Plan'!$J$6*(1+'Scenario Analysis (2D)'!H$4)*('Business Plan'!$J$7-'Business Plan'!$J$8*(1+'Scenario Analysis (2D)'!$E29)-'Business Plan'!$J$9)-'Business Plan'!$J$10)),(('Business Plan'!$K$6*(1+'Scenario Analysis (2D)'!H$4)*('Business Plan'!$K$7-'Business Plan'!$K$8*(1+'Scenario Analysis (2D)'!$E29)-'Business Plan'!$K$9)-'Business Plan'!$K$10)))</f>
        <v>-362132.23505050549</v>
      </c>
      <c r="I29" s="46">
        <f>NPV('Business Plan'!$B$3,(('Business Plan'!$C$6*(1+'Scenario Analysis (2D)'!I$4)*('Business Plan'!$C$7-'Business Plan'!$C$8*(1+'Scenario Analysis (2D)'!$E29)-'Business Plan'!$C$9)-'Business Plan'!$C$10)),(('Business Plan'!$D$6*(1+'Scenario Analysis (2D)'!I$4)*('Business Plan'!$D$7-'Business Plan'!$D$8*(1+'Scenario Analysis (2D)'!$E29)-'Business Plan'!$D$9)-'Business Plan'!$D$10)),(('Business Plan'!$E$6*(1+'Scenario Analysis (2D)'!I$4)*('Business Plan'!$E$7-'Business Plan'!$E$8*(1+'Scenario Analysis (2D)'!$E29)-'Business Plan'!$E$9)-'Business Plan'!$E$10)),(('Business Plan'!$F$6*(1+'Scenario Analysis (2D)'!I$4)*('Business Plan'!$F$7-'Business Plan'!$F$8*(1+'Scenario Analysis (2D)'!$E29)-'Business Plan'!$F$9)-'Business Plan'!$F$10)),(('Business Plan'!$G$6*(1+'Scenario Analysis (2D)'!I$4)*('Business Plan'!$G$7-'Business Plan'!$G$8*(1+'Scenario Analysis (2D)'!$E29)-'Business Plan'!$G$9)-'Business Plan'!$G$10)),(('Business Plan'!$H$6*(1+'Scenario Analysis (2D)'!I$4)*('Business Plan'!$H$7-'Business Plan'!$H$8*(1+'Scenario Analysis (2D)'!$E29)-'Business Plan'!$H$9)-'Business Plan'!$H$10)),(('Business Plan'!$I$6*(1+'Scenario Analysis (2D)'!I$4)*('Business Plan'!$I$7-'Business Plan'!$I$8*(1+'Scenario Analysis (2D)'!$E29)-'Business Plan'!$I$9)-'Business Plan'!$I$10)),(('Business Plan'!$J$6*(1+'Scenario Analysis (2D)'!I$4)*('Business Plan'!$J$7-'Business Plan'!$J$8*(1+'Scenario Analysis (2D)'!$E29)-'Business Plan'!$J$9)-'Business Plan'!$J$10)),(('Business Plan'!$K$6*(1+'Scenario Analysis (2D)'!I$4)*('Business Plan'!$K$7-'Business Plan'!$K$8*(1+'Scenario Analysis (2D)'!$E29)-'Business Plan'!$K$9)-'Business Plan'!$K$10)))</f>
        <v>-322520.31706987933</v>
      </c>
      <c r="J29" s="46">
        <f>NPV('Business Plan'!$B$3,(('Business Plan'!$C$6*(1+'Scenario Analysis (2D)'!J$4)*('Business Plan'!$C$7-'Business Plan'!$C$8*(1+'Scenario Analysis (2D)'!$E29)-'Business Plan'!$C$9)-'Business Plan'!$C$10)),(('Business Plan'!$D$6*(1+'Scenario Analysis (2D)'!J$4)*('Business Plan'!$D$7-'Business Plan'!$D$8*(1+'Scenario Analysis (2D)'!$E29)-'Business Plan'!$D$9)-'Business Plan'!$D$10)),(('Business Plan'!$E$6*(1+'Scenario Analysis (2D)'!J$4)*('Business Plan'!$E$7-'Business Plan'!$E$8*(1+'Scenario Analysis (2D)'!$E29)-'Business Plan'!$E$9)-'Business Plan'!$E$10)),(('Business Plan'!$F$6*(1+'Scenario Analysis (2D)'!J$4)*('Business Plan'!$F$7-'Business Plan'!$F$8*(1+'Scenario Analysis (2D)'!$E29)-'Business Plan'!$F$9)-'Business Plan'!$F$10)),(('Business Plan'!$G$6*(1+'Scenario Analysis (2D)'!J$4)*('Business Plan'!$G$7-'Business Plan'!$G$8*(1+'Scenario Analysis (2D)'!$E29)-'Business Plan'!$G$9)-'Business Plan'!$G$10)),(('Business Plan'!$H$6*(1+'Scenario Analysis (2D)'!J$4)*('Business Plan'!$H$7-'Business Plan'!$H$8*(1+'Scenario Analysis (2D)'!$E29)-'Business Plan'!$H$9)-'Business Plan'!$H$10)),(('Business Plan'!$I$6*(1+'Scenario Analysis (2D)'!J$4)*('Business Plan'!$I$7-'Business Plan'!$I$8*(1+'Scenario Analysis (2D)'!$E29)-'Business Plan'!$I$9)-'Business Plan'!$I$10)),(('Business Plan'!$J$6*(1+'Scenario Analysis (2D)'!J$4)*('Business Plan'!$J$7-'Business Plan'!$J$8*(1+'Scenario Analysis (2D)'!$E29)-'Business Plan'!$J$9)-'Business Plan'!$J$10)),(('Business Plan'!$K$6*(1+'Scenario Analysis (2D)'!J$4)*('Business Plan'!$K$7-'Business Plan'!$K$8*(1+'Scenario Analysis (2D)'!$E29)-'Business Plan'!$K$9)-'Business Plan'!$K$10)))</f>
        <v>-282908.3990892531</v>
      </c>
      <c r="K29" s="46">
        <f>NPV('Business Plan'!$B$3,(('Business Plan'!$C$6*(1+'Scenario Analysis (2D)'!K$4)*('Business Plan'!$C$7-'Business Plan'!$C$8*(1+'Scenario Analysis (2D)'!$E29)-'Business Plan'!$C$9)-'Business Plan'!$C$10)),(('Business Plan'!$D$6*(1+'Scenario Analysis (2D)'!K$4)*('Business Plan'!$D$7-'Business Plan'!$D$8*(1+'Scenario Analysis (2D)'!$E29)-'Business Plan'!$D$9)-'Business Plan'!$D$10)),(('Business Plan'!$E$6*(1+'Scenario Analysis (2D)'!K$4)*('Business Plan'!$E$7-'Business Plan'!$E$8*(1+'Scenario Analysis (2D)'!$E29)-'Business Plan'!$E$9)-'Business Plan'!$E$10)),(('Business Plan'!$F$6*(1+'Scenario Analysis (2D)'!K$4)*('Business Plan'!$F$7-'Business Plan'!$F$8*(1+'Scenario Analysis (2D)'!$E29)-'Business Plan'!$F$9)-'Business Plan'!$F$10)),(('Business Plan'!$G$6*(1+'Scenario Analysis (2D)'!K$4)*('Business Plan'!$G$7-'Business Plan'!$G$8*(1+'Scenario Analysis (2D)'!$E29)-'Business Plan'!$G$9)-'Business Plan'!$G$10)),(('Business Plan'!$H$6*(1+'Scenario Analysis (2D)'!K$4)*('Business Plan'!$H$7-'Business Plan'!$H$8*(1+'Scenario Analysis (2D)'!$E29)-'Business Plan'!$H$9)-'Business Plan'!$H$10)),(('Business Plan'!$I$6*(1+'Scenario Analysis (2D)'!K$4)*('Business Plan'!$I$7-'Business Plan'!$I$8*(1+'Scenario Analysis (2D)'!$E29)-'Business Plan'!$I$9)-'Business Plan'!$I$10)),(('Business Plan'!$J$6*(1+'Scenario Analysis (2D)'!K$4)*('Business Plan'!$J$7-'Business Plan'!$J$8*(1+'Scenario Analysis (2D)'!$E29)-'Business Plan'!$J$9)-'Business Plan'!$J$10)),(('Business Plan'!$K$6*(1+'Scenario Analysis (2D)'!K$4)*('Business Plan'!$K$7-'Business Plan'!$K$8*(1+'Scenario Analysis (2D)'!$E29)-'Business Plan'!$K$9)-'Business Plan'!$K$10)))</f>
        <v>-243296.48110862679</v>
      </c>
      <c r="L29" s="46">
        <f>NPV('Business Plan'!$B$3,(('Business Plan'!$C$6*(1+'Scenario Analysis (2D)'!L$4)*('Business Plan'!$C$7-'Business Plan'!$C$8*(1+'Scenario Analysis (2D)'!$E29)-'Business Plan'!$C$9)-'Business Plan'!$C$10)),(('Business Plan'!$D$6*(1+'Scenario Analysis (2D)'!L$4)*('Business Plan'!$D$7-'Business Plan'!$D$8*(1+'Scenario Analysis (2D)'!$E29)-'Business Plan'!$D$9)-'Business Plan'!$D$10)),(('Business Plan'!$E$6*(1+'Scenario Analysis (2D)'!L$4)*('Business Plan'!$E$7-'Business Plan'!$E$8*(1+'Scenario Analysis (2D)'!$E29)-'Business Plan'!$E$9)-'Business Plan'!$E$10)),(('Business Plan'!$F$6*(1+'Scenario Analysis (2D)'!L$4)*('Business Plan'!$F$7-'Business Plan'!$F$8*(1+'Scenario Analysis (2D)'!$E29)-'Business Plan'!$F$9)-'Business Plan'!$F$10)),(('Business Plan'!$G$6*(1+'Scenario Analysis (2D)'!L$4)*('Business Plan'!$G$7-'Business Plan'!$G$8*(1+'Scenario Analysis (2D)'!$E29)-'Business Plan'!$G$9)-'Business Plan'!$G$10)),(('Business Plan'!$H$6*(1+'Scenario Analysis (2D)'!L$4)*('Business Plan'!$H$7-'Business Plan'!$H$8*(1+'Scenario Analysis (2D)'!$E29)-'Business Plan'!$H$9)-'Business Plan'!$H$10)),(('Business Plan'!$I$6*(1+'Scenario Analysis (2D)'!L$4)*('Business Plan'!$I$7-'Business Plan'!$I$8*(1+'Scenario Analysis (2D)'!$E29)-'Business Plan'!$I$9)-'Business Plan'!$I$10)),(('Business Plan'!$J$6*(1+'Scenario Analysis (2D)'!L$4)*('Business Plan'!$J$7-'Business Plan'!$J$8*(1+'Scenario Analysis (2D)'!$E29)-'Business Plan'!$J$9)-'Business Plan'!$J$10)),(('Business Plan'!$K$6*(1+'Scenario Analysis (2D)'!L$4)*('Business Plan'!$K$7-'Business Plan'!$K$8*(1+'Scenario Analysis (2D)'!$E29)-'Business Plan'!$K$9)-'Business Plan'!$K$10)))</f>
        <v>-203684.56312800065</v>
      </c>
      <c r="M29" s="46">
        <f>NPV('Business Plan'!$B$3,(('Business Plan'!$C$6*(1+'Scenario Analysis (2D)'!M$4)*('Business Plan'!$C$7-'Business Plan'!$C$8*(1+'Scenario Analysis (2D)'!$E29)-'Business Plan'!$C$9)-'Business Plan'!$C$10)),(('Business Plan'!$D$6*(1+'Scenario Analysis (2D)'!M$4)*('Business Plan'!$D$7-'Business Plan'!$D$8*(1+'Scenario Analysis (2D)'!$E29)-'Business Plan'!$D$9)-'Business Plan'!$D$10)),(('Business Plan'!$E$6*(1+'Scenario Analysis (2D)'!M$4)*('Business Plan'!$E$7-'Business Plan'!$E$8*(1+'Scenario Analysis (2D)'!$E29)-'Business Plan'!$E$9)-'Business Plan'!$E$10)),(('Business Plan'!$F$6*(1+'Scenario Analysis (2D)'!M$4)*('Business Plan'!$F$7-'Business Plan'!$F$8*(1+'Scenario Analysis (2D)'!$E29)-'Business Plan'!$F$9)-'Business Plan'!$F$10)),(('Business Plan'!$G$6*(1+'Scenario Analysis (2D)'!M$4)*('Business Plan'!$G$7-'Business Plan'!$G$8*(1+'Scenario Analysis (2D)'!$E29)-'Business Plan'!$G$9)-'Business Plan'!$G$10)),(('Business Plan'!$H$6*(1+'Scenario Analysis (2D)'!M$4)*('Business Plan'!$H$7-'Business Plan'!$H$8*(1+'Scenario Analysis (2D)'!$E29)-'Business Plan'!$H$9)-'Business Plan'!$H$10)),(('Business Plan'!$I$6*(1+'Scenario Analysis (2D)'!M$4)*('Business Plan'!$I$7-'Business Plan'!$I$8*(1+'Scenario Analysis (2D)'!$E29)-'Business Plan'!$I$9)-'Business Plan'!$I$10)),(('Business Plan'!$J$6*(1+'Scenario Analysis (2D)'!M$4)*('Business Plan'!$J$7-'Business Plan'!$J$8*(1+'Scenario Analysis (2D)'!$E29)-'Business Plan'!$J$9)-'Business Plan'!$J$10)),(('Business Plan'!$K$6*(1+'Scenario Analysis (2D)'!M$4)*('Business Plan'!$K$7-'Business Plan'!$K$8*(1+'Scenario Analysis (2D)'!$E29)-'Business Plan'!$K$9)-'Business Plan'!$K$10)))</f>
        <v>-164072.64514737439</v>
      </c>
      <c r="N29" s="46">
        <f>NPV('Business Plan'!$B$3,(('Business Plan'!$C$6*(1+'Scenario Analysis (2D)'!N$4)*('Business Plan'!$C$7-'Business Plan'!$C$8*(1+'Scenario Analysis (2D)'!$E29)-'Business Plan'!$C$9)-'Business Plan'!$C$10)),(('Business Plan'!$D$6*(1+'Scenario Analysis (2D)'!N$4)*('Business Plan'!$D$7-'Business Plan'!$D$8*(1+'Scenario Analysis (2D)'!$E29)-'Business Plan'!$D$9)-'Business Plan'!$D$10)),(('Business Plan'!$E$6*(1+'Scenario Analysis (2D)'!N$4)*('Business Plan'!$E$7-'Business Plan'!$E$8*(1+'Scenario Analysis (2D)'!$E29)-'Business Plan'!$E$9)-'Business Plan'!$E$10)),(('Business Plan'!$F$6*(1+'Scenario Analysis (2D)'!N$4)*('Business Plan'!$F$7-'Business Plan'!$F$8*(1+'Scenario Analysis (2D)'!$E29)-'Business Plan'!$F$9)-'Business Plan'!$F$10)),(('Business Plan'!$G$6*(1+'Scenario Analysis (2D)'!N$4)*('Business Plan'!$G$7-'Business Plan'!$G$8*(1+'Scenario Analysis (2D)'!$E29)-'Business Plan'!$G$9)-'Business Plan'!$G$10)),(('Business Plan'!$H$6*(1+'Scenario Analysis (2D)'!N$4)*('Business Plan'!$H$7-'Business Plan'!$H$8*(1+'Scenario Analysis (2D)'!$E29)-'Business Plan'!$H$9)-'Business Plan'!$H$10)),(('Business Plan'!$I$6*(1+'Scenario Analysis (2D)'!N$4)*('Business Plan'!$I$7-'Business Plan'!$I$8*(1+'Scenario Analysis (2D)'!$E29)-'Business Plan'!$I$9)-'Business Plan'!$I$10)),(('Business Plan'!$J$6*(1+'Scenario Analysis (2D)'!N$4)*('Business Plan'!$J$7-'Business Plan'!$J$8*(1+'Scenario Analysis (2D)'!$E29)-'Business Plan'!$J$9)-'Business Plan'!$J$10)),(('Business Plan'!$K$6*(1+'Scenario Analysis (2D)'!N$4)*('Business Plan'!$K$7-'Business Plan'!$K$8*(1+'Scenario Analysis (2D)'!$E29)-'Business Plan'!$K$9)-'Business Plan'!$K$10)))</f>
        <v>-124460.72716674827</v>
      </c>
      <c r="O29" s="46">
        <f>NPV('Business Plan'!$B$3,(('Business Plan'!$C$6*(1+'Scenario Analysis (2D)'!O$4)*('Business Plan'!$C$7-'Business Plan'!$C$8*(1+'Scenario Analysis (2D)'!$E29)-'Business Plan'!$C$9)-'Business Plan'!$C$10)),(('Business Plan'!$D$6*(1+'Scenario Analysis (2D)'!O$4)*('Business Plan'!$D$7-'Business Plan'!$D$8*(1+'Scenario Analysis (2D)'!$E29)-'Business Plan'!$D$9)-'Business Plan'!$D$10)),(('Business Plan'!$E$6*(1+'Scenario Analysis (2D)'!O$4)*('Business Plan'!$E$7-'Business Plan'!$E$8*(1+'Scenario Analysis (2D)'!$E29)-'Business Plan'!$E$9)-'Business Plan'!$E$10)),(('Business Plan'!$F$6*(1+'Scenario Analysis (2D)'!O$4)*('Business Plan'!$F$7-'Business Plan'!$F$8*(1+'Scenario Analysis (2D)'!$E29)-'Business Plan'!$F$9)-'Business Plan'!$F$10)),(('Business Plan'!$G$6*(1+'Scenario Analysis (2D)'!O$4)*('Business Plan'!$G$7-'Business Plan'!$G$8*(1+'Scenario Analysis (2D)'!$E29)-'Business Plan'!$G$9)-'Business Plan'!$G$10)),(('Business Plan'!$H$6*(1+'Scenario Analysis (2D)'!O$4)*('Business Plan'!$H$7-'Business Plan'!$H$8*(1+'Scenario Analysis (2D)'!$E29)-'Business Plan'!$H$9)-'Business Plan'!$H$10)),(('Business Plan'!$I$6*(1+'Scenario Analysis (2D)'!O$4)*('Business Plan'!$I$7-'Business Plan'!$I$8*(1+'Scenario Analysis (2D)'!$E29)-'Business Plan'!$I$9)-'Business Plan'!$I$10)),(('Business Plan'!$J$6*(1+'Scenario Analysis (2D)'!O$4)*('Business Plan'!$J$7-'Business Plan'!$J$8*(1+'Scenario Analysis (2D)'!$E29)-'Business Plan'!$J$9)-'Business Plan'!$J$10)),(('Business Plan'!$K$6*(1+'Scenario Analysis (2D)'!O$4)*('Business Plan'!$K$7-'Business Plan'!$K$8*(1+'Scenario Analysis (2D)'!$E29)-'Business Plan'!$K$9)-'Business Plan'!$K$10)))</f>
        <v>-84848.809186122147</v>
      </c>
      <c r="P29" s="46">
        <f>NPV('Business Plan'!$B$3,(('Business Plan'!$C$6*(1+'Scenario Analysis (2D)'!P$4)*('Business Plan'!$C$7-'Business Plan'!$C$8*(1+'Scenario Analysis (2D)'!$E29)-'Business Plan'!$C$9)-'Business Plan'!$C$10)),(('Business Plan'!$D$6*(1+'Scenario Analysis (2D)'!P$4)*('Business Plan'!$D$7-'Business Plan'!$D$8*(1+'Scenario Analysis (2D)'!$E29)-'Business Plan'!$D$9)-'Business Plan'!$D$10)),(('Business Plan'!$E$6*(1+'Scenario Analysis (2D)'!P$4)*('Business Plan'!$E$7-'Business Plan'!$E$8*(1+'Scenario Analysis (2D)'!$E29)-'Business Plan'!$E$9)-'Business Plan'!$E$10)),(('Business Plan'!$F$6*(1+'Scenario Analysis (2D)'!P$4)*('Business Plan'!$F$7-'Business Plan'!$F$8*(1+'Scenario Analysis (2D)'!$E29)-'Business Plan'!$F$9)-'Business Plan'!$F$10)),(('Business Plan'!$G$6*(1+'Scenario Analysis (2D)'!P$4)*('Business Plan'!$G$7-'Business Plan'!$G$8*(1+'Scenario Analysis (2D)'!$E29)-'Business Plan'!$G$9)-'Business Plan'!$G$10)),(('Business Plan'!$H$6*(1+'Scenario Analysis (2D)'!P$4)*('Business Plan'!$H$7-'Business Plan'!$H$8*(1+'Scenario Analysis (2D)'!$E29)-'Business Plan'!$H$9)-'Business Plan'!$H$10)),(('Business Plan'!$I$6*(1+'Scenario Analysis (2D)'!P$4)*('Business Plan'!$I$7-'Business Plan'!$I$8*(1+'Scenario Analysis (2D)'!$E29)-'Business Plan'!$I$9)-'Business Plan'!$I$10)),(('Business Plan'!$J$6*(1+'Scenario Analysis (2D)'!P$4)*('Business Plan'!$J$7-'Business Plan'!$J$8*(1+'Scenario Analysis (2D)'!$E29)-'Business Plan'!$J$9)-'Business Plan'!$J$10)),(('Business Plan'!$K$6*(1+'Scenario Analysis (2D)'!P$4)*('Business Plan'!$K$7-'Business Plan'!$K$8*(1+'Scenario Analysis (2D)'!$E29)-'Business Plan'!$K$9)-'Business Plan'!$K$10)))</f>
        <v>-45236.891205495878</v>
      </c>
      <c r="Q29" s="46">
        <f>NPV('Business Plan'!$B$3,(('Business Plan'!$C$6*(1+'Scenario Analysis (2D)'!Q$4)*('Business Plan'!$C$7-'Business Plan'!$C$8*(1+'Scenario Analysis (2D)'!$E29)-'Business Plan'!$C$9)-'Business Plan'!$C$10)),(('Business Plan'!$D$6*(1+'Scenario Analysis (2D)'!Q$4)*('Business Plan'!$D$7-'Business Plan'!$D$8*(1+'Scenario Analysis (2D)'!$E29)-'Business Plan'!$D$9)-'Business Plan'!$D$10)),(('Business Plan'!$E$6*(1+'Scenario Analysis (2D)'!Q$4)*('Business Plan'!$E$7-'Business Plan'!$E$8*(1+'Scenario Analysis (2D)'!$E29)-'Business Plan'!$E$9)-'Business Plan'!$E$10)),(('Business Plan'!$F$6*(1+'Scenario Analysis (2D)'!Q$4)*('Business Plan'!$F$7-'Business Plan'!$F$8*(1+'Scenario Analysis (2D)'!$E29)-'Business Plan'!$F$9)-'Business Plan'!$F$10)),(('Business Plan'!$G$6*(1+'Scenario Analysis (2D)'!Q$4)*('Business Plan'!$G$7-'Business Plan'!$G$8*(1+'Scenario Analysis (2D)'!$E29)-'Business Plan'!$G$9)-'Business Plan'!$G$10)),(('Business Plan'!$H$6*(1+'Scenario Analysis (2D)'!Q$4)*('Business Plan'!$H$7-'Business Plan'!$H$8*(1+'Scenario Analysis (2D)'!$E29)-'Business Plan'!$H$9)-'Business Plan'!$H$10)),(('Business Plan'!$I$6*(1+'Scenario Analysis (2D)'!Q$4)*('Business Plan'!$I$7-'Business Plan'!$I$8*(1+'Scenario Analysis (2D)'!$E29)-'Business Plan'!$I$9)-'Business Plan'!$I$10)),(('Business Plan'!$J$6*(1+'Scenario Analysis (2D)'!Q$4)*('Business Plan'!$J$7-'Business Plan'!$J$8*(1+'Scenario Analysis (2D)'!$E29)-'Business Plan'!$J$9)-'Business Plan'!$J$10)),(('Business Plan'!$K$6*(1+'Scenario Analysis (2D)'!Q$4)*('Business Plan'!$K$7-'Business Plan'!$K$8*(1+'Scenario Analysis (2D)'!$E29)-'Business Plan'!$K$9)-'Business Plan'!$K$10)))</f>
        <v>-5624.9732248694791</v>
      </c>
      <c r="R29" s="46">
        <f>NPV('Business Plan'!$B$3,(('Business Plan'!$C$6*(1+'Scenario Analysis (2D)'!R$4)*('Business Plan'!$C$7-'Business Plan'!$C$8*(1+'Scenario Analysis (2D)'!$E29)-'Business Plan'!$C$9)-'Business Plan'!$C$10)),(('Business Plan'!$D$6*(1+'Scenario Analysis (2D)'!R$4)*('Business Plan'!$D$7-'Business Plan'!$D$8*(1+'Scenario Analysis (2D)'!$E29)-'Business Plan'!$D$9)-'Business Plan'!$D$10)),(('Business Plan'!$E$6*(1+'Scenario Analysis (2D)'!R$4)*('Business Plan'!$E$7-'Business Plan'!$E$8*(1+'Scenario Analysis (2D)'!$E29)-'Business Plan'!$E$9)-'Business Plan'!$E$10)),(('Business Plan'!$F$6*(1+'Scenario Analysis (2D)'!R$4)*('Business Plan'!$F$7-'Business Plan'!$F$8*(1+'Scenario Analysis (2D)'!$E29)-'Business Plan'!$F$9)-'Business Plan'!$F$10)),(('Business Plan'!$G$6*(1+'Scenario Analysis (2D)'!R$4)*('Business Plan'!$G$7-'Business Plan'!$G$8*(1+'Scenario Analysis (2D)'!$E29)-'Business Plan'!$G$9)-'Business Plan'!$G$10)),(('Business Plan'!$H$6*(1+'Scenario Analysis (2D)'!R$4)*('Business Plan'!$H$7-'Business Plan'!$H$8*(1+'Scenario Analysis (2D)'!$E29)-'Business Plan'!$H$9)-'Business Plan'!$H$10)),(('Business Plan'!$I$6*(1+'Scenario Analysis (2D)'!R$4)*('Business Plan'!$I$7-'Business Plan'!$I$8*(1+'Scenario Analysis (2D)'!$E29)-'Business Plan'!$I$9)-'Business Plan'!$I$10)),(('Business Plan'!$J$6*(1+'Scenario Analysis (2D)'!R$4)*('Business Plan'!$J$7-'Business Plan'!$J$8*(1+'Scenario Analysis (2D)'!$E29)-'Business Plan'!$J$9)-'Business Plan'!$J$10)),(('Business Plan'!$K$6*(1+'Scenario Analysis (2D)'!R$4)*('Business Plan'!$K$7-'Business Plan'!$K$8*(1+'Scenario Analysis (2D)'!$E29)-'Business Plan'!$K$9)-'Business Plan'!$K$10)))</f>
        <v>33986.944755756573</v>
      </c>
      <c r="T29" s="78"/>
      <c r="U29" s="50">
        <v>0.1</v>
      </c>
      <c r="V29" s="47">
        <f>(NPV('Business Plan'!$B$3,(('Business Plan'!$C$6*(1+'Scenario Analysis (2D)'!V$4)*('Business Plan'!$C$7-'Business Plan'!$C$8*(1+'Scenario Analysis (2D)'!$E29)-'Business Plan'!$C$9)-'Business Plan'!$C$10)),(('Business Plan'!$D$6*(1+'Scenario Analysis (2D)'!V$4)*('Business Plan'!$D$7-'Business Plan'!$D$8*(1+'Scenario Analysis (2D)'!$E29)-'Business Plan'!$D$9)-'Business Plan'!$D$10)),(('Business Plan'!$E$6*(1+'Scenario Analysis (2D)'!V$4)*('Business Plan'!$E$7-'Business Plan'!$E$8*(1+'Scenario Analysis (2D)'!$E29)-'Business Plan'!$E$9)-'Business Plan'!$E$10)),(('Business Plan'!$F$6*(1+'Scenario Analysis (2D)'!V$4)*('Business Plan'!$F$7-'Business Plan'!$F$8*(1+'Scenario Analysis (2D)'!$E29)-'Business Plan'!$F$9)-'Business Plan'!$F$10)),(('Business Plan'!$G$6*(1+'Scenario Analysis (2D)'!V$4)*('Business Plan'!$G$7-'Business Plan'!$G$8*(1+'Scenario Analysis (2D)'!$E29)-'Business Plan'!$G$9)-'Business Plan'!$G$10)),(('Business Plan'!$H$6*(1+'Scenario Analysis (2D)'!V$4)*('Business Plan'!$H$7-'Business Plan'!$H$8*(1+'Scenario Analysis (2D)'!$E29)-'Business Plan'!$H$9)-'Business Plan'!$H$10)),(('Business Plan'!$I$6*(1+'Scenario Analysis (2D)'!V$4)*('Business Plan'!$I$7-'Business Plan'!$I$8*(1+'Scenario Analysis (2D)'!$E29)-'Business Plan'!$I$9)-'Business Plan'!$I$10)),(('Business Plan'!$J$6*(1+'Scenario Analysis (2D)'!V$4)*('Business Plan'!$J$7-'Business Plan'!$J$8*(1+'Scenario Analysis (2D)'!$E29)-'Business Plan'!$J$9)-'Business Plan'!$J$10)),(('Business Plan'!$K$6*(1+'Scenario Analysis (2D)'!V$4)*('Business Plan'!$K$7-'Business Plan'!$K$8*(1+'Scenario Analysis (2D)'!$E29)-'Business Plan'!$K$9)-'Business Plan'!$K$10))))/'Business Plan'!$C$13-1</f>
        <v>-6.4916720800164081</v>
      </c>
      <c r="W29" s="47">
        <f>(NPV('Business Plan'!$B$3,(('Business Plan'!$C$6*(1+'Scenario Analysis (2D)'!W$4)*('Business Plan'!$C$7-'Business Plan'!$C$8*(1+'Scenario Analysis (2D)'!$E29)-'Business Plan'!$C$9)-'Business Plan'!$C$10)),(('Business Plan'!$D$6*(1+'Scenario Analysis (2D)'!W$4)*('Business Plan'!$D$7-'Business Plan'!$D$8*(1+'Scenario Analysis (2D)'!$E29)-'Business Plan'!$D$9)-'Business Plan'!$D$10)),(('Business Plan'!$E$6*(1+'Scenario Analysis (2D)'!W$4)*('Business Plan'!$E$7-'Business Plan'!$E$8*(1+'Scenario Analysis (2D)'!$E29)-'Business Plan'!$E$9)-'Business Plan'!$E$10)),(('Business Plan'!$F$6*(1+'Scenario Analysis (2D)'!W$4)*('Business Plan'!$F$7-'Business Plan'!$F$8*(1+'Scenario Analysis (2D)'!$E29)-'Business Plan'!$F$9)-'Business Plan'!$F$10)),(('Business Plan'!$G$6*(1+'Scenario Analysis (2D)'!W$4)*('Business Plan'!$G$7-'Business Plan'!$G$8*(1+'Scenario Analysis (2D)'!$E29)-'Business Plan'!$G$9)-'Business Plan'!$G$10)),(('Business Plan'!$H$6*(1+'Scenario Analysis (2D)'!W$4)*('Business Plan'!$H$7-'Business Plan'!$H$8*(1+'Scenario Analysis (2D)'!$E29)-'Business Plan'!$H$9)-'Business Plan'!$H$10)),(('Business Plan'!$I$6*(1+'Scenario Analysis (2D)'!W$4)*('Business Plan'!$I$7-'Business Plan'!$I$8*(1+'Scenario Analysis (2D)'!$E29)-'Business Plan'!$I$9)-'Business Plan'!$I$10)),(('Business Plan'!$J$6*(1+'Scenario Analysis (2D)'!W$4)*('Business Plan'!$J$7-'Business Plan'!$J$8*(1+'Scenario Analysis (2D)'!$E29)-'Business Plan'!$J$9)-'Business Plan'!$J$10)),(('Business Plan'!$K$6*(1+'Scenario Analysis (2D)'!W$4)*('Business Plan'!$K$7-'Business Plan'!$K$8*(1+'Scenario Analysis (2D)'!$E29)-'Business Plan'!$K$9)-'Business Plan'!$K$10))))/'Business Plan'!$C$13-1</f>
        <v>-5.9987918903060224</v>
      </c>
      <c r="X29" s="47">
        <f>(NPV('Business Plan'!$B$3,(('Business Plan'!$C$6*(1+'Scenario Analysis (2D)'!X$4)*('Business Plan'!$C$7-'Business Plan'!$C$8*(1+'Scenario Analysis (2D)'!$E29)-'Business Plan'!$C$9)-'Business Plan'!$C$10)),(('Business Plan'!$D$6*(1+'Scenario Analysis (2D)'!X$4)*('Business Plan'!$D$7-'Business Plan'!$D$8*(1+'Scenario Analysis (2D)'!$E29)-'Business Plan'!$D$9)-'Business Plan'!$D$10)),(('Business Plan'!$E$6*(1+'Scenario Analysis (2D)'!X$4)*('Business Plan'!$E$7-'Business Plan'!$E$8*(1+'Scenario Analysis (2D)'!$E29)-'Business Plan'!$E$9)-'Business Plan'!$E$10)),(('Business Plan'!$F$6*(1+'Scenario Analysis (2D)'!X$4)*('Business Plan'!$F$7-'Business Plan'!$F$8*(1+'Scenario Analysis (2D)'!$E29)-'Business Plan'!$F$9)-'Business Plan'!$F$10)),(('Business Plan'!$G$6*(1+'Scenario Analysis (2D)'!X$4)*('Business Plan'!$G$7-'Business Plan'!$G$8*(1+'Scenario Analysis (2D)'!$E29)-'Business Plan'!$G$9)-'Business Plan'!$G$10)),(('Business Plan'!$H$6*(1+'Scenario Analysis (2D)'!X$4)*('Business Plan'!$H$7-'Business Plan'!$H$8*(1+'Scenario Analysis (2D)'!$E29)-'Business Plan'!$H$9)-'Business Plan'!$H$10)),(('Business Plan'!$I$6*(1+'Scenario Analysis (2D)'!X$4)*('Business Plan'!$I$7-'Business Plan'!$I$8*(1+'Scenario Analysis (2D)'!$E29)-'Business Plan'!$I$9)-'Business Plan'!$I$10)),(('Business Plan'!$J$6*(1+'Scenario Analysis (2D)'!X$4)*('Business Plan'!$J$7-'Business Plan'!$J$8*(1+'Scenario Analysis (2D)'!$E29)-'Business Plan'!$J$9)-'Business Plan'!$J$10)),(('Business Plan'!$K$6*(1+'Scenario Analysis (2D)'!X$4)*('Business Plan'!$K$7-'Business Plan'!$K$8*(1+'Scenario Analysis (2D)'!$E29)-'Business Plan'!$K$9)-'Business Plan'!$K$10))))/'Business Plan'!$C$13-1</f>
        <v>-5.5059117005956413</v>
      </c>
      <c r="Y29" s="47">
        <f>(NPV('Business Plan'!$B$3,(('Business Plan'!$C$6*(1+'Scenario Analysis (2D)'!Y$4)*('Business Plan'!$C$7-'Business Plan'!$C$8*(1+'Scenario Analysis (2D)'!$E29)-'Business Plan'!$C$9)-'Business Plan'!$C$10)),(('Business Plan'!$D$6*(1+'Scenario Analysis (2D)'!Y$4)*('Business Plan'!$D$7-'Business Plan'!$D$8*(1+'Scenario Analysis (2D)'!$E29)-'Business Plan'!$D$9)-'Business Plan'!$D$10)),(('Business Plan'!$E$6*(1+'Scenario Analysis (2D)'!Y$4)*('Business Plan'!$E$7-'Business Plan'!$E$8*(1+'Scenario Analysis (2D)'!$E29)-'Business Plan'!$E$9)-'Business Plan'!$E$10)),(('Business Plan'!$F$6*(1+'Scenario Analysis (2D)'!Y$4)*('Business Plan'!$F$7-'Business Plan'!$F$8*(1+'Scenario Analysis (2D)'!$E29)-'Business Plan'!$F$9)-'Business Plan'!$F$10)),(('Business Plan'!$G$6*(1+'Scenario Analysis (2D)'!Y$4)*('Business Plan'!$G$7-'Business Plan'!$G$8*(1+'Scenario Analysis (2D)'!$E29)-'Business Plan'!$G$9)-'Business Plan'!$G$10)),(('Business Plan'!$H$6*(1+'Scenario Analysis (2D)'!Y$4)*('Business Plan'!$H$7-'Business Plan'!$H$8*(1+'Scenario Analysis (2D)'!$E29)-'Business Plan'!$H$9)-'Business Plan'!$H$10)),(('Business Plan'!$I$6*(1+'Scenario Analysis (2D)'!Y$4)*('Business Plan'!$I$7-'Business Plan'!$I$8*(1+'Scenario Analysis (2D)'!$E29)-'Business Plan'!$I$9)-'Business Plan'!$I$10)),(('Business Plan'!$J$6*(1+'Scenario Analysis (2D)'!Y$4)*('Business Plan'!$J$7-'Business Plan'!$J$8*(1+'Scenario Analysis (2D)'!$E29)-'Business Plan'!$J$9)-'Business Plan'!$J$10)),(('Business Plan'!$K$6*(1+'Scenario Analysis (2D)'!Y$4)*('Business Plan'!$K$7-'Business Plan'!$K$8*(1+'Scenario Analysis (2D)'!$E29)-'Business Plan'!$K$9)-'Business Plan'!$K$10))))/'Business Plan'!$C$13-1</f>
        <v>-5.0130315108852574</v>
      </c>
      <c r="Z29" s="47">
        <f>(NPV('Business Plan'!$B$3,(('Business Plan'!$C$6*(1+'Scenario Analysis (2D)'!Z$4)*('Business Plan'!$C$7-'Business Plan'!$C$8*(1+'Scenario Analysis (2D)'!$E29)-'Business Plan'!$C$9)-'Business Plan'!$C$10)),(('Business Plan'!$D$6*(1+'Scenario Analysis (2D)'!Z$4)*('Business Plan'!$D$7-'Business Plan'!$D$8*(1+'Scenario Analysis (2D)'!$E29)-'Business Plan'!$D$9)-'Business Plan'!$D$10)),(('Business Plan'!$E$6*(1+'Scenario Analysis (2D)'!Z$4)*('Business Plan'!$E$7-'Business Plan'!$E$8*(1+'Scenario Analysis (2D)'!$E29)-'Business Plan'!$E$9)-'Business Plan'!$E$10)),(('Business Plan'!$F$6*(1+'Scenario Analysis (2D)'!Z$4)*('Business Plan'!$F$7-'Business Plan'!$F$8*(1+'Scenario Analysis (2D)'!$E29)-'Business Plan'!$F$9)-'Business Plan'!$F$10)),(('Business Plan'!$G$6*(1+'Scenario Analysis (2D)'!Z$4)*('Business Plan'!$G$7-'Business Plan'!$G$8*(1+'Scenario Analysis (2D)'!$E29)-'Business Plan'!$G$9)-'Business Plan'!$G$10)),(('Business Plan'!$H$6*(1+'Scenario Analysis (2D)'!Z$4)*('Business Plan'!$H$7-'Business Plan'!$H$8*(1+'Scenario Analysis (2D)'!$E29)-'Business Plan'!$H$9)-'Business Plan'!$H$10)),(('Business Plan'!$I$6*(1+'Scenario Analysis (2D)'!Z$4)*('Business Plan'!$I$7-'Business Plan'!$I$8*(1+'Scenario Analysis (2D)'!$E29)-'Business Plan'!$I$9)-'Business Plan'!$I$10)),(('Business Plan'!$J$6*(1+'Scenario Analysis (2D)'!Z$4)*('Business Plan'!$J$7-'Business Plan'!$J$8*(1+'Scenario Analysis (2D)'!$E29)-'Business Plan'!$J$9)-'Business Plan'!$J$10)),(('Business Plan'!$K$6*(1+'Scenario Analysis (2D)'!Z$4)*('Business Plan'!$K$7-'Business Plan'!$K$8*(1+'Scenario Analysis (2D)'!$E29)-'Business Plan'!$K$9)-'Business Plan'!$K$10))))/'Business Plan'!$C$13-1</f>
        <v>-4.5201513211748736</v>
      </c>
      <c r="AA29" s="47">
        <f>(NPV('Business Plan'!$B$3,(('Business Plan'!$C$6*(1+'Scenario Analysis (2D)'!AA$4)*('Business Plan'!$C$7-'Business Plan'!$C$8*(1+'Scenario Analysis (2D)'!$E29)-'Business Plan'!$C$9)-'Business Plan'!$C$10)),(('Business Plan'!$D$6*(1+'Scenario Analysis (2D)'!AA$4)*('Business Plan'!$D$7-'Business Plan'!$D$8*(1+'Scenario Analysis (2D)'!$E29)-'Business Plan'!$D$9)-'Business Plan'!$D$10)),(('Business Plan'!$E$6*(1+'Scenario Analysis (2D)'!AA$4)*('Business Plan'!$E$7-'Business Plan'!$E$8*(1+'Scenario Analysis (2D)'!$E29)-'Business Plan'!$E$9)-'Business Plan'!$E$10)),(('Business Plan'!$F$6*(1+'Scenario Analysis (2D)'!AA$4)*('Business Plan'!$F$7-'Business Plan'!$F$8*(1+'Scenario Analysis (2D)'!$E29)-'Business Plan'!$F$9)-'Business Plan'!$F$10)),(('Business Plan'!$G$6*(1+'Scenario Analysis (2D)'!AA$4)*('Business Plan'!$G$7-'Business Plan'!$G$8*(1+'Scenario Analysis (2D)'!$E29)-'Business Plan'!$G$9)-'Business Plan'!$G$10)),(('Business Plan'!$H$6*(1+'Scenario Analysis (2D)'!AA$4)*('Business Plan'!$H$7-'Business Plan'!$H$8*(1+'Scenario Analysis (2D)'!$E29)-'Business Plan'!$H$9)-'Business Plan'!$H$10)),(('Business Plan'!$I$6*(1+'Scenario Analysis (2D)'!AA$4)*('Business Plan'!$I$7-'Business Plan'!$I$8*(1+'Scenario Analysis (2D)'!$E29)-'Business Plan'!$I$9)-'Business Plan'!$I$10)),(('Business Plan'!$J$6*(1+'Scenario Analysis (2D)'!AA$4)*('Business Plan'!$J$7-'Business Plan'!$J$8*(1+'Scenario Analysis (2D)'!$E29)-'Business Plan'!$J$9)-'Business Plan'!$J$10)),(('Business Plan'!$K$6*(1+'Scenario Analysis (2D)'!AA$4)*('Business Plan'!$K$7-'Business Plan'!$K$8*(1+'Scenario Analysis (2D)'!$E29)-'Business Plan'!$K$9)-'Business Plan'!$K$10))))/'Business Plan'!$C$13-1</f>
        <v>-4.027271131464488</v>
      </c>
      <c r="AB29" s="47">
        <f>(NPV('Business Plan'!$B$3,(('Business Plan'!$C$6*(1+'Scenario Analysis (2D)'!AB$4)*('Business Plan'!$C$7-'Business Plan'!$C$8*(1+'Scenario Analysis (2D)'!$E29)-'Business Plan'!$C$9)-'Business Plan'!$C$10)),(('Business Plan'!$D$6*(1+'Scenario Analysis (2D)'!AB$4)*('Business Plan'!$D$7-'Business Plan'!$D$8*(1+'Scenario Analysis (2D)'!$E29)-'Business Plan'!$D$9)-'Business Plan'!$D$10)),(('Business Plan'!$E$6*(1+'Scenario Analysis (2D)'!AB$4)*('Business Plan'!$E$7-'Business Plan'!$E$8*(1+'Scenario Analysis (2D)'!$E29)-'Business Plan'!$E$9)-'Business Plan'!$E$10)),(('Business Plan'!$F$6*(1+'Scenario Analysis (2D)'!AB$4)*('Business Plan'!$F$7-'Business Plan'!$F$8*(1+'Scenario Analysis (2D)'!$E29)-'Business Plan'!$F$9)-'Business Plan'!$F$10)),(('Business Plan'!$G$6*(1+'Scenario Analysis (2D)'!AB$4)*('Business Plan'!$G$7-'Business Plan'!$G$8*(1+'Scenario Analysis (2D)'!$E29)-'Business Plan'!$G$9)-'Business Plan'!$G$10)),(('Business Plan'!$H$6*(1+'Scenario Analysis (2D)'!AB$4)*('Business Plan'!$H$7-'Business Plan'!$H$8*(1+'Scenario Analysis (2D)'!$E29)-'Business Plan'!$H$9)-'Business Plan'!$H$10)),(('Business Plan'!$I$6*(1+'Scenario Analysis (2D)'!AB$4)*('Business Plan'!$I$7-'Business Plan'!$I$8*(1+'Scenario Analysis (2D)'!$E29)-'Business Plan'!$I$9)-'Business Plan'!$I$10)),(('Business Plan'!$J$6*(1+'Scenario Analysis (2D)'!AB$4)*('Business Plan'!$J$7-'Business Plan'!$J$8*(1+'Scenario Analysis (2D)'!$E29)-'Business Plan'!$J$9)-'Business Plan'!$J$10)),(('Business Plan'!$K$6*(1+'Scenario Analysis (2D)'!AB$4)*('Business Plan'!$K$7-'Business Plan'!$K$8*(1+'Scenario Analysis (2D)'!$E29)-'Business Plan'!$K$9)-'Business Plan'!$K$10))))/'Business Plan'!$C$13-1</f>
        <v>-3.5343909417541055</v>
      </c>
      <c r="AC29" s="47">
        <f>(NPV('Business Plan'!$B$3,(('Business Plan'!$C$6*(1+'Scenario Analysis (2D)'!AC$4)*('Business Plan'!$C$7-'Business Plan'!$C$8*(1+'Scenario Analysis (2D)'!$E29)-'Business Plan'!$C$9)-'Business Plan'!$C$10)),(('Business Plan'!$D$6*(1+'Scenario Analysis (2D)'!AC$4)*('Business Plan'!$D$7-'Business Plan'!$D$8*(1+'Scenario Analysis (2D)'!$E29)-'Business Plan'!$D$9)-'Business Plan'!$D$10)),(('Business Plan'!$E$6*(1+'Scenario Analysis (2D)'!AC$4)*('Business Plan'!$E$7-'Business Plan'!$E$8*(1+'Scenario Analysis (2D)'!$E29)-'Business Plan'!$E$9)-'Business Plan'!$E$10)),(('Business Plan'!$F$6*(1+'Scenario Analysis (2D)'!AC$4)*('Business Plan'!$F$7-'Business Plan'!$F$8*(1+'Scenario Analysis (2D)'!$E29)-'Business Plan'!$F$9)-'Business Plan'!$F$10)),(('Business Plan'!$G$6*(1+'Scenario Analysis (2D)'!AC$4)*('Business Plan'!$G$7-'Business Plan'!$G$8*(1+'Scenario Analysis (2D)'!$E29)-'Business Plan'!$G$9)-'Business Plan'!$G$10)),(('Business Plan'!$H$6*(1+'Scenario Analysis (2D)'!AC$4)*('Business Plan'!$H$7-'Business Plan'!$H$8*(1+'Scenario Analysis (2D)'!$E29)-'Business Plan'!$H$9)-'Business Plan'!$H$10)),(('Business Plan'!$I$6*(1+'Scenario Analysis (2D)'!AC$4)*('Business Plan'!$I$7-'Business Plan'!$I$8*(1+'Scenario Analysis (2D)'!$E29)-'Business Plan'!$I$9)-'Business Plan'!$I$10)),(('Business Plan'!$J$6*(1+'Scenario Analysis (2D)'!AC$4)*('Business Plan'!$J$7-'Business Plan'!$J$8*(1+'Scenario Analysis (2D)'!$E29)-'Business Plan'!$J$9)-'Business Plan'!$J$10)),(('Business Plan'!$K$6*(1+'Scenario Analysis (2D)'!AC$4)*('Business Plan'!$K$7-'Business Plan'!$K$8*(1+'Scenario Analysis (2D)'!$E29)-'Business Plan'!$K$9)-'Business Plan'!$K$10))))/'Business Plan'!$C$13-1</f>
        <v>-3.0415107520437208</v>
      </c>
      <c r="AD29" s="47">
        <f>(NPV('Business Plan'!$B$3,(('Business Plan'!$C$6*(1+'Scenario Analysis (2D)'!AD$4)*('Business Plan'!$C$7-'Business Plan'!$C$8*(1+'Scenario Analysis (2D)'!$E29)-'Business Plan'!$C$9)-'Business Plan'!$C$10)),(('Business Plan'!$D$6*(1+'Scenario Analysis (2D)'!AD$4)*('Business Plan'!$D$7-'Business Plan'!$D$8*(1+'Scenario Analysis (2D)'!$E29)-'Business Plan'!$D$9)-'Business Plan'!$D$10)),(('Business Plan'!$E$6*(1+'Scenario Analysis (2D)'!AD$4)*('Business Plan'!$E$7-'Business Plan'!$E$8*(1+'Scenario Analysis (2D)'!$E29)-'Business Plan'!$E$9)-'Business Plan'!$E$10)),(('Business Plan'!$F$6*(1+'Scenario Analysis (2D)'!AD$4)*('Business Plan'!$F$7-'Business Plan'!$F$8*(1+'Scenario Analysis (2D)'!$E29)-'Business Plan'!$F$9)-'Business Plan'!$F$10)),(('Business Plan'!$G$6*(1+'Scenario Analysis (2D)'!AD$4)*('Business Plan'!$G$7-'Business Plan'!$G$8*(1+'Scenario Analysis (2D)'!$E29)-'Business Plan'!$G$9)-'Business Plan'!$G$10)),(('Business Plan'!$H$6*(1+'Scenario Analysis (2D)'!AD$4)*('Business Plan'!$H$7-'Business Plan'!$H$8*(1+'Scenario Analysis (2D)'!$E29)-'Business Plan'!$H$9)-'Business Plan'!$H$10)),(('Business Plan'!$I$6*(1+'Scenario Analysis (2D)'!AD$4)*('Business Plan'!$I$7-'Business Plan'!$I$8*(1+'Scenario Analysis (2D)'!$E29)-'Business Plan'!$I$9)-'Business Plan'!$I$10)),(('Business Plan'!$J$6*(1+'Scenario Analysis (2D)'!AD$4)*('Business Plan'!$J$7-'Business Plan'!$J$8*(1+'Scenario Analysis (2D)'!$E29)-'Business Plan'!$J$9)-'Business Plan'!$J$10)),(('Business Plan'!$K$6*(1+'Scenario Analysis (2D)'!AD$4)*('Business Plan'!$K$7-'Business Plan'!$K$8*(1+'Scenario Analysis (2D)'!$E29)-'Business Plan'!$K$9)-'Business Plan'!$K$10))))/'Business Plan'!$C$13-1</f>
        <v>-2.5486305623333378</v>
      </c>
      <c r="AE29" s="47">
        <f>(NPV('Business Plan'!$B$3,(('Business Plan'!$C$6*(1+'Scenario Analysis (2D)'!AE$4)*('Business Plan'!$C$7-'Business Plan'!$C$8*(1+'Scenario Analysis (2D)'!$E29)-'Business Plan'!$C$9)-'Business Plan'!$C$10)),(('Business Plan'!$D$6*(1+'Scenario Analysis (2D)'!AE$4)*('Business Plan'!$D$7-'Business Plan'!$D$8*(1+'Scenario Analysis (2D)'!$E29)-'Business Plan'!$D$9)-'Business Plan'!$D$10)),(('Business Plan'!$E$6*(1+'Scenario Analysis (2D)'!AE$4)*('Business Plan'!$E$7-'Business Plan'!$E$8*(1+'Scenario Analysis (2D)'!$E29)-'Business Plan'!$E$9)-'Business Plan'!$E$10)),(('Business Plan'!$F$6*(1+'Scenario Analysis (2D)'!AE$4)*('Business Plan'!$F$7-'Business Plan'!$F$8*(1+'Scenario Analysis (2D)'!$E29)-'Business Plan'!$F$9)-'Business Plan'!$F$10)),(('Business Plan'!$G$6*(1+'Scenario Analysis (2D)'!AE$4)*('Business Plan'!$G$7-'Business Plan'!$G$8*(1+'Scenario Analysis (2D)'!$E29)-'Business Plan'!$G$9)-'Business Plan'!$G$10)),(('Business Plan'!$H$6*(1+'Scenario Analysis (2D)'!AE$4)*('Business Plan'!$H$7-'Business Plan'!$H$8*(1+'Scenario Analysis (2D)'!$E29)-'Business Plan'!$H$9)-'Business Plan'!$H$10)),(('Business Plan'!$I$6*(1+'Scenario Analysis (2D)'!AE$4)*('Business Plan'!$I$7-'Business Plan'!$I$8*(1+'Scenario Analysis (2D)'!$E29)-'Business Plan'!$I$9)-'Business Plan'!$I$10)),(('Business Plan'!$J$6*(1+'Scenario Analysis (2D)'!AE$4)*('Business Plan'!$J$7-'Business Plan'!$J$8*(1+'Scenario Analysis (2D)'!$E29)-'Business Plan'!$J$9)-'Business Plan'!$J$10)),(('Business Plan'!$K$6*(1+'Scenario Analysis (2D)'!AE$4)*('Business Plan'!$K$7-'Business Plan'!$K$8*(1+'Scenario Analysis (2D)'!$E29)-'Business Plan'!$K$9)-'Business Plan'!$K$10))))/'Business Plan'!$C$13-1</f>
        <v>-2.0557503726229553</v>
      </c>
      <c r="AF29" s="47">
        <f>(NPV('Business Plan'!$B$3,(('Business Plan'!$C$6*(1+'Scenario Analysis (2D)'!AF$4)*('Business Plan'!$C$7-'Business Plan'!$C$8*(1+'Scenario Analysis (2D)'!$E29)-'Business Plan'!$C$9)-'Business Plan'!$C$10)),(('Business Plan'!$D$6*(1+'Scenario Analysis (2D)'!AF$4)*('Business Plan'!$D$7-'Business Plan'!$D$8*(1+'Scenario Analysis (2D)'!$E29)-'Business Plan'!$D$9)-'Business Plan'!$D$10)),(('Business Plan'!$E$6*(1+'Scenario Analysis (2D)'!AF$4)*('Business Plan'!$E$7-'Business Plan'!$E$8*(1+'Scenario Analysis (2D)'!$E29)-'Business Plan'!$E$9)-'Business Plan'!$E$10)),(('Business Plan'!$F$6*(1+'Scenario Analysis (2D)'!AF$4)*('Business Plan'!$F$7-'Business Plan'!$F$8*(1+'Scenario Analysis (2D)'!$E29)-'Business Plan'!$F$9)-'Business Plan'!$F$10)),(('Business Plan'!$G$6*(1+'Scenario Analysis (2D)'!AF$4)*('Business Plan'!$G$7-'Business Plan'!$G$8*(1+'Scenario Analysis (2D)'!$E29)-'Business Plan'!$G$9)-'Business Plan'!$G$10)),(('Business Plan'!$H$6*(1+'Scenario Analysis (2D)'!AF$4)*('Business Plan'!$H$7-'Business Plan'!$H$8*(1+'Scenario Analysis (2D)'!$E29)-'Business Plan'!$H$9)-'Business Plan'!$H$10)),(('Business Plan'!$I$6*(1+'Scenario Analysis (2D)'!AF$4)*('Business Plan'!$I$7-'Business Plan'!$I$8*(1+'Scenario Analysis (2D)'!$E29)-'Business Plan'!$I$9)-'Business Plan'!$I$10)),(('Business Plan'!$J$6*(1+'Scenario Analysis (2D)'!AF$4)*('Business Plan'!$J$7-'Business Plan'!$J$8*(1+'Scenario Analysis (2D)'!$E29)-'Business Plan'!$J$9)-'Business Plan'!$J$10)),(('Business Plan'!$K$6*(1+'Scenario Analysis (2D)'!AF$4)*('Business Plan'!$K$7-'Business Plan'!$K$8*(1+'Scenario Analysis (2D)'!$E29)-'Business Plan'!$K$9)-'Business Plan'!$K$10))))/'Business Plan'!$C$13-1</f>
        <v>-1.5628701829125702</v>
      </c>
      <c r="AG29" s="47">
        <f>(NPV('Business Plan'!$B$3,(('Business Plan'!$C$6*(1+'Scenario Analysis (2D)'!AG$4)*('Business Plan'!$C$7-'Business Plan'!$C$8*(1+'Scenario Analysis (2D)'!$E29)-'Business Plan'!$C$9)-'Business Plan'!$C$10)),(('Business Plan'!$D$6*(1+'Scenario Analysis (2D)'!AG$4)*('Business Plan'!$D$7-'Business Plan'!$D$8*(1+'Scenario Analysis (2D)'!$E29)-'Business Plan'!$D$9)-'Business Plan'!$D$10)),(('Business Plan'!$E$6*(1+'Scenario Analysis (2D)'!AG$4)*('Business Plan'!$E$7-'Business Plan'!$E$8*(1+'Scenario Analysis (2D)'!$E29)-'Business Plan'!$E$9)-'Business Plan'!$E$10)),(('Business Plan'!$F$6*(1+'Scenario Analysis (2D)'!AG$4)*('Business Plan'!$F$7-'Business Plan'!$F$8*(1+'Scenario Analysis (2D)'!$E29)-'Business Plan'!$F$9)-'Business Plan'!$F$10)),(('Business Plan'!$G$6*(1+'Scenario Analysis (2D)'!AG$4)*('Business Plan'!$G$7-'Business Plan'!$G$8*(1+'Scenario Analysis (2D)'!$E29)-'Business Plan'!$G$9)-'Business Plan'!$G$10)),(('Business Plan'!$H$6*(1+'Scenario Analysis (2D)'!AG$4)*('Business Plan'!$H$7-'Business Plan'!$H$8*(1+'Scenario Analysis (2D)'!$E29)-'Business Plan'!$H$9)-'Business Plan'!$H$10)),(('Business Plan'!$I$6*(1+'Scenario Analysis (2D)'!AG$4)*('Business Plan'!$I$7-'Business Plan'!$I$8*(1+'Scenario Analysis (2D)'!$E29)-'Business Plan'!$I$9)-'Business Plan'!$I$10)),(('Business Plan'!$J$6*(1+'Scenario Analysis (2D)'!AG$4)*('Business Plan'!$J$7-'Business Plan'!$J$8*(1+'Scenario Analysis (2D)'!$E29)-'Business Plan'!$J$9)-'Business Plan'!$J$10)),(('Business Plan'!$K$6*(1+'Scenario Analysis (2D)'!AG$4)*('Business Plan'!$K$7-'Business Plan'!$K$8*(1+'Scenario Analysis (2D)'!$E29)-'Business Plan'!$K$9)-'Business Plan'!$K$10))))/'Business Plan'!$C$13-1</f>
        <v>-1.0699899932021841</v>
      </c>
      <c r="AH29" s="47">
        <f>(NPV('Business Plan'!$B$3,(('Business Plan'!$C$6*(1+'Scenario Analysis (2D)'!AH$4)*('Business Plan'!$C$7-'Business Plan'!$C$8*(1+'Scenario Analysis (2D)'!$E29)-'Business Plan'!$C$9)-'Business Plan'!$C$10)),(('Business Plan'!$D$6*(1+'Scenario Analysis (2D)'!AH$4)*('Business Plan'!$D$7-'Business Plan'!$D$8*(1+'Scenario Analysis (2D)'!$E29)-'Business Plan'!$D$9)-'Business Plan'!$D$10)),(('Business Plan'!$E$6*(1+'Scenario Analysis (2D)'!AH$4)*('Business Plan'!$E$7-'Business Plan'!$E$8*(1+'Scenario Analysis (2D)'!$E29)-'Business Plan'!$E$9)-'Business Plan'!$E$10)),(('Business Plan'!$F$6*(1+'Scenario Analysis (2D)'!AH$4)*('Business Plan'!$F$7-'Business Plan'!$F$8*(1+'Scenario Analysis (2D)'!$E29)-'Business Plan'!$F$9)-'Business Plan'!$F$10)),(('Business Plan'!$G$6*(1+'Scenario Analysis (2D)'!AH$4)*('Business Plan'!$G$7-'Business Plan'!$G$8*(1+'Scenario Analysis (2D)'!$E29)-'Business Plan'!$G$9)-'Business Plan'!$G$10)),(('Business Plan'!$H$6*(1+'Scenario Analysis (2D)'!AH$4)*('Business Plan'!$H$7-'Business Plan'!$H$8*(1+'Scenario Analysis (2D)'!$E29)-'Business Plan'!$H$9)-'Business Plan'!$H$10)),(('Business Plan'!$I$6*(1+'Scenario Analysis (2D)'!AH$4)*('Business Plan'!$I$7-'Business Plan'!$I$8*(1+'Scenario Analysis (2D)'!$E29)-'Business Plan'!$I$9)-'Business Plan'!$I$10)),(('Business Plan'!$J$6*(1+'Scenario Analysis (2D)'!AH$4)*('Business Plan'!$J$7-'Business Plan'!$J$8*(1+'Scenario Analysis (2D)'!$E29)-'Business Plan'!$J$9)-'Business Plan'!$J$10)),(('Business Plan'!$K$6*(1+'Scenario Analysis (2D)'!AH$4)*('Business Plan'!$K$7-'Business Plan'!$K$8*(1+'Scenario Analysis (2D)'!$E29)-'Business Plan'!$K$9)-'Business Plan'!$K$10))))/'Business Plan'!$C$13-1</f>
        <v>-0.57710980349180208</v>
      </c>
    </row>
    <row r="30" spans="1:34" ht="18.95" customHeight="1" x14ac:dyDescent="0.25">
      <c r="D30" s="78"/>
      <c r="E30" s="45">
        <v>0.15</v>
      </c>
      <c r="F30" s="46">
        <f>NPV('Business Plan'!$B$3,(('Business Plan'!$C$6*(1+'Scenario Analysis (2D)'!F$4)*('Business Plan'!$C$7-'Business Plan'!$C$8*(1+'Scenario Analysis (2D)'!$E30)-'Business Plan'!$C$9)-'Business Plan'!$C$10)),(('Business Plan'!$D$6*(1+'Scenario Analysis (2D)'!F$4)*('Business Plan'!$D$7-'Business Plan'!$D$8*(1+'Scenario Analysis (2D)'!$E30)-'Business Plan'!$D$9)-'Business Plan'!$D$10)),(('Business Plan'!$E$6*(1+'Scenario Analysis (2D)'!F$4)*('Business Plan'!$E$7-'Business Plan'!$E$8*(1+'Scenario Analysis (2D)'!$E30)-'Business Plan'!$E$9)-'Business Plan'!$E$10)),(('Business Plan'!$F$6*(1+'Scenario Analysis (2D)'!F$4)*('Business Plan'!$F$7-'Business Plan'!$F$8*(1+'Scenario Analysis (2D)'!$E30)-'Business Plan'!$F$9)-'Business Plan'!$F$10)),(('Business Plan'!$G$6*(1+'Scenario Analysis (2D)'!F$4)*('Business Plan'!$G$7-'Business Plan'!$G$8*(1+'Scenario Analysis (2D)'!$E30)-'Business Plan'!$G$9)-'Business Plan'!$G$10)),(('Business Plan'!$H$6*(1+'Scenario Analysis (2D)'!F$4)*('Business Plan'!$H$7-'Business Plan'!$H$8*(1+'Scenario Analysis (2D)'!$E30)-'Business Plan'!$H$9)-'Business Plan'!$H$10)),(('Business Plan'!$I$6*(1+'Scenario Analysis (2D)'!F$4)*('Business Plan'!$I$7-'Business Plan'!$I$8*(1+'Scenario Analysis (2D)'!$E30)-'Business Plan'!$I$9)-'Business Plan'!$I$10)),(('Business Plan'!$J$6*(1+'Scenario Analysis (2D)'!F$4)*('Business Plan'!$J$7-'Business Plan'!$J$8*(1+'Scenario Analysis (2D)'!$E30)-'Business Plan'!$J$9)-'Business Plan'!$J$10)),(('Business Plan'!$K$6*(1+'Scenario Analysis (2D)'!F$4)*('Business Plan'!$K$7-'Business Plan'!$K$8*(1+'Scenario Analysis (2D)'!$E30)-'Business Plan'!$K$9)-'Business Plan'!$K$10)))</f>
        <v>-540774.55537501478</v>
      </c>
      <c r="G30" s="46">
        <f>NPV('Business Plan'!$B$3,(('Business Plan'!$C$6*(1+'Scenario Analysis (2D)'!G$4)*('Business Plan'!$C$7-'Business Plan'!$C$8*(1+'Scenario Analysis (2D)'!$E30)-'Business Plan'!$C$9)-'Business Plan'!$C$10)),(('Business Plan'!$D$6*(1+'Scenario Analysis (2D)'!G$4)*('Business Plan'!$D$7-'Business Plan'!$D$8*(1+'Scenario Analysis (2D)'!$E30)-'Business Plan'!$D$9)-'Business Plan'!$D$10)),(('Business Plan'!$E$6*(1+'Scenario Analysis (2D)'!G$4)*('Business Plan'!$E$7-'Business Plan'!$E$8*(1+'Scenario Analysis (2D)'!$E30)-'Business Plan'!$E$9)-'Business Plan'!$E$10)),(('Business Plan'!$F$6*(1+'Scenario Analysis (2D)'!G$4)*('Business Plan'!$F$7-'Business Plan'!$F$8*(1+'Scenario Analysis (2D)'!$E30)-'Business Plan'!$F$9)-'Business Plan'!$F$10)),(('Business Plan'!$G$6*(1+'Scenario Analysis (2D)'!G$4)*('Business Plan'!$G$7-'Business Plan'!$G$8*(1+'Scenario Analysis (2D)'!$E30)-'Business Plan'!$G$9)-'Business Plan'!$G$10)),(('Business Plan'!$H$6*(1+'Scenario Analysis (2D)'!G$4)*('Business Plan'!$H$7-'Business Plan'!$H$8*(1+'Scenario Analysis (2D)'!$E30)-'Business Plan'!$H$9)-'Business Plan'!$H$10)),(('Business Plan'!$I$6*(1+'Scenario Analysis (2D)'!G$4)*('Business Plan'!$I$7-'Business Plan'!$I$8*(1+'Scenario Analysis (2D)'!$E30)-'Business Plan'!$I$9)-'Business Plan'!$I$10)),(('Business Plan'!$J$6*(1+'Scenario Analysis (2D)'!G$4)*('Business Plan'!$J$7-'Business Plan'!$J$8*(1+'Scenario Analysis (2D)'!$E30)-'Business Plan'!$J$9)-'Business Plan'!$J$10)),(('Business Plan'!$K$6*(1+'Scenario Analysis (2D)'!G$4)*('Business Plan'!$K$7-'Business Plan'!$K$8*(1+'Scenario Analysis (2D)'!$E30)-'Business Plan'!$K$9)-'Business Plan'!$K$10)))</f>
        <v>-508263.95770604943</v>
      </c>
      <c r="H30" s="46">
        <f>NPV('Business Plan'!$B$3,(('Business Plan'!$C$6*(1+'Scenario Analysis (2D)'!H$4)*('Business Plan'!$C$7-'Business Plan'!$C$8*(1+'Scenario Analysis (2D)'!$E30)-'Business Plan'!$C$9)-'Business Plan'!$C$10)),(('Business Plan'!$D$6*(1+'Scenario Analysis (2D)'!H$4)*('Business Plan'!$D$7-'Business Plan'!$D$8*(1+'Scenario Analysis (2D)'!$E30)-'Business Plan'!$D$9)-'Business Plan'!$D$10)),(('Business Plan'!$E$6*(1+'Scenario Analysis (2D)'!H$4)*('Business Plan'!$E$7-'Business Plan'!$E$8*(1+'Scenario Analysis (2D)'!$E30)-'Business Plan'!$E$9)-'Business Plan'!$E$10)),(('Business Plan'!$F$6*(1+'Scenario Analysis (2D)'!H$4)*('Business Plan'!$F$7-'Business Plan'!$F$8*(1+'Scenario Analysis (2D)'!$E30)-'Business Plan'!$F$9)-'Business Plan'!$F$10)),(('Business Plan'!$G$6*(1+'Scenario Analysis (2D)'!H$4)*('Business Plan'!$G$7-'Business Plan'!$G$8*(1+'Scenario Analysis (2D)'!$E30)-'Business Plan'!$G$9)-'Business Plan'!$G$10)),(('Business Plan'!$H$6*(1+'Scenario Analysis (2D)'!H$4)*('Business Plan'!$H$7-'Business Plan'!$H$8*(1+'Scenario Analysis (2D)'!$E30)-'Business Plan'!$H$9)-'Business Plan'!$H$10)),(('Business Plan'!$I$6*(1+'Scenario Analysis (2D)'!H$4)*('Business Plan'!$I$7-'Business Plan'!$I$8*(1+'Scenario Analysis (2D)'!$E30)-'Business Plan'!$I$9)-'Business Plan'!$I$10)),(('Business Plan'!$J$6*(1+'Scenario Analysis (2D)'!H$4)*('Business Plan'!$J$7-'Business Plan'!$J$8*(1+'Scenario Analysis (2D)'!$E30)-'Business Plan'!$J$9)-'Business Plan'!$J$10)),(('Business Plan'!$K$6*(1+'Scenario Analysis (2D)'!H$4)*('Business Plan'!$K$7-'Business Plan'!$K$8*(1+'Scenario Analysis (2D)'!$E30)-'Business Plan'!$K$9)-'Business Plan'!$K$10)))</f>
        <v>-475753.36003708461</v>
      </c>
      <c r="I30" s="46">
        <f>NPV('Business Plan'!$B$3,(('Business Plan'!$C$6*(1+'Scenario Analysis (2D)'!I$4)*('Business Plan'!$C$7-'Business Plan'!$C$8*(1+'Scenario Analysis (2D)'!$E30)-'Business Plan'!$C$9)-'Business Plan'!$C$10)),(('Business Plan'!$D$6*(1+'Scenario Analysis (2D)'!I$4)*('Business Plan'!$D$7-'Business Plan'!$D$8*(1+'Scenario Analysis (2D)'!$E30)-'Business Plan'!$D$9)-'Business Plan'!$D$10)),(('Business Plan'!$E$6*(1+'Scenario Analysis (2D)'!I$4)*('Business Plan'!$E$7-'Business Plan'!$E$8*(1+'Scenario Analysis (2D)'!$E30)-'Business Plan'!$E$9)-'Business Plan'!$E$10)),(('Business Plan'!$F$6*(1+'Scenario Analysis (2D)'!I$4)*('Business Plan'!$F$7-'Business Plan'!$F$8*(1+'Scenario Analysis (2D)'!$E30)-'Business Plan'!$F$9)-'Business Plan'!$F$10)),(('Business Plan'!$G$6*(1+'Scenario Analysis (2D)'!I$4)*('Business Plan'!$G$7-'Business Plan'!$G$8*(1+'Scenario Analysis (2D)'!$E30)-'Business Plan'!$G$9)-'Business Plan'!$G$10)),(('Business Plan'!$H$6*(1+'Scenario Analysis (2D)'!I$4)*('Business Plan'!$H$7-'Business Plan'!$H$8*(1+'Scenario Analysis (2D)'!$E30)-'Business Plan'!$H$9)-'Business Plan'!$H$10)),(('Business Plan'!$I$6*(1+'Scenario Analysis (2D)'!I$4)*('Business Plan'!$I$7-'Business Plan'!$I$8*(1+'Scenario Analysis (2D)'!$E30)-'Business Plan'!$I$9)-'Business Plan'!$I$10)),(('Business Plan'!$J$6*(1+'Scenario Analysis (2D)'!I$4)*('Business Plan'!$J$7-'Business Plan'!$J$8*(1+'Scenario Analysis (2D)'!$E30)-'Business Plan'!$J$9)-'Business Plan'!$J$10)),(('Business Plan'!$K$6*(1+'Scenario Analysis (2D)'!I$4)*('Business Plan'!$K$7-'Business Plan'!$K$8*(1+'Scenario Analysis (2D)'!$E30)-'Business Plan'!$K$9)-'Business Plan'!$K$10)))</f>
        <v>-443242.76236811973</v>
      </c>
      <c r="J30" s="46">
        <f>NPV('Business Plan'!$B$3,(('Business Plan'!$C$6*(1+'Scenario Analysis (2D)'!J$4)*('Business Plan'!$C$7-'Business Plan'!$C$8*(1+'Scenario Analysis (2D)'!$E30)-'Business Plan'!$C$9)-'Business Plan'!$C$10)),(('Business Plan'!$D$6*(1+'Scenario Analysis (2D)'!J$4)*('Business Plan'!$D$7-'Business Plan'!$D$8*(1+'Scenario Analysis (2D)'!$E30)-'Business Plan'!$D$9)-'Business Plan'!$D$10)),(('Business Plan'!$E$6*(1+'Scenario Analysis (2D)'!J$4)*('Business Plan'!$E$7-'Business Plan'!$E$8*(1+'Scenario Analysis (2D)'!$E30)-'Business Plan'!$E$9)-'Business Plan'!$E$10)),(('Business Plan'!$F$6*(1+'Scenario Analysis (2D)'!J$4)*('Business Plan'!$F$7-'Business Plan'!$F$8*(1+'Scenario Analysis (2D)'!$E30)-'Business Plan'!$F$9)-'Business Plan'!$F$10)),(('Business Plan'!$G$6*(1+'Scenario Analysis (2D)'!J$4)*('Business Plan'!$G$7-'Business Plan'!$G$8*(1+'Scenario Analysis (2D)'!$E30)-'Business Plan'!$G$9)-'Business Plan'!$G$10)),(('Business Plan'!$H$6*(1+'Scenario Analysis (2D)'!J$4)*('Business Plan'!$H$7-'Business Plan'!$H$8*(1+'Scenario Analysis (2D)'!$E30)-'Business Plan'!$H$9)-'Business Plan'!$H$10)),(('Business Plan'!$I$6*(1+'Scenario Analysis (2D)'!J$4)*('Business Plan'!$I$7-'Business Plan'!$I$8*(1+'Scenario Analysis (2D)'!$E30)-'Business Plan'!$I$9)-'Business Plan'!$I$10)),(('Business Plan'!$J$6*(1+'Scenario Analysis (2D)'!J$4)*('Business Plan'!$J$7-'Business Plan'!$J$8*(1+'Scenario Analysis (2D)'!$E30)-'Business Plan'!$J$9)-'Business Plan'!$J$10)),(('Business Plan'!$K$6*(1+'Scenario Analysis (2D)'!J$4)*('Business Plan'!$K$7-'Business Plan'!$K$8*(1+'Scenario Analysis (2D)'!$E30)-'Business Plan'!$K$9)-'Business Plan'!$K$10)))</f>
        <v>-410732.16469915461</v>
      </c>
      <c r="K30" s="46">
        <f>NPV('Business Plan'!$B$3,(('Business Plan'!$C$6*(1+'Scenario Analysis (2D)'!K$4)*('Business Plan'!$C$7-'Business Plan'!$C$8*(1+'Scenario Analysis (2D)'!$E30)-'Business Plan'!$C$9)-'Business Plan'!$C$10)),(('Business Plan'!$D$6*(1+'Scenario Analysis (2D)'!K$4)*('Business Plan'!$D$7-'Business Plan'!$D$8*(1+'Scenario Analysis (2D)'!$E30)-'Business Plan'!$D$9)-'Business Plan'!$D$10)),(('Business Plan'!$E$6*(1+'Scenario Analysis (2D)'!K$4)*('Business Plan'!$E$7-'Business Plan'!$E$8*(1+'Scenario Analysis (2D)'!$E30)-'Business Plan'!$E$9)-'Business Plan'!$E$10)),(('Business Plan'!$F$6*(1+'Scenario Analysis (2D)'!K$4)*('Business Plan'!$F$7-'Business Plan'!$F$8*(1+'Scenario Analysis (2D)'!$E30)-'Business Plan'!$F$9)-'Business Plan'!$F$10)),(('Business Plan'!$G$6*(1+'Scenario Analysis (2D)'!K$4)*('Business Plan'!$G$7-'Business Plan'!$G$8*(1+'Scenario Analysis (2D)'!$E30)-'Business Plan'!$G$9)-'Business Plan'!$G$10)),(('Business Plan'!$H$6*(1+'Scenario Analysis (2D)'!K$4)*('Business Plan'!$H$7-'Business Plan'!$H$8*(1+'Scenario Analysis (2D)'!$E30)-'Business Plan'!$H$9)-'Business Plan'!$H$10)),(('Business Plan'!$I$6*(1+'Scenario Analysis (2D)'!K$4)*('Business Plan'!$I$7-'Business Plan'!$I$8*(1+'Scenario Analysis (2D)'!$E30)-'Business Plan'!$I$9)-'Business Plan'!$I$10)),(('Business Plan'!$J$6*(1+'Scenario Analysis (2D)'!K$4)*('Business Plan'!$J$7-'Business Plan'!$J$8*(1+'Scenario Analysis (2D)'!$E30)-'Business Plan'!$J$9)-'Business Plan'!$J$10)),(('Business Plan'!$K$6*(1+'Scenario Analysis (2D)'!K$4)*('Business Plan'!$K$7-'Business Plan'!$K$8*(1+'Scenario Analysis (2D)'!$E30)-'Business Plan'!$K$9)-'Business Plan'!$K$10)))</f>
        <v>-378221.56703018968</v>
      </c>
      <c r="L30" s="46">
        <f>NPV('Business Plan'!$B$3,(('Business Plan'!$C$6*(1+'Scenario Analysis (2D)'!L$4)*('Business Plan'!$C$7-'Business Plan'!$C$8*(1+'Scenario Analysis (2D)'!$E30)-'Business Plan'!$C$9)-'Business Plan'!$C$10)),(('Business Plan'!$D$6*(1+'Scenario Analysis (2D)'!L$4)*('Business Plan'!$D$7-'Business Plan'!$D$8*(1+'Scenario Analysis (2D)'!$E30)-'Business Plan'!$D$9)-'Business Plan'!$D$10)),(('Business Plan'!$E$6*(1+'Scenario Analysis (2D)'!L$4)*('Business Plan'!$E$7-'Business Plan'!$E$8*(1+'Scenario Analysis (2D)'!$E30)-'Business Plan'!$E$9)-'Business Plan'!$E$10)),(('Business Plan'!$F$6*(1+'Scenario Analysis (2D)'!L$4)*('Business Plan'!$F$7-'Business Plan'!$F$8*(1+'Scenario Analysis (2D)'!$E30)-'Business Plan'!$F$9)-'Business Plan'!$F$10)),(('Business Plan'!$G$6*(1+'Scenario Analysis (2D)'!L$4)*('Business Plan'!$G$7-'Business Plan'!$G$8*(1+'Scenario Analysis (2D)'!$E30)-'Business Plan'!$G$9)-'Business Plan'!$G$10)),(('Business Plan'!$H$6*(1+'Scenario Analysis (2D)'!L$4)*('Business Plan'!$H$7-'Business Plan'!$H$8*(1+'Scenario Analysis (2D)'!$E30)-'Business Plan'!$H$9)-'Business Plan'!$H$10)),(('Business Plan'!$I$6*(1+'Scenario Analysis (2D)'!L$4)*('Business Plan'!$I$7-'Business Plan'!$I$8*(1+'Scenario Analysis (2D)'!$E30)-'Business Plan'!$I$9)-'Business Plan'!$I$10)),(('Business Plan'!$J$6*(1+'Scenario Analysis (2D)'!L$4)*('Business Plan'!$J$7-'Business Plan'!$J$8*(1+'Scenario Analysis (2D)'!$E30)-'Business Plan'!$J$9)-'Business Plan'!$J$10)),(('Business Plan'!$K$6*(1+'Scenario Analysis (2D)'!L$4)*('Business Plan'!$K$7-'Business Plan'!$K$8*(1+'Scenario Analysis (2D)'!$E30)-'Business Plan'!$K$9)-'Business Plan'!$K$10)))</f>
        <v>-345710.96936122462</v>
      </c>
      <c r="M30" s="46">
        <f>NPV('Business Plan'!$B$3,(('Business Plan'!$C$6*(1+'Scenario Analysis (2D)'!M$4)*('Business Plan'!$C$7-'Business Plan'!$C$8*(1+'Scenario Analysis (2D)'!$E30)-'Business Plan'!$C$9)-'Business Plan'!$C$10)),(('Business Plan'!$D$6*(1+'Scenario Analysis (2D)'!M$4)*('Business Plan'!$D$7-'Business Plan'!$D$8*(1+'Scenario Analysis (2D)'!$E30)-'Business Plan'!$D$9)-'Business Plan'!$D$10)),(('Business Plan'!$E$6*(1+'Scenario Analysis (2D)'!M$4)*('Business Plan'!$E$7-'Business Plan'!$E$8*(1+'Scenario Analysis (2D)'!$E30)-'Business Plan'!$E$9)-'Business Plan'!$E$10)),(('Business Plan'!$F$6*(1+'Scenario Analysis (2D)'!M$4)*('Business Plan'!$F$7-'Business Plan'!$F$8*(1+'Scenario Analysis (2D)'!$E30)-'Business Plan'!$F$9)-'Business Plan'!$F$10)),(('Business Plan'!$G$6*(1+'Scenario Analysis (2D)'!M$4)*('Business Plan'!$G$7-'Business Plan'!$G$8*(1+'Scenario Analysis (2D)'!$E30)-'Business Plan'!$G$9)-'Business Plan'!$G$10)),(('Business Plan'!$H$6*(1+'Scenario Analysis (2D)'!M$4)*('Business Plan'!$H$7-'Business Plan'!$H$8*(1+'Scenario Analysis (2D)'!$E30)-'Business Plan'!$H$9)-'Business Plan'!$H$10)),(('Business Plan'!$I$6*(1+'Scenario Analysis (2D)'!M$4)*('Business Plan'!$I$7-'Business Plan'!$I$8*(1+'Scenario Analysis (2D)'!$E30)-'Business Plan'!$I$9)-'Business Plan'!$I$10)),(('Business Plan'!$J$6*(1+'Scenario Analysis (2D)'!M$4)*('Business Plan'!$J$7-'Business Plan'!$J$8*(1+'Scenario Analysis (2D)'!$E30)-'Business Plan'!$J$9)-'Business Plan'!$J$10)),(('Business Plan'!$K$6*(1+'Scenario Analysis (2D)'!M$4)*('Business Plan'!$K$7-'Business Plan'!$K$8*(1+'Scenario Analysis (2D)'!$E30)-'Business Plan'!$K$9)-'Business Plan'!$K$10)))</f>
        <v>-313200.3716922598</v>
      </c>
      <c r="N30" s="46">
        <f>NPV('Business Plan'!$B$3,(('Business Plan'!$C$6*(1+'Scenario Analysis (2D)'!N$4)*('Business Plan'!$C$7-'Business Plan'!$C$8*(1+'Scenario Analysis (2D)'!$E30)-'Business Plan'!$C$9)-'Business Plan'!$C$10)),(('Business Plan'!$D$6*(1+'Scenario Analysis (2D)'!N$4)*('Business Plan'!$D$7-'Business Plan'!$D$8*(1+'Scenario Analysis (2D)'!$E30)-'Business Plan'!$D$9)-'Business Plan'!$D$10)),(('Business Plan'!$E$6*(1+'Scenario Analysis (2D)'!N$4)*('Business Plan'!$E$7-'Business Plan'!$E$8*(1+'Scenario Analysis (2D)'!$E30)-'Business Plan'!$E$9)-'Business Plan'!$E$10)),(('Business Plan'!$F$6*(1+'Scenario Analysis (2D)'!N$4)*('Business Plan'!$F$7-'Business Plan'!$F$8*(1+'Scenario Analysis (2D)'!$E30)-'Business Plan'!$F$9)-'Business Plan'!$F$10)),(('Business Plan'!$G$6*(1+'Scenario Analysis (2D)'!N$4)*('Business Plan'!$G$7-'Business Plan'!$G$8*(1+'Scenario Analysis (2D)'!$E30)-'Business Plan'!$G$9)-'Business Plan'!$G$10)),(('Business Plan'!$H$6*(1+'Scenario Analysis (2D)'!N$4)*('Business Plan'!$H$7-'Business Plan'!$H$8*(1+'Scenario Analysis (2D)'!$E30)-'Business Plan'!$H$9)-'Business Plan'!$H$10)),(('Business Plan'!$I$6*(1+'Scenario Analysis (2D)'!N$4)*('Business Plan'!$I$7-'Business Plan'!$I$8*(1+'Scenario Analysis (2D)'!$E30)-'Business Plan'!$I$9)-'Business Plan'!$I$10)),(('Business Plan'!$J$6*(1+'Scenario Analysis (2D)'!N$4)*('Business Plan'!$J$7-'Business Plan'!$J$8*(1+'Scenario Analysis (2D)'!$E30)-'Business Plan'!$J$9)-'Business Plan'!$J$10)),(('Business Plan'!$K$6*(1+'Scenario Analysis (2D)'!N$4)*('Business Plan'!$K$7-'Business Plan'!$K$8*(1+'Scenario Analysis (2D)'!$E30)-'Business Plan'!$K$9)-'Business Plan'!$K$10)))</f>
        <v>-280689.77402329474</v>
      </c>
      <c r="O30" s="46">
        <f>NPV('Business Plan'!$B$3,(('Business Plan'!$C$6*(1+'Scenario Analysis (2D)'!O$4)*('Business Plan'!$C$7-'Business Plan'!$C$8*(1+'Scenario Analysis (2D)'!$E30)-'Business Plan'!$C$9)-'Business Plan'!$C$10)),(('Business Plan'!$D$6*(1+'Scenario Analysis (2D)'!O$4)*('Business Plan'!$D$7-'Business Plan'!$D$8*(1+'Scenario Analysis (2D)'!$E30)-'Business Plan'!$D$9)-'Business Plan'!$D$10)),(('Business Plan'!$E$6*(1+'Scenario Analysis (2D)'!O$4)*('Business Plan'!$E$7-'Business Plan'!$E$8*(1+'Scenario Analysis (2D)'!$E30)-'Business Plan'!$E$9)-'Business Plan'!$E$10)),(('Business Plan'!$F$6*(1+'Scenario Analysis (2D)'!O$4)*('Business Plan'!$F$7-'Business Plan'!$F$8*(1+'Scenario Analysis (2D)'!$E30)-'Business Plan'!$F$9)-'Business Plan'!$F$10)),(('Business Plan'!$G$6*(1+'Scenario Analysis (2D)'!O$4)*('Business Plan'!$G$7-'Business Plan'!$G$8*(1+'Scenario Analysis (2D)'!$E30)-'Business Plan'!$G$9)-'Business Plan'!$G$10)),(('Business Plan'!$H$6*(1+'Scenario Analysis (2D)'!O$4)*('Business Plan'!$H$7-'Business Plan'!$H$8*(1+'Scenario Analysis (2D)'!$E30)-'Business Plan'!$H$9)-'Business Plan'!$H$10)),(('Business Plan'!$I$6*(1+'Scenario Analysis (2D)'!O$4)*('Business Plan'!$I$7-'Business Plan'!$I$8*(1+'Scenario Analysis (2D)'!$E30)-'Business Plan'!$I$9)-'Business Plan'!$I$10)),(('Business Plan'!$J$6*(1+'Scenario Analysis (2D)'!O$4)*('Business Plan'!$J$7-'Business Plan'!$J$8*(1+'Scenario Analysis (2D)'!$E30)-'Business Plan'!$J$9)-'Business Plan'!$J$10)),(('Business Plan'!$K$6*(1+'Scenario Analysis (2D)'!O$4)*('Business Plan'!$K$7-'Business Plan'!$K$8*(1+'Scenario Analysis (2D)'!$E30)-'Business Plan'!$K$9)-'Business Plan'!$K$10)))</f>
        <v>-248179.1763543296</v>
      </c>
      <c r="P30" s="46">
        <f>NPV('Business Plan'!$B$3,(('Business Plan'!$C$6*(1+'Scenario Analysis (2D)'!P$4)*('Business Plan'!$C$7-'Business Plan'!$C$8*(1+'Scenario Analysis (2D)'!$E30)-'Business Plan'!$C$9)-'Business Plan'!$C$10)),(('Business Plan'!$D$6*(1+'Scenario Analysis (2D)'!P$4)*('Business Plan'!$D$7-'Business Plan'!$D$8*(1+'Scenario Analysis (2D)'!$E30)-'Business Plan'!$D$9)-'Business Plan'!$D$10)),(('Business Plan'!$E$6*(1+'Scenario Analysis (2D)'!P$4)*('Business Plan'!$E$7-'Business Plan'!$E$8*(1+'Scenario Analysis (2D)'!$E30)-'Business Plan'!$E$9)-'Business Plan'!$E$10)),(('Business Plan'!$F$6*(1+'Scenario Analysis (2D)'!P$4)*('Business Plan'!$F$7-'Business Plan'!$F$8*(1+'Scenario Analysis (2D)'!$E30)-'Business Plan'!$F$9)-'Business Plan'!$F$10)),(('Business Plan'!$G$6*(1+'Scenario Analysis (2D)'!P$4)*('Business Plan'!$G$7-'Business Plan'!$G$8*(1+'Scenario Analysis (2D)'!$E30)-'Business Plan'!$G$9)-'Business Plan'!$G$10)),(('Business Plan'!$H$6*(1+'Scenario Analysis (2D)'!P$4)*('Business Plan'!$H$7-'Business Plan'!$H$8*(1+'Scenario Analysis (2D)'!$E30)-'Business Plan'!$H$9)-'Business Plan'!$H$10)),(('Business Plan'!$I$6*(1+'Scenario Analysis (2D)'!P$4)*('Business Plan'!$I$7-'Business Plan'!$I$8*(1+'Scenario Analysis (2D)'!$E30)-'Business Plan'!$I$9)-'Business Plan'!$I$10)),(('Business Plan'!$J$6*(1+'Scenario Analysis (2D)'!P$4)*('Business Plan'!$J$7-'Business Plan'!$J$8*(1+'Scenario Analysis (2D)'!$E30)-'Business Plan'!$J$9)-'Business Plan'!$J$10)),(('Business Plan'!$K$6*(1+'Scenario Analysis (2D)'!P$4)*('Business Plan'!$K$7-'Business Plan'!$K$8*(1+'Scenario Analysis (2D)'!$E30)-'Business Plan'!$K$9)-'Business Plan'!$K$10)))</f>
        <v>-215668.57868536474</v>
      </c>
      <c r="Q30" s="46">
        <f>NPV('Business Plan'!$B$3,(('Business Plan'!$C$6*(1+'Scenario Analysis (2D)'!Q$4)*('Business Plan'!$C$7-'Business Plan'!$C$8*(1+'Scenario Analysis (2D)'!$E30)-'Business Plan'!$C$9)-'Business Plan'!$C$10)),(('Business Plan'!$D$6*(1+'Scenario Analysis (2D)'!Q$4)*('Business Plan'!$D$7-'Business Plan'!$D$8*(1+'Scenario Analysis (2D)'!$E30)-'Business Plan'!$D$9)-'Business Plan'!$D$10)),(('Business Plan'!$E$6*(1+'Scenario Analysis (2D)'!Q$4)*('Business Plan'!$E$7-'Business Plan'!$E$8*(1+'Scenario Analysis (2D)'!$E30)-'Business Plan'!$E$9)-'Business Plan'!$E$10)),(('Business Plan'!$F$6*(1+'Scenario Analysis (2D)'!Q$4)*('Business Plan'!$F$7-'Business Plan'!$F$8*(1+'Scenario Analysis (2D)'!$E30)-'Business Plan'!$F$9)-'Business Plan'!$F$10)),(('Business Plan'!$G$6*(1+'Scenario Analysis (2D)'!Q$4)*('Business Plan'!$G$7-'Business Plan'!$G$8*(1+'Scenario Analysis (2D)'!$E30)-'Business Plan'!$G$9)-'Business Plan'!$G$10)),(('Business Plan'!$H$6*(1+'Scenario Analysis (2D)'!Q$4)*('Business Plan'!$H$7-'Business Plan'!$H$8*(1+'Scenario Analysis (2D)'!$E30)-'Business Plan'!$H$9)-'Business Plan'!$H$10)),(('Business Plan'!$I$6*(1+'Scenario Analysis (2D)'!Q$4)*('Business Plan'!$I$7-'Business Plan'!$I$8*(1+'Scenario Analysis (2D)'!$E30)-'Business Plan'!$I$9)-'Business Plan'!$I$10)),(('Business Plan'!$J$6*(1+'Scenario Analysis (2D)'!Q$4)*('Business Plan'!$J$7-'Business Plan'!$J$8*(1+'Scenario Analysis (2D)'!$E30)-'Business Plan'!$J$9)-'Business Plan'!$J$10)),(('Business Plan'!$K$6*(1+'Scenario Analysis (2D)'!Q$4)*('Business Plan'!$K$7-'Business Plan'!$K$8*(1+'Scenario Analysis (2D)'!$E30)-'Business Plan'!$K$9)-'Business Plan'!$K$10)))</f>
        <v>-183157.98101639966</v>
      </c>
      <c r="R30" s="46">
        <f>NPV('Business Plan'!$B$3,(('Business Plan'!$C$6*(1+'Scenario Analysis (2D)'!R$4)*('Business Plan'!$C$7-'Business Plan'!$C$8*(1+'Scenario Analysis (2D)'!$E30)-'Business Plan'!$C$9)-'Business Plan'!$C$10)),(('Business Plan'!$D$6*(1+'Scenario Analysis (2D)'!R$4)*('Business Plan'!$D$7-'Business Plan'!$D$8*(1+'Scenario Analysis (2D)'!$E30)-'Business Plan'!$D$9)-'Business Plan'!$D$10)),(('Business Plan'!$E$6*(1+'Scenario Analysis (2D)'!R$4)*('Business Plan'!$E$7-'Business Plan'!$E$8*(1+'Scenario Analysis (2D)'!$E30)-'Business Plan'!$E$9)-'Business Plan'!$E$10)),(('Business Plan'!$F$6*(1+'Scenario Analysis (2D)'!R$4)*('Business Plan'!$F$7-'Business Plan'!$F$8*(1+'Scenario Analysis (2D)'!$E30)-'Business Plan'!$F$9)-'Business Plan'!$F$10)),(('Business Plan'!$G$6*(1+'Scenario Analysis (2D)'!R$4)*('Business Plan'!$G$7-'Business Plan'!$G$8*(1+'Scenario Analysis (2D)'!$E30)-'Business Plan'!$G$9)-'Business Plan'!$G$10)),(('Business Plan'!$H$6*(1+'Scenario Analysis (2D)'!R$4)*('Business Plan'!$H$7-'Business Plan'!$H$8*(1+'Scenario Analysis (2D)'!$E30)-'Business Plan'!$H$9)-'Business Plan'!$H$10)),(('Business Plan'!$I$6*(1+'Scenario Analysis (2D)'!R$4)*('Business Plan'!$I$7-'Business Plan'!$I$8*(1+'Scenario Analysis (2D)'!$E30)-'Business Plan'!$I$9)-'Business Plan'!$I$10)),(('Business Plan'!$J$6*(1+'Scenario Analysis (2D)'!R$4)*('Business Plan'!$J$7-'Business Plan'!$J$8*(1+'Scenario Analysis (2D)'!$E30)-'Business Plan'!$J$9)-'Business Plan'!$J$10)),(('Business Plan'!$K$6*(1+'Scenario Analysis (2D)'!R$4)*('Business Plan'!$K$7-'Business Plan'!$K$8*(1+'Scenario Analysis (2D)'!$E30)-'Business Plan'!$K$9)-'Business Plan'!$K$10)))</f>
        <v>-150647.38334743466</v>
      </c>
      <c r="T30" s="78"/>
      <c r="U30" s="45">
        <v>0.15</v>
      </c>
      <c r="V30" s="47">
        <f>(NPV('Business Plan'!$B$3,(('Business Plan'!$C$6*(1+'Scenario Analysis (2D)'!V$4)*('Business Plan'!$C$7-'Business Plan'!$C$8*(1+'Scenario Analysis (2D)'!$E30)-'Business Plan'!$C$9)-'Business Plan'!$C$10)),(('Business Plan'!$D$6*(1+'Scenario Analysis (2D)'!V$4)*('Business Plan'!$D$7-'Business Plan'!$D$8*(1+'Scenario Analysis (2D)'!$E30)-'Business Plan'!$D$9)-'Business Plan'!$D$10)),(('Business Plan'!$E$6*(1+'Scenario Analysis (2D)'!V$4)*('Business Plan'!$E$7-'Business Plan'!$E$8*(1+'Scenario Analysis (2D)'!$E30)-'Business Plan'!$E$9)-'Business Plan'!$E$10)),(('Business Plan'!$F$6*(1+'Scenario Analysis (2D)'!V$4)*('Business Plan'!$F$7-'Business Plan'!$F$8*(1+'Scenario Analysis (2D)'!$E30)-'Business Plan'!$F$9)-'Business Plan'!$F$10)),(('Business Plan'!$G$6*(1+'Scenario Analysis (2D)'!V$4)*('Business Plan'!$G$7-'Business Plan'!$G$8*(1+'Scenario Analysis (2D)'!$E30)-'Business Plan'!$G$9)-'Business Plan'!$G$10)),(('Business Plan'!$H$6*(1+'Scenario Analysis (2D)'!V$4)*('Business Plan'!$H$7-'Business Plan'!$H$8*(1+'Scenario Analysis (2D)'!$E30)-'Business Plan'!$H$9)-'Business Plan'!$H$10)),(('Business Plan'!$I$6*(1+'Scenario Analysis (2D)'!V$4)*('Business Plan'!$I$7-'Business Plan'!$I$8*(1+'Scenario Analysis (2D)'!$E30)-'Business Plan'!$I$9)-'Business Plan'!$I$10)),(('Business Plan'!$J$6*(1+'Scenario Analysis (2D)'!V$4)*('Business Plan'!$J$7-'Business Plan'!$J$8*(1+'Scenario Analysis (2D)'!$E30)-'Business Plan'!$J$9)-'Business Plan'!$J$10)),(('Business Plan'!$K$6*(1+'Scenario Analysis (2D)'!V$4)*('Business Plan'!$K$7-'Business Plan'!$K$8*(1+'Scenario Analysis (2D)'!$E30)-'Business Plan'!$K$9)-'Business Plan'!$K$10))))/'Business Plan'!$C$13-1</f>
        <v>-7.7287089096303392</v>
      </c>
      <c r="W30" s="47">
        <f>(NPV('Business Plan'!$B$3,(('Business Plan'!$C$6*(1+'Scenario Analysis (2D)'!W$4)*('Business Plan'!$C$7-'Business Plan'!$C$8*(1+'Scenario Analysis (2D)'!$E30)-'Business Plan'!$C$9)-'Business Plan'!$C$10)),(('Business Plan'!$D$6*(1+'Scenario Analysis (2D)'!W$4)*('Business Plan'!$D$7-'Business Plan'!$D$8*(1+'Scenario Analysis (2D)'!$E30)-'Business Plan'!$D$9)-'Business Plan'!$D$10)),(('Business Plan'!$E$6*(1+'Scenario Analysis (2D)'!W$4)*('Business Plan'!$E$7-'Business Plan'!$E$8*(1+'Scenario Analysis (2D)'!$E30)-'Business Plan'!$E$9)-'Business Plan'!$E$10)),(('Business Plan'!$F$6*(1+'Scenario Analysis (2D)'!W$4)*('Business Plan'!$F$7-'Business Plan'!$F$8*(1+'Scenario Analysis (2D)'!$E30)-'Business Plan'!$F$9)-'Business Plan'!$F$10)),(('Business Plan'!$G$6*(1+'Scenario Analysis (2D)'!W$4)*('Business Plan'!$G$7-'Business Plan'!$G$8*(1+'Scenario Analysis (2D)'!$E30)-'Business Plan'!$G$9)-'Business Plan'!$G$10)),(('Business Plan'!$H$6*(1+'Scenario Analysis (2D)'!W$4)*('Business Plan'!$H$7-'Business Plan'!$H$8*(1+'Scenario Analysis (2D)'!$E30)-'Business Plan'!$H$9)-'Business Plan'!$H$10)),(('Business Plan'!$I$6*(1+'Scenario Analysis (2D)'!W$4)*('Business Plan'!$I$7-'Business Plan'!$I$8*(1+'Scenario Analysis (2D)'!$E30)-'Business Plan'!$I$9)-'Business Plan'!$I$10)),(('Business Plan'!$J$6*(1+'Scenario Analysis (2D)'!W$4)*('Business Plan'!$J$7-'Business Plan'!$J$8*(1+'Scenario Analysis (2D)'!$E30)-'Business Plan'!$J$9)-'Business Plan'!$J$10)),(('Business Plan'!$K$6*(1+'Scenario Analysis (2D)'!W$4)*('Business Plan'!$K$7-'Business Plan'!$K$8*(1+'Scenario Analysis (2D)'!$E30)-'Business Plan'!$K$9)-'Business Plan'!$K$10))))/'Business Plan'!$C$13-1</f>
        <v>-7.3241884934638035</v>
      </c>
      <c r="X30" s="47">
        <f>(NPV('Business Plan'!$B$3,(('Business Plan'!$C$6*(1+'Scenario Analysis (2D)'!X$4)*('Business Plan'!$C$7-'Business Plan'!$C$8*(1+'Scenario Analysis (2D)'!$E30)-'Business Plan'!$C$9)-'Business Plan'!$C$10)),(('Business Plan'!$D$6*(1+'Scenario Analysis (2D)'!X$4)*('Business Plan'!$D$7-'Business Plan'!$D$8*(1+'Scenario Analysis (2D)'!$E30)-'Business Plan'!$D$9)-'Business Plan'!$D$10)),(('Business Plan'!$E$6*(1+'Scenario Analysis (2D)'!X$4)*('Business Plan'!$E$7-'Business Plan'!$E$8*(1+'Scenario Analysis (2D)'!$E30)-'Business Plan'!$E$9)-'Business Plan'!$E$10)),(('Business Plan'!$F$6*(1+'Scenario Analysis (2D)'!X$4)*('Business Plan'!$F$7-'Business Plan'!$F$8*(1+'Scenario Analysis (2D)'!$E30)-'Business Plan'!$F$9)-'Business Plan'!$F$10)),(('Business Plan'!$G$6*(1+'Scenario Analysis (2D)'!X$4)*('Business Plan'!$G$7-'Business Plan'!$G$8*(1+'Scenario Analysis (2D)'!$E30)-'Business Plan'!$G$9)-'Business Plan'!$G$10)),(('Business Plan'!$H$6*(1+'Scenario Analysis (2D)'!X$4)*('Business Plan'!$H$7-'Business Plan'!$H$8*(1+'Scenario Analysis (2D)'!$E30)-'Business Plan'!$H$9)-'Business Plan'!$H$10)),(('Business Plan'!$I$6*(1+'Scenario Analysis (2D)'!X$4)*('Business Plan'!$I$7-'Business Plan'!$I$8*(1+'Scenario Analysis (2D)'!$E30)-'Business Plan'!$I$9)-'Business Plan'!$I$10)),(('Business Plan'!$J$6*(1+'Scenario Analysis (2D)'!X$4)*('Business Plan'!$J$7-'Business Plan'!$J$8*(1+'Scenario Analysis (2D)'!$E30)-'Business Plan'!$J$9)-'Business Plan'!$J$10)),(('Business Plan'!$K$6*(1+'Scenario Analysis (2D)'!X$4)*('Business Plan'!$K$7-'Business Plan'!$K$8*(1+'Scenario Analysis (2D)'!$E30)-'Business Plan'!$K$9)-'Business Plan'!$K$10))))/'Business Plan'!$C$13-1</f>
        <v>-6.9196680772972741</v>
      </c>
      <c r="Y30" s="47">
        <f>(NPV('Business Plan'!$B$3,(('Business Plan'!$C$6*(1+'Scenario Analysis (2D)'!Y$4)*('Business Plan'!$C$7-'Business Plan'!$C$8*(1+'Scenario Analysis (2D)'!$E30)-'Business Plan'!$C$9)-'Business Plan'!$C$10)),(('Business Plan'!$D$6*(1+'Scenario Analysis (2D)'!Y$4)*('Business Plan'!$D$7-'Business Plan'!$D$8*(1+'Scenario Analysis (2D)'!$E30)-'Business Plan'!$D$9)-'Business Plan'!$D$10)),(('Business Plan'!$E$6*(1+'Scenario Analysis (2D)'!Y$4)*('Business Plan'!$E$7-'Business Plan'!$E$8*(1+'Scenario Analysis (2D)'!$E30)-'Business Plan'!$E$9)-'Business Plan'!$E$10)),(('Business Plan'!$F$6*(1+'Scenario Analysis (2D)'!Y$4)*('Business Plan'!$F$7-'Business Plan'!$F$8*(1+'Scenario Analysis (2D)'!$E30)-'Business Plan'!$F$9)-'Business Plan'!$F$10)),(('Business Plan'!$G$6*(1+'Scenario Analysis (2D)'!Y$4)*('Business Plan'!$G$7-'Business Plan'!$G$8*(1+'Scenario Analysis (2D)'!$E30)-'Business Plan'!$G$9)-'Business Plan'!$G$10)),(('Business Plan'!$H$6*(1+'Scenario Analysis (2D)'!Y$4)*('Business Plan'!$H$7-'Business Plan'!$H$8*(1+'Scenario Analysis (2D)'!$E30)-'Business Plan'!$H$9)-'Business Plan'!$H$10)),(('Business Plan'!$I$6*(1+'Scenario Analysis (2D)'!Y$4)*('Business Plan'!$I$7-'Business Plan'!$I$8*(1+'Scenario Analysis (2D)'!$E30)-'Business Plan'!$I$9)-'Business Plan'!$I$10)),(('Business Plan'!$J$6*(1+'Scenario Analysis (2D)'!Y$4)*('Business Plan'!$J$7-'Business Plan'!$J$8*(1+'Scenario Analysis (2D)'!$E30)-'Business Plan'!$J$9)-'Business Plan'!$J$10)),(('Business Plan'!$K$6*(1+'Scenario Analysis (2D)'!Y$4)*('Business Plan'!$K$7-'Business Plan'!$K$8*(1+'Scenario Analysis (2D)'!$E30)-'Business Plan'!$K$9)-'Business Plan'!$K$10))))/'Business Plan'!$C$13-1</f>
        <v>-6.5151476611307437</v>
      </c>
      <c r="Z30" s="47">
        <f>(NPV('Business Plan'!$B$3,(('Business Plan'!$C$6*(1+'Scenario Analysis (2D)'!Z$4)*('Business Plan'!$C$7-'Business Plan'!$C$8*(1+'Scenario Analysis (2D)'!$E30)-'Business Plan'!$C$9)-'Business Plan'!$C$10)),(('Business Plan'!$D$6*(1+'Scenario Analysis (2D)'!Z$4)*('Business Plan'!$D$7-'Business Plan'!$D$8*(1+'Scenario Analysis (2D)'!$E30)-'Business Plan'!$D$9)-'Business Plan'!$D$10)),(('Business Plan'!$E$6*(1+'Scenario Analysis (2D)'!Z$4)*('Business Plan'!$E$7-'Business Plan'!$E$8*(1+'Scenario Analysis (2D)'!$E30)-'Business Plan'!$E$9)-'Business Plan'!$E$10)),(('Business Plan'!$F$6*(1+'Scenario Analysis (2D)'!Z$4)*('Business Plan'!$F$7-'Business Plan'!$F$8*(1+'Scenario Analysis (2D)'!$E30)-'Business Plan'!$F$9)-'Business Plan'!$F$10)),(('Business Plan'!$G$6*(1+'Scenario Analysis (2D)'!Z$4)*('Business Plan'!$G$7-'Business Plan'!$G$8*(1+'Scenario Analysis (2D)'!$E30)-'Business Plan'!$G$9)-'Business Plan'!$G$10)),(('Business Plan'!$H$6*(1+'Scenario Analysis (2D)'!Z$4)*('Business Plan'!$H$7-'Business Plan'!$H$8*(1+'Scenario Analysis (2D)'!$E30)-'Business Plan'!$H$9)-'Business Plan'!$H$10)),(('Business Plan'!$I$6*(1+'Scenario Analysis (2D)'!Z$4)*('Business Plan'!$I$7-'Business Plan'!$I$8*(1+'Scenario Analysis (2D)'!$E30)-'Business Plan'!$I$9)-'Business Plan'!$I$10)),(('Business Plan'!$J$6*(1+'Scenario Analysis (2D)'!Z$4)*('Business Plan'!$J$7-'Business Plan'!$J$8*(1+'Scenario Analysis (2D)'!$E30)-'Business Plan'!$J$9)-'Business Plan'!$J$10)),(('Business Plan'!$K$6*(1+'Scenario Analysis (2D)'!Z$4)*('Business Plan'!$K$7-'Business Plan'!$K$8*(1+'Scenario Analysis (2D)'!$E30)-'Business Plan'!$K$9)-'Business Plan'!$K$10))))/'Business Plan'!$C$13-1</f>
        <v>-6.1106272449642107</v>
      </c>
      <c r="AA30" s="47">
        <f>(NPV('Business Plan'!$B$3,(('Business Plan'!$C$6*(1+'Scenario Analysis (2D)'!AA$4)*('Business Plan'!$C$7-'Business Plan'!$C$8*(1+'Scenario Analysis (2D)'!$E30)-'Business Plan'!$C$9)-'Business Plan'!$C$10)),(('Business Plan'!$D$6*(1+'Scenario Analysis (2D)'!AA$4)*('Business Plan'!$D$7-'Business Plan'!$D$8*(1+'Scenario Analysis (2D)'!$E30)-'Business Plan'!$D$9)-'Business Plan'!$D$10)),(('Business Plan'!$E$6*(1+'Scenario Analysis (2D)'!AA$4)*('Business Plan'!$E$7-'Business Plan'!$E$8*(1+'Scenario Analysis (2D)'!$E30)-'Business Plan'!$E$9)-'Business Plan'!$E$10)),(('Business Plan'!$F$6*(1+'Scenario Analysis (2D)'!AA$4)*('Business Plan'!$F$7-'Business Plan'!$F$8*(1+'Scenario Analysis (2D)'!$E30)-'Business Plan'!$F$9)-'Business Plan'!$F$10)),(('Business Plan'!$G$6*(1+'Scenario Analysis (2D)'!AA$4)*('Business Plan'!$G$7-'Business Plan'!$G$8*(1+'Scenario Analysis (2D)'!$E30)-'Business Plan'!$G$9)-'Business Plan'!$G$10)),(('Business Plan'!$H$6*(1+'Scenario Analysis (2D)'!AA$4)*('Business Plan'!$H$7-'Business Plan'!$H$8*(1+'Scenario Analysis (2D)'!$E30)-'Business Plan'!$H$9)-'Business Plan'!$H$10)),(('Business Plan'!$I$6*(1+'Scenario Analysis (2D)'!AA$4)*('Business Plan'!$I$7-'Business Plan'!$I$8*(1+'Scenario Analysis (2D)'!$E30)-'Business Plan'!$I$9)-'Business Plan'!$I$10)),(('Business Plan'!$J$6*(1+'Scenario Analysis (2D)'!AA$4)*('Business Plan'!$J$7-'Business Plan'!$J$8*(1+'Scenario Analysis (2D)'!$E30)-'Business Plan'!$J$9)-'Business Plan'!$J$10)),(('Business Plan'!$K$6*(1+'Scenario Analysis (2D)'!AA$4)*('Business Plan'!$K$7-'Business Plan'!$K$8*(1+'Scenario Analysis (2D)'!$E30)-'Business Plan'!$K$9)-'Business Plan'!$K$10))))/'Business Plan'!$C$13-1</f>
        <v>-5.7061068287976795</v>
      </c>
      <c r="AB30" s="47">
        <f>(NPV('Business Plan'!$B$3,(('Business Plan'!$C$6*(1+'Scenario Analysis (2D)'!AB$4)*('Business Plan'!$C$7-'Business Plan'!$C$8*(1+'Scenario Analysis (2D)'!$E30)-'Business Plan'!$C$9)-'Business Plan'!$C$10)),(('Business Plan'!$D$6*(1+'Scenario Analysis (2D)'!AB$4)*('Business Plan'!$D$7-'Business Plan'!$D$8*(1+'Scenario Analysis (2D)'!$E30)-'Business Plan'!$D$9)-'Business Plan'!$D$10)),(('Business Plan'!$E$6*(1+'Scenario Analysis (2D)'!AB$4)*('Business Plan'!$E$7-'Business Plan'!$E$8*(1+'Scenario Analysis (2D)'!$E30)-'Business Plan'!$E$9)-'Business Plan'!$E$10)),(('Business Plan'!$F$6*(1+'Scenario Analysis (2D)'!AB$4)*('Business Plan'!$F$7-'Business Plan'!$F$8*(1+'Scenario Analysis (2D)'!$E30)-'Business Plan'!$F$9)-'Business Plan'!$F$10)),(('Business Plan'!$G$6*(1+'Scenario Analysis (2D)'!AB$4)*('Business Plan'!$G$7-'Business Plan'!$G$8*(1+'Scenario Analysis (2D)'!$E30)-'Business Plan'!$G$9)-'Business Plan'!$G$10)),(('Business Plan'!$H$6*(1+'Scenario Analysis (2D)'!AB$4)*('Business Plan'!$H$7-'Business Plan'!$H$8*(1+'Scenario Analysis (2D)'!$E30)-'Business Plan'!$H$9)-'Business Plan'!$H$10)),(('Business Plan'!$I$6*(1+'Scenario Analysis (2D)'!AB$4)*('Business Plan'!$I$7-'Business Plan'!$I$8*(1+'Scenario Analysis (2D)'!$E30)-'Business Plan'!$I$9)-'Business Plan'!$I$10)),(('Business Plan'!$J$6*(1+'Scenario Analysis (2D)'!AB$4)*('Business Plan'!$J$7-'Business Plan'!$J$8*(1+'Scenario Analysis (2D)'!$E30)-'Business Plan'!$J$9)-'Business Plan'!$J$10)),(('Business Plan'!$K$6*(1+'Scenario Analysis (2D)'!AB$4)*('Business Plan'!$K$7-'Business Plan'!$K$8*(1+'Scenario Analysis (2D)'!$E30)-'Business Plan'!$K$9)-'Business Plan'!$K$10))))/'Business Plan'!$C$13-1</f>
        <v>-5.3015864126311474</v>
      </c>
      <c r="AC30" s="47">
        <f>(NPV('Business Plan'!$B$3,(('Business Plan'!$C$6*(1+'Scenario Analysis (2D)'!AC$4)*('Business Plan'!$C$7-'Business Plan'!$C$8*(1+'Scenario Analysis (2D)'!$E30)-'Business Plan'!$C$9)-'Business Plan'!$C$10)),(('Business Plan'!$D$6*(1+'Scenario Analysis (2D)'!AC$4)*('Business Plan'!$D$7-'Business Plan'!$D$8*(1+'Scenario Analysis (2D)'!$E30)-'Business Plan'!$D$9)-'Business Plan'!$D$10)),(('Business Plan'!$E$6*(1+'Scenario Analysis (2D)'!AC$4)*('Business Plan'!$E$7-'Business Plan'!$E$8*(1+'Scenario Analysis (2D)'!$E30)-'Business Plan'!$E$9)-'Business Plan'!$E$10)),(('Business Plan'!$F$6*(1+'Scenario Analysis (2D)'!AC$4)*('Business Plan'!$F$7-'Business Plan'!$F$8*(1+'Scenario Analysis (2D)'!$E30)-'Business Plan'!$F$9)-'Business Plan'!$F$10)),(('Business Plan'!$G$6*(1+'Scenario Analysis (2D)'!AC$4)*('Business Plan'!$G$7-'Business Plan'!$G$8*(1+'Scenario Analysis (2D)'!$E30)-'Business Plan'!$G$9)-'Business Plan'!$G$10)),(('Business Plan'!$H$6*(1+'Scenario Analysis (2D)'!AC$4)*('Business Plan'!$H$7-'Business Plan'!$H$8*(1+'Scenario Analysis (2D)'!$E30)-'Business Plan'!$H$9)-'Business Plan'!$H$10)),(('Business Plan'!$I$6*(1+'Scenario Analysis (2D)'!AC$4)*('Business Plan'!$I$7-'Business Plan'!$I$8*(1+'Scenario Analysis (2D)'!$E30)-'Business Plan'!$I$9)-'Business Plan'!$I$10)),(('Business Plan'!$J$6*(1+'Scenario Analysis (2D)'!AC$4)*('Business Plan'!$J$7-'Business Plan'!$J$8*(1+'Scenario Analysis (2D)'!$E30)-'Business Plan'!$J$9)-'Business Plan'!$J$10)),(('Business Plan'!$K$6*(1+'Scenario Analysis (2D)'!AC$4)*('Business Plan'!$K$7-'Business Plan'!$K$8*(1+'Scenario Analysis (2D)'!$E30)-'Business Plan'!$K$9)-'Business Plan'!$K$10))))/'Business Plan'!$C$13-1</f>
        <v>-4.897065996464617</v>
      </c>
      <c r="AD30" s="47">
        <f>(NPV('Business Plan'!$B$3,(('Business Plan'!$C$6*(1+'Scenario Analysis (2D)'!AD$4)*('Business Plan'!$C$7-'Business Plan'!$C$8*(1+'Scenario Analysis (2D)'!$E30)-'Business Plan'!$C$9)-'Business Plan'!$C$10)),(('Business Plan'!$D$6*(1+'Scenario Analysis (2D)'!AD$4)*('Business Plan'!$D$7-'Business Plan'!$D$8*(1+'Scenario Analysis (2D)'!$E30)-'Business Plan'!$D$9)-'Business Plan'!$D$10)),(('Business Plan'!$E$6*(1+'Scenario Analysis (2D)'!AD$4)*('Business Plan'!$E$7-'Business Plan'!$E$8*(1+'Scenario Analysis (2D)'!$E30)-'Business Plan'!$E$9)-'Business Plan'!$E$10)),(('Business Plan'!$F$6*(1+'Scenario Analysis (2D)'!AD$4)*('Business Plan'!$F$7-'Business Plan'!$F$8*(1+'Scenario Analysis (2D)'!$E30)-'Business Plan'!$F$9)-'Business Plan'!$F$10)),(('Business Plan'!$G$6*(1+'Scenario Analysis (2D)'!AD$4)*('Business Plan'!$G$7-'Business Plan'!$G$8*(1+'Scenario Analysis (2D)'!$E30)-'Business Plan'!$G$9)-'Business Plan'!$G$10)),(('Business Plan'!$H$6*(1+'Scenario Analysis (2D)'!AD$4)*('Business Plan'!$H$7-'Business Plan'!$H$8*(1+'Scenario Analysis (2D)'!$E30)-'Business Plan'!$H$9)-'Business Plan'!$H$10)),(('Business Plan'!$I$6*(1+'Scenario Analysis (2D)'!AD$4)*('Business Plan'!$I$7-'Business Plan'!$I$8*(1+'Scenario Analysis (2D)'!$E30)-'Business Plan'!$I$9)-'Business Plan'!$I$10)),(('Business Plan'!$J$6*(1+'Scenario Analysis (2D)'!AD$4)*('Business Plan'!$J$7-'Business Plan'!$J$8*(1+'Scenario Analysis (2D)'!$E30)-'Business Plan'!$J$9)-'Business Plan'!$J$10)),(('Business Plan'!$K$6*(1+'Scenario Analysis (2D)'!AD$4)*('Business Plan'!$K$7-'Business Plan'!$K$8*(1+'Scenario Analysis (2D)'!$E30)-'Business Plan'!$K$9)-'Business Plan'!$K$10))))/'Business Plan'!$C$13-1</f>
        <v>-4.4925455802980849</v>
      </c>
      <c r="AE30" s="47">
        <f>(NPV('Business Plan'!$B$3,(('Business Plan'!$C$6*(1+'Scenario Analysis (2D)'!AE$4)*('Business Plan'!$C$7-'Business Plan'!$C$8*(1+'Scenario Analysis (2D)'!$E30)-'Business Plan'!$C$9)-'Business Plan'!$C$10)),(('Business Plan'!$D$6*(1+'Scenario Analysis (2D)'!AE$4)*('Business Plan'!$D$7-'Business Plan'!$D$8*(1+'Scenario Analysis (2D)'!$E30)-'Business Plan'!$D$9)-'Business Plan'!$D$10)),(('Business Plan'!$E$6*(1+'Scenario Analysis (2D)'!AE$4)*('Business Plan'!$E$7-'Business Plan'!$E$8*(1+'Scenario Analysis (2D)'!$E30)-'Business Plan'!$E$9)-'Business Plan'!$E$10)),(('Business Plan'!$F$6*(1+'Scenario Analysis (2D)'!AE$4)*('Business Plan'!$F$7-'Business Plan'!$F$8*(1+'Scenario Analysis (2D)'!$E30)-'Business Plan'!$F$9)-'Business Plan'!$F$10)),(('Business Plan'!$G$6*(1+'Scenario Analysis (2D)'!AE$4)*('Business Plan'!$G$7-'Business Plan'!$G$8*(1+'Scenario Analysis (2D)'!$E30)-'Business Plan'!$G$9)-'Business Plan'!$G$10)),(('Business Plan'!$H$6*(1+'Scenario Analysis (2D)'!AE$4)*('Business Plan'!$H$7-'Business Plan'!$H$8*(1+'Scenario Analysis (2D)'!$E30)-'Business Plan'!$H$9)-'Business Plan'!$H$10)),(('Business Plan'!$I$6*(1+'Scenario Analysis (2D)'!AE$4)*('Business Plan'!$I$7-'Business Plan'!$I$8*(1+'Scenario Analysis (2D)'!$E30)-'Business Plan'!$I$9)-'Business Plan'!$I$10)),(('Business Plan'!$J$6*(1+'Scenario Analysis (2D)'!AE$4)*('Business Plan'!$J$7-'Business Plan'!$J$8*(1+'Scenario Analysis (2D)'!$E30)-'Business Plan'!$J$9)-'Business Plan'!$J$10)),(('Business Plan'!$K$6*(1+'Scenario Analysis (2D)'!AE$4)*('Business Plan'!$K$7-'Business Plan'!$K$8*(1+'Scenario Analysis (2D)'!$E30)-'Business Plan'!$K$9)-'Business Plan'!$K$10))))/'Business Plan'!$C$13-1</f>
        <v>-4.088025164131551</v>
      </c>
      <c r="AF30" s="47">
        <f>(NPV('Business Plan'!$B$3,(('Business Plan'!$C$6*(1+'Scenario Analysis (2D)'!AF$4)*('Business Plan'!$C$7-'Business Plan'!$C$8*(1+'Scenario Analysis (2D)'!$E30)-'Business Plan'!$C$9)-'Business Plan'!$C$10)),(('Business Plan'!$D$6*(1+'Scenario Analysis (2D)'!AF$4)*('Business Plan'!$D$7-'Business Plan'!$D$8*(1+'Scenario Analysis (2D)'!$E30)-'Business Plan'!$D$9)-'Business Plan'!$D$10)),(('Business Plan'!$E$6*(1+'Scenario Analysis (2D)'!AF$4)*('Business Plan'!$E$7-'Business Plan'!$E$8*(1+'Scenario Analysis (2D)'!$E30)-'Business Plan'!$E$9)-'Business Plan'!$E$10)),(('Business Plan'!$F$6*(1+'Scenario Analysis (2D)'!AF$4)*('Business Plan'!$F$7-'Business Plan'!$F$8*(1+'Scenario Analysis (2D)'!$E30)-'Business Plan'!$F$9)-'Business Plan'!$F$10)),(('Business Plan'!$G$6*(1+'Scenario Analysis (2D)'!AF$4)*('Business Plan'!$G$7-'Business Plan'!$G$8*(1+'Scenario Analysis (2D)'!$E30)-'Business Plan'!$G$9)-'Business Plan'!$G$10)),(('Business Plan'!$H$6*(1+'Scenario Analysis (2D)'!AF$4)*('Business Plan'!$H$7-'Business Plan'!$H$8*(1+'Scenario Analysis (2D)'!$E30)-'Business Plan'!$H$9)-'Business Plan'!$H$10)),(('Business Plan'!$I$6*(1+'Scenario Analysis (2D)'!AF$4)*('Business Plan'!$I$7-'Business Plan'!$I$8*(1+'Scenario Analysis (2D)'!$E30)-'Business Plan'!$I$9)-'Business Plan'!$I$10)),(('Business Plan'!$J$6*(1+'Scenario Analysis (2D)'!AF$4)*('Business Plan'!$J$7-'Business Plan'!$J$8*(1+'Scenario Analysis (2D)'!$E30)-'Business Plan'!$J$9)-'Business Plan'!$J$10)),(('Business Plan'!$K$6*(1+'Scenario Analysis (2D)'!AF$4)*('Business Plan'!$K$7-'Business Plan'!$K$8*(1+'Scenario Analysis (2D)'!$E30)-'Business Plan'!$K$9)-'Business Plan'!$K$10))))/'Business Plan'!$C$13-1</f>
        <v>-3.6835047479650216</v>
      </c>
      <c r="AG30" s="47">
        <f>(NPV('Business Plan'!$B$3,(('Business Plan'!$C$6*(1+'Scenario Analysis (2D)'!AG$4)*('Business Plan'!$C$7-'Business Plan'!$C$8*(1+'Scenario Analysis (2D)'!$E30)-'Business Plan'!$C$9)-'Business Plan'!$C$10)),(('Business Plan'!$D$6*(1+'Scenario Analysis (2D)'!AG$4)*('Business Plan'!$D$7-'Business Plan'!$D$8*(1+'Scenario Analysis (2D)'!$E30)-'Business Plan'!$D$9)-'Business Plan'!$D$10)),(('Business Plan'!$E$6*(1+'Scenario Analysis (2D)'!AG$4)*('Business Plan'!$E$7-'Business Plan'!$E$8*(1+'Scenario Analysis (2D)'!$E30)-'Business Plan'!$E$9)-'Business Plan'!$E$10)),(('Business Plan'!$F$6*(1+'Scenario Analysis (2D)'!AG$4)*('Business Plan'!$F$7-'Business Plan'!$F$8*(1+'Scenario Analysis (2D)'!$E30)-'Business Plan'!$F$9)-'Business Plan'!$F$10)),(('Business Plan'!$G$6*(1+'Scenario Analysis (2D)'!AG$4)*('Business Plan'!$G$7-'Business Plan'!$G$8*(1+'Scenario Analysis (2D)'!$E30)-'Business Plan'!$G$9)-'Business Plan'!$G$10)),(('Business Plan'!$H$6*(1+'Scenario Analysis (2D)'!AG$4)*('Business Plan'!$H$7-'Business Plan'!$H$8*(1+'Scenario Analysis (2D)'!$E30)-'Business Plan'!$H$9)-'Business Plan'!$H$10)),(('Business Plan'!$I$6*(1+'Scenario Analysis (2D)'!AG$4)*('Business Plan'!$I$7-'Business Plan'!$I$8*(1+'Scenario Analysis (2D)'!$E30)-'Business Plan'!$I$9)-'Business Plan'!$I$10)),(('Business Plan'!$J$6*(1+'Scenario Analysis (2D)'!AG$4)*('Business Plan'!$J$7-'Business Plan'!$J$8*(1+'Scenario Analysis (2D)'!$E30)-'Business Plan'!$J$9)-'Business Plan'!$J$10)),(('Business Plan'!$K$6*(1+'Scenario Analysis (2D)'!AG$4)*('Business Plan'!$K$7-'Business Plan'!$K$8*(1+'Scenario Analysis (2D)'!$E30)-'Business Plan'!$K$9)-'Business Plan'!$K$10))))/'Business Plan'!$C$13-1</f>
        <v>-3.278984331798489</v>
      </c>
      <c r="AH30" s="47">
        <f>(NPV('Business Plan'!$B$3,(('Business Plan'!$C$6*(1+'Scenario Analysis (2D)'!AH$4)*('Business Plan'!$C$7-'Business Plan'!$C$8*(1+'Scenario Analysis (2D)'!$E30)-'Business Plan'!$C$9)-'Business Plan'!$C$10)),(('Business Plan'!$D$6*(1+'Scenario Analysis (2D)'!AH$4)*('Business Plan'!$D$7-'Business Plan'!$D$8*(1+'Scenario Analysis (2D)'!$E30)-'Business Plan'!$D$9)-'Business Plan'!$D$10)),(('Business Plan'!$E$6*(1+'Scenario Analysis (2D)'!AH$4)*('Business Plan'!$E$7-'Business Plan'!$E$8*(1+'Scenario Analysis (2D)'!$E30)-'Business Plan'!$E$9)-'Business Plan'!$E$10)),(('Business Plan'!$F$6*(1+'Scenario Analysis (2D)'!AH$4)*('Business Plan'!$F$7-'Business Plan'!$F$8*(1+'Scenario Analysis (2D)'!$E30)-'Business Plan'!$F$9)-'Business Plan'!$F$10)),(('Business Plan'!$G$6*(1+'Scenario Analysis (2D)'!AH$4)*('Business Plan'!$G$7-'Business Plan'!$G$8*(1+'Scenario Analysis (2D)'!$E30)-'Business Plan'!$G$9)-'Business Plan'!$G$10)),(('Business Plan'!$H$6*(1+'Scenario Analysis (2D)'!AH$4)*('Business Plan'!$H$7-'Business Plan'!$H$8*(1+'Scenario Analysis (2D)'!$E30)-'Business Plan'!$H$9)-'Business Plan'!$H$10)),(('Business Plan'!$I$6*(1+'Scenario Analysis (2D)'!AH$4)*('Business Plan'!$I$7-'Business Plan'!$I$8*(1+'Scenario Analysis (2D)'!$E30)-'Business Plan'!$I$9)-'Business Plan'!$I$10)),(('Business Plan'!$J$6*(1+'Scenario Analysis (2D)'!AH$4)*('Business Plan'!$J$7-'Business Plan'!$J$8*(1+'Scenario Analysis (2D)'!$E30)-'Business Plan'!$J$9)-'Business Plan'!$J$10)),(('Business Plan'!$K$6*(1+'Scenario Analysis (2D)'!AH$4)*('Business Plan'!$K$7-'Business Plan'!$K$8*(1+'Scenario Analysis (2D)'!$E30)-'Business Plan'!$K$9)-'Business Plan'!$K$10))))/'Business Plan'!$C$13-1</f>
        <v>-2.8744639156319574</v>
      </c>
    </row>
    <row r="31" spans="1:34" ht="18.95" customHeight="1" x14ac:dyDescent="0.25">
      <c r="D31" s="78"/>
      <c r="E31" s="50">
        <v>0.2</v>
      </c>
      <c r="F31" s="46">
        <f>NPV('Business Plan'!$B$3,(('Business Plan'!$C$6*(1+'Scenario Analysis (2D)'!F$4)*('Business Plan'!$C$7-'Business Plan'!$C$8*(1+'Scenario Analysis (2D)'!$E31)-'Business Plan'!$C$9)-'Business Plan'!$C$10)),(('Business Plan'!$D$6*(1+'Scenario Analysis (2D)'!F$4)*('Business Plan'!$D$7-'Business Plan'!$D$8*(1+'Scenario Analysis (2D)'!$E31)-'Business Plan'!$D$9)-'Business Plan'!$D$10)),(('Business Plan'!$E$6*(1+'Scenario Analysis (2D)'!F$4)*('Business Plan'!$E$7-'Business Plan'!$E$8*(1+'Scenario Analysis (2D)'!$E31)-'Business Plan'!$E$9)-'Business Plan'!$E$10)),(('Business Plan'!$F$6*(1+'Scenario Analysis (2D)'!F$4)*('Business Plan'!$F$7-'Business Plan'!$F$8*(1+'Scenario Analysis (2D)'!$E31)-'Business Plan'!$F$9)-'Business Plan'!$F$10)),(('Business Plan'!$G$6*(1+'Scenario Analysis (2D)'!F$4)*('Business Plan'!$G$7-'Business Plan'!$G$8*(1+'Scenario Analysis (2D)'!$E31)-'Business Plan'!$G$9)-'Business Plan'!$G$10)),(('Business Plan'!$H$6*(1+'Scenario Analysis (2D)'!F$4)*('Business Plan'!$H$7-'Business Plan'!$H$8*(1+'Scenario Analysis (2D)'!$E31)-'Business Plan'!$H$9)-'Business Plan'!$H$10)),(('Business Plan'!$I$6*(1+'Scenario Analysis (2D)'!F$4)*('Business Plan'!$I$7-'Business Plan'!$I$8*(1+'Scenario Analysis (2D)'!$E31)-'Business Plan'!$I$9)-'Business Plan'!$I$10)),(('Business Plan'!$J$6*(1+'Scenario Analysis (2D)'!F$4)*('Business Plan'!$J$7-'Business Plan'!$J$8*(1+'Scenario Analysis (2D)'!$E31)-'Business Plan'!$J$9)-'Business Plan'!$J$10)),(('Business Plan'!$K$6*(1+'Scenario Analysis (2D)'!F$4)*('Business Plan'!$K$7-'Business Plan'!$K$8*(1+'Scenario Analysis (2D)'!$E31)-'Business Plan'!$K$9)-'Business Plan'!$K$10)))</f>
        <v>-640193.03973827232</v>
      </c>
      <c r="G31" s="46">
        <f>NPV('Business Plan'!$B$3,(('Business Plan'!$C$6*(1+'Scenario Analysis (2D)'!G$4)*('Business Plan'!$C$7-'Business Plan'!$C$8*(1+'Scenario Analysis (2D)'!$E31)-'Business Plan'!$C$9)-'Business Plan'!$C$10)),(('Business Plan'!$D$6*(1+'Scenario Analysis (2D)'!G$4)*('Business Plan'!$D$7-'Business Plan'!$D$8*(1+'Scenario Analysis (2D)'!$E31)-'Business Plan'!$D$9)-'Business Plan'!$D$10)),(('Business Plan'!$E$6*(1+'Scenario Analysis (2D)'!G$4)*('Business Plan'!$E$7-'Business Plan'!$E$8*(1+'Scenario Analysis (2D)'!$E31)-'Business Plan'!$E$9)-'Business Plan'!$E$10)),(('Business Plan'!$F$6*(1+'Scenario Analysis (2D)'!G$4)*('Business Plan'!$F$7-'Business Plan'!$F$8*(1+'Scenario Analysis (2D)'!$E31)-'Business Plan'!$F$9)-'Business Plan'!$F$10)),(('Business Plan'!$G$6*(1+'Scenario Analysis (2D)'!G$4)*('Business Plan'!$G$7-'Business Plan'!$G$8*(1+'Scenario Analysis (2D)'!$E31)-'Business Plan'!$G$9)-'Business Plan'!$G$10)),(('Business Plan'!$H$6*(1+'Scenario Analysis (2D)'!G$4)*('Business Plan'!$H$7-'Business Plan'!$H$8*(1+'Scenario Analysis (2D)'!$E31)-'Business Plan'!$H$9)-'Business Plan'!$H$10)),(('Business Plan'!$I$6*(1+'Scenario Analysis (2D)'!G$4)*('Business Plan'!$I$7-'Business Plan'!$I$8*(1+'Scenario Analysis (2D)'!$E31)-'Business Plan'!$I$9)-'Business Plan'!$I$10)),(('Business Plan'!$J$6*(1+'Scenario Analysis (2D)'!G$4)*('Business Plan'!$J$7-'Business Plan'!$J$8*(1+'Scenario Analysis (2D)'!$E31)-'Business Plan'!$J$9)-'Business Plan'!$J$10)),(('Business Plan'!$K$6*(1+'Scenario Analysis (2D)'!G$4)*('Business Plan'!$K$7-'Business Plan'!$K$8*(1+'Scenario Analysis (2D)'!$E31)-'Business Plan'!$K$9)-'Business Plan'!$K$10)))</f>
        <v>-614783.76238096866</v>
      </c>
      <c r="H31" s="46">
        <f>NPV('Business Plan'!$B$3,(('Business Plan'!$C$6*(1+'Scenario Analysis (2D)'!H$4)*('Business Plan'!$C$7-'Business Plan'!$C$8*(1+'Scenario Analysis (2D)'!$E31)-'Business Plan'!$C$9)-'Business Plan'!$C$10)),(('Business Plan'!$D$6*(1+'Scenario Analysis (2D)'!H$4)*('Business Plan'!$D$7-'Business Plan'!$D$8*(1+'Scenario Analysis (2D)'!$E31)-'Business Plan'!$D$9)-'Business Plan'!$D$10)),(('Business Plan'!$E$6*(1+'Scenario Analysis (2D)'!H$4)*('Business Plan'!$E$7-'Business Plan'!$E$8*(1+'Scenario Analysis (2D)'!$E31)-'Business Plan'!$E$9)-'Business Plan'!$E$10)),(('Business Plan'!$F$6*(1+'Scenario Analysis (2D)'!H$4)*('Business Plan'!$F$7-'Business Plan'!$F$8*(1+'Scenario Analysis (2D)'!$E31)-'Business Plan'!$F$9)-'Business Plan'!$F$10)),(('Business Plan'!$G$6*(1+'Scenario Analysis (2D)'!H$4)*('Business Plan'!$G$7-'Business Plan'!$G$8*(1+'Scenario Analysis (2D)'!$E31)-'Business Plan'!$G$9)-'Business Plan'!$G$10)),(('Business Plan'!$H$6*(1+'Scenario Analysis (2D)'!H$4)*('Business Plan'!$H$7-'Business Plan'!$H$8*(1+'Scenario Analysis (2D)'!$E31)-'Business Plan'!$H$9)-'Business Plan'!$H$10)),(('Business Plan'!$I$6*(1+'Scenario Analysis (2D)'!H$4)*('Business Plan'!$I$7-'Business Plan'!$I$8*(1+'Scenario Analysis (2D)'!$E31)-'Business Plan'!$I$9)-'Business Plan'!$I$10)),(('Business Plan'!$J$6*(1+'Scenario Analysis (2D)'!H$4)*('Business Plan'!$J$7-'Business Plan'!$J$8*(1+'Scenario Analysis (2D)'!$E31)-'Business Plan'!$J$9)-'Business Plan'!$J$10)),(('Business Plan'!$K$6*(1+'Scenario Analysis (2D)'!H$4)*('Business Plan'!$K$7-'Business Plan'!$K$8*(1+'Scenario Analysis (2D)'!$E31)-'Business Plan'!$K$9)-'Business Plan'!$K$10)))</f>
        <v>-589374.48502366478</v>
      </c>
      <c r="I31" s="46">
        <f>NPV('Business Plan'!$B$3,(('Business Plan'!$C$6*(1+'Scenario Analysis (2D)'!I$4)*('Business Plan'!$C$7-'Business Plan'!$C$8*(1+'Scenario Analysis (2D)'!$E31)-'Business Plan'!$C$9)-'Business Plan'!$C$10)),(('Business Plan'!$D$6*(1+'Scenario Analysis (2D)'!I$4)*('Business Plan'!$D$7-'Business Plan'!$D$8*(1+'Scenario Analysis (2D)'!$E31)-'Business Plan'!$D$9)-'Business Plan'!$D$10)),(('Business Plan'!$E$6*(1+'Scenario Analysis (2D)'!I$4)*('Business Plan'!$E$7-'Business Plan'!$E$8*(1+'Scenario Analysis (2D)'!$E31)-'Business Plan'!$E$9)-'Business Plan'!$E$10)),(('Business Plan'!$F$6*(1+'Scenario Analysis (2D)'!I$4)*('Business Plan'!$F$7-'Business Plan'!$F$8*(1+'Scenario Analysis (2D)'!$E31)-'Business Plan'!$F$9)-'Business Plan'!$F$10)),(('Business Plan'!$G$6*(1+'Scenario Analysis (2D)'!I$4)*('Business Plan'!$G$7-'Business Plan'!$G$8*(1+'Scenario Analysis (2D)'!$E31)-'Business Plan'!$G$9)-'Business Plan'!$G$10)),(('Business Plan'!$H$6*(1+'Scenario Analysis (2D)'!I$4)*('Business Plan'!$H$7-'Business Plan'!$H$8*(1+'Scenario Analysis (2D)'!$E31)-'Business Plan'!$H$9)-'Business Plan'!$H$10)),(('Business Plan'!$I$6*(1+'Scenario Analysis (2D)'!I$4)*('Business Plan'!$I$7-'Business Plan'!$I$8*(1+'Scenario Analysis (2D)'!$E31)-'Business Plan'!$I$9)-'Business Plan'!$I$10)),(('Business Plan'!$J$6*(1+'Scenario Analysis (2D)'!I$4)*('Business Plan'!$J$7-'Business Plan'!$J$8*(1+'Scenario Analysis (2D)'!$E31)-'Business Plan'!$J$9)-'Business Plan'!$J$10)),(('Business Plan'!$K$6*(1+'Scenario Analysis (2D)'!I$4)*('Business Plan'!$K$7-'Business Plan'!$K$8*(1+'Scenario Analysis (2D)'!$E31)-'Business Plan'!$K$9)-'Business Plan'!$K$10)))</f>
        <v>-563965.20766636112</v>
      </c>
      <c r="J31" s="46">
        <f>NPV('Business Plan'!$B$3,(('Business Plan'!$C$6*(1+'Scenario Analysis (2D)'!J$4)*('Business Plan'!$C$7-'Business Plan'!$C$8*(1+'Scenario Analysis (2D)'!$E31)-'Business Plan'!$C$9)-'Business Plan'!$C$10)),(('Business Plan'!$D$6*(1+'Scenario Analysis (2D)'!J$4)*('Business Plan'!$D$7-'Business Plan'!$D$8*(1+'Scenario Analysis (2D)'!$E31)-'Business Plan'!$D$9)-'Business Plan'!$D$10)),(('Business Plan'!$E$6*(1+'Scenario Analysis (2D)'!J$4)*('Business Plan'!$E$7-'Business Plan'!$E$8*(1+'Scenario Analysis (2D)'!$E31)-'Business Plan'!$E$9)-'Business Plan'!$E$10)),(('Business Plan'!$F$6*(1+'Scenario Analysis (2D)'!J$4)*('Business Plan'!$F$7-'Business Plan'!$F$8*(1+'Scenario Analysis (2D)'!$E31)-'Business Plan'!$F$9)-'Business Plan'!$F$10)),(('Business Plan'!$G$6*(1+'Scenario Analysis (2D)'!J$4)*('Business Plan'!$G$7-'Business Plan'!$G$8*(1+'Scenario Analysis (2D)'!$E31)-'Business Plan'!$G$9)-'Business Plan'!$G$10)),(('Business Plan'!$H$6*(1+'Scenario Analysis (2D)'!J$4)*('Business Plan'!$H$7-'Business Plan'!$H$8*(1+'Scenario Analysis (2D)'!$E31)-'Business Plan'!$H$9)-'Business Plan'!$H$10)),(('Business Plan'!$I$6*(1+'Scenario Analysis (2D)'!J$4)*('Business Plan'!$I$7-'Business Plan'!$I$8*(1+'Scenario Analysis (2D)'!$E31)-'Business Plan'!$I$9)-'Business Plan'!$I$10)),(('Business Plan'!$J$6*(1+'Scenario Analysis (2D)'!J$4)*('Business Plan'!$J$7-'Business Plan'!$J$8*(1+'Scenario Analysis (2D)'!$E31)-'Business Plan'!$J$9)-'Business Plan'!$J$10)),(('Business Plan'!$K$6*(1+'Scenario Analysis (2D)'!J$4)*('Business Plan'!$K$7-'Business Plan'!$K$8*(1+'Scenario Analysis (2D)'!$E31)-'Business Plan'!$K$9)-'Business Plan'!$K$10)))</f>
        <v>-538555.93030905724</v>
      </c>
      <c r="K31" s="46">
        <f>NPV('Business Plan'!$B$3,(('Business Plan'!$C$6*(1+'Scenario Analysis (2D)'!K$4)*('Business Plan'!$C$7-'Business Plan'!$C$8*(1+'Scenario Analysis (2D)'!$E31)-'Business Plan'!$C$9)-'Business Plan'!$C$10)),(('Business Plan'!$D$6*(1+'Scenario Analysis (2D)'!K$4)*('Business Plan'!$D$7-'Business Plan'!$D$8*(1+'Scenario Analysis (2D)'!$E31)-'Business Plan'!$D$9)-'Business Plan'!$D$10)),(('Business Plan'!$E$6*(1+'Scenario Analysis (2D)'!K$4)*('Business Plan'!$E$7-'Business Plan'!$E$8*(1+'Scenario Analysis (2D)'!$E31)-'Business Plan'!$E$9)-'Business Plan'!$E$10)),(('Business Plan'!$F$6*(1+'Scenario Analysis (2D)'!K$4)*('Business Plan'!$F$7-'Business Plan'!$F$8*(1+'Scenario Analysis (2D)'!$E31)-'Business Plan'!$F$9)-'Business Plan'!$F$10)),(('Business Plan'!$G$6*(1+'Scenario Analysis (2D)'!K$4)*('Business Plan'!$G$7-'Business Plan'!$G$8*(1+'Scenario Analysis (2D)'!$E31)-'Business Plan'!$G$9)-'Business Plan'!$G$10)),(('Business Plan'!$H$6*(1+'Scenario Analysis (2D)'!K$4)*('Business Plan'!$H$7-'Business Plan'!$H$8*(1+'Scenario Analysis (2D)'!$E31)-'Business Plan'!$H$9)-'Business Plan'!$H$10)),(('Business Plan'!$I$6*(1+'Scenario Analysis (2D)'!K$4)*('Business Plan'!$I$7-'Business Plan'!$I$8*(1+'Scenario Analysis (2D)'!$E31)-'Business Plan'!$I$9)-'Business Plan'!$I$10)),(('Business Plan'!$J$6*(1+'Scenario Analysis (2D)'!K$4)*('Business Plan'!$J$7-'Business Plan'!$J$8*(1+'Scenario Analysis (2D)'!$E31)-'Business Plan'!$J$9)-'Business Plan'!$J$10)),(('Business Plan'!$K$6*(1+'Scenario Analysis (2D)'!K$4)*('Business Plan'!$K$7-'Business Plan'!$K$8*(1+'Scenario Analysis (2D)'!$E31)-'Business Plan'!$K$9)-'Business Plan'!$K$10)))</f>
        <v>-513146.65295175347</v>
      </c>
      <c r="L31" s="46">
        <f>NPV('Business Plan'!$B$3,(('Business Plan'!$C$6*(1+'Scenario Analysis (2D)'!L$4)*('Business Plan'!$C$7-'Business Plan'!$C$8*(1+'Scenario Analysis (2D)'!$E31)-'Business Plan'!$C$9)-'Business Plan'!$C$10)),(('Business Plan'!$D$6*(1+'Scenario Analysis (2D)'!L$4)*('Business Plan'!$D$7-'Business Plan'!$D$8*(1+'Scenario Analysis (2D)'!$E31)-'Business Plan'!$D$9)-'Business Plan'!$D$10)),(('Business Plan'!$E$6*(1+'Scenario Analysis (2D)'!L$4)*('Business Plan'!$E$7-'Business Plan'!$E$8*(1+'Scenario Analysis (2D)'!$E31)-'Business Plan'!$E$9)-'Business Plan'!$E$10)),(('Business Plan'!$F$6*(1+'Scenario Analysis (2D)'!L$4)*('Business Plan'!$F$7-'Business Plan'!$F$8*(1+'Scenario Analysis (2D)'!$E31)-'Business Plan'!$F$9)-'Business Plan'!$F$10)),(('Business Plan'!$G$6*(1+'Scenario Analysis (2D)'!L$4)*('Business Plan'!$G$7-'Business Plan'!$G$8*(1+'Scenario Analysis (2D)'!$E31)-'Business Plan'!$G$9)-'Business Plan'!$G$10)),(('Business Plan'!$H$6*(1+'Scenario Analysis (2D)'!L$4)*('Business Plan'!$H$7-'Business Plan'!$H$8*(1+'Scenario Analysis (2D)'!$E31)-'Business Plan'!$H$9)-'Business Plan'!$H$10)),(('Business Plan'!$I$6*(1+'Scenario Analysis (2D)'!L$4)*('Business Plan'!$I$7-'Business Plan'!$I$8*(1+'Scenario Analysis (2D)'!$E31)-'Business Plan'!$I$9)-'Business Plan'!$I$10)),(('Business Plan'!$J$6*(1+'Scenario Analysis (2D)'!L$4)*('Business Plan'!$J$7-'Business Plan'!$J$8*(1+'Scenario Analysis (2D)'!$E31)-'Business Plan'!$J$9)-'Business Plan'!$J$10)),(('Business Plan'!$K$6*(1+'Scenario Analysis (2D)'!L$4)*('Business Plan'!$K$7-'Business Plan'!$K$8*(1+'Scenario Analysis (2D)'!$E31)-'Business Plan'!$K$9)-'Business Plan'!$K$10)))</f>
        <v>-487737.37559444993</v>
      </c>
      <c r="M31" s="46">
        <f>NPV('Business Plan'!$B$3,(('Business Plan'!$C$6*(1+'Scenario Analysis (2D)'!M$4)*('Business Plan'!$C$7-'Business Plan'!$C$8*(1+'Scenario Analysis (2D)'!$E31)-'Business Plan'!$C$9)-'Business Plan'!$C$10)),(('Business Plan'!$D$6*(1+'Scenario Analysis (2D)'!M$4)*('Business Plan'!$D$7-'Business Plan'!$D$8*(1+'Scenario Analysis (2D)'!$E31)-'Business Plan'!$D$9)-'Business Plan'!$D$10)),(('Business Plan'!$E$6*(1+'Scenario Analysis (2D)'!M$4)*('Business Plan'!$E$7-'Business Plan'!$E$8*(1+'Scenario Analysis (2D)'!$E31)-'Business Plan'!$E$9)-'Business Plan'!$E$10)),(('Business Plan'!$F$6*(1+'Scenario Analysis (2D)'!M$4)*('Business Plan'!$F$7-'Business Plan'!$F$8*(1+'Scenario Analysis (2D)'!$E31)-'Business Plan'!$F$9)-'Business Plan'!$F$10)),(('Business Plan'!$G$6*(1+'Scenario Analysis (2D)'!M$4)*('Business Plan'!$G$7-'Business Plan'!$G$8*(1+'Scenario Analysis (2D)'!$E31)-'Business Plan'!$G$9)-'Business Plan'!$G$10)),(('Business Plan'!$H$6*(1+'Scenario Analysis (2D)'!M$4)*('Business Plan'!$H$7-'Business Plan'!$H$8*(1+'Scenario Analysis (2D)'!$E31)-'Business Plan'!$H$9)-'Business Plan'!$H$10)),(('Business Plan'!$I$6*(1+'Scenario Analysis (2D)'!M$4)*('Business Plan'!$I$7-'Business Plan'!$I$8*(1+'Scenario Analysis (2D)'!$E31)-'Business Plan'!$I$9)-'Business Plan'!$I$10)),(('Business Plan'!$J$6*(1+'Scenario Analysis (2D)'!M$4)*('Business Plan'!$J$7-'Business Plan'!$J$8*(1+'Scenario Analysis (2D)'!$E31)-'Business Plan'!$J$9)-'Business Plan'!$J$10)),(('Business Plan'!$K$6*(1+'Scenario Analysis (2D)'!M$4)*('Business Plan'!$K$7-'Business Plan'!$K$8*(1+'Scenario Analysis (2D)'!$E31)-'Business Plan'!$K$9)-'Business Plan'!$K$10)))</f>
        <v>-462328.09823714592</v>
      </c>
      <c r="N31" s="46">
        <f>NPV('Business Plan'!$B$3,(('Business Plan'!$C$6*(1+'Scenario Analysis (2D)'!N$4)*('Business Plan'!$C$7-'Business Plan'!$C$8*(1+'Scenario Analysis (2D)'!$E31)-'Business Plan'!$C$9)-'Business Plan'!$C$10)),(('Business Plan'!$D$6*(1+'Scenario Analysis (2D)'!N$4)*('Business Plan'!$D$7-'Business Plan'!$D$8*(1+'Scenario Analysis (2D)'!$E31)-'Business Plan'!$D$9)-'Business Plan'!$D$10)),(('Business Plan'!$E$6*(1+'Scenario Analysis (2D)'!N$4)*('Business Plan'!$E$7-'Business Plan'!$E$8*(1+'Scenario Analysis (2D)'!$E31)-'Business Plan'!$E$9)-'Business Plan'!$E$10)),(('Business Plan'!$F$6*(1+'Scenario Analysis (2D)'!N$4)*('Business Plan'!$F$7-'Business Plan'!$F$8*(1+'Scenario Analysis (2D)'!$E31)-'Business Plan'!$F$9)-'Business Plan'!$F$10)),(('Business Plan'!$G$6*(1+'Scenario Analysis (2D)'!N$4)*('Business Plan'!$G$7-'Business Plan'!$G$8*(1+'Scenario Analysis (2D)'!$E31)-'Business Plan'!$G$9)-'Business Plan'!$G$10)),(('Business Plan'!$H$6*(1+'Scenario Analysis (2D)'!N$4)*('Business Plan'!$H$7-'Business Plan'!$H$8*(1+'Scenario Analysis (2D)'!$E31)-'Business Plan'!$H$9)-'Business Plan'!$H$10)),(('Business Plan'!$I$6*(1+'Scenario Analysis (2D)'!N$4)*('Business Plan'!$I$7-'Business Plan'!$I$8*(1+'Scenario Analysis (2D)'!$E31)-'Business Plan'!$I$9)-'Business Plan'!$I$10)),(('Business Plan'!$J$6*(1+'Scenario Analysis (2D)'!N$4)*('Business Plan'!$J$7-'Business Plan'!$J$8*(1+'Scenario Analysis (2D)'!$E31)-'Business Plan'!$J$9)-'Business Plan'!$J$10)),(('Business Plan'!$K$6*(1+'Scenario Analysis (2D)'!N$4)*('Business Plan'!$K$7-'Business Plan'!$K$8*(1+'Scenario Analysis (2D)'!$E31)-'Business Plan'!$K$9)-'Business Plan'!$K$10)))</f>
        <v>-436918.82087984233</v>
      </c>
      <c r="O31" s="46">
        <f>NPV('Business Plan'!$B$3,(('Business Plan'!$C$6*(1+'Scenario Analysis (2D)'!O$4)*('Business Plan'!$C$7-'Business Plan'!$C$8*(1+'Scenario Analysis (2D)'!$E31)-'Business Plan'!$C$9)-'Business Plan'!$C$10)),(('Business Plan'!$D$6*(1+'Scenario Analysis (2D)'!O$4)*('Business Plan'!$D$7-'Business Plan'!$D$8*(1+'Scenario Analysis (2D)'!$E31)-'Business Plan'!$D$9)-'Business Plan'!$D$10)),(('Business Plan'!$E$6*(1+'Scenario Analysis (2D)'!O$4)*('Business Plan'!$E$7-'Business Plan'!$E$8*(1+'Scenario Analysis (2D)'!$E31)-'Business Plan'!$E$9)-'Business Plan'!$E$10)),(('Business Plan'!$F$6*(1+'Scenario Analysis (2D)'!O$4)*('Business Plan'!$F$7-'Business Plan'!$F$8*(1+'Scenario Analysis (2D)'!$E31)-'Business Plan'!$F$9)-'Business Plan'!$F$10)),(('Business Plan'!$G$6*(1+'Scenario Analysis (2D)'!O$4)*('Business Plan'!$G$7-'Business Plan'!$G$8*(1+'Scenario Analysis (2D)'!$E31)-'Business Plan'!$G$9)-'Business Plan'!$G$10)),(('Business Plan'!$H$6*(1+'Scenario Analysis (2D)'!O$4)*('Business Plan'!$H$7-'Business Plan'!$H$8*(1+'Scenario Analysis (2D)'!$E31)-'Business Plan'!$H$9)-'Business Plan'!$H$10)),(('Business Plan'!$I$6*(1+'Scenario Analysis (2D)'!O$4)*('Business Plan'!$I$7-'Business Plan'!$I$8*(1+'Scenario Analysis (2D)'!$E31)-'Business Plan'!$I$9)-'Business Plan'!$I$10)),(('Business Plan'!$J$6*(1+'Scenario Analysis (2D)'!O$4)*('Business Plan'!$J$7-'Business Plan'!$J$8*(1+'Scenario Analysis (2D)'!$E31)-'Business Plan'!$J$9)-'Business Plan'!$J$10)),(('Business Plan'!$K$6*(1+'Scenario Analysis (2D)'!O$4)*('Business Plan'!$K$7-'Business Plan'!$K$8*(1+'Scenario Analysis (2D)'!$E31)-'Business Plan'!$K$9)-'Business Plan'!$K$10)))</f>
        <v>-411509.54352253868</v>
      </c>
      <c r="P31" s="46">
        <f>NPV('Business Plan'!$B$3,(('Business Plan'!$C$6*(1+'Scenario Analysis (2D)'!P$4)*('Business Plan'!$C$7-'Business Plan'!$C$8*(1+'Scenario Analysis (2D)'!$E31)-'Business Plan'!$C$9)-'Business Plan'!$C$10)),(('Business Plan'!$D$6*(1+'Scenario Analysis (2D)'!P$4)*('Business Plan'!$D$7-'Business Plan'!$D$8*(1+'Scenario Analysis (2D)'!$E31)-'Business Plan'!$D$9)-'Business Plan'!$D$10)),(('Business Plan'!$E$6*(1+'Scenario Analysis (2D)'!P$4)*('Business Plan'!$E$7-'Business Plan'!$E$8*(1+'Scenario Analysis (2D)'!$E31)-'Business Plan'!$E$9)-'Business Plan'!$E$10)),(('Business Plan'!$F$6*(1+'Scenario Analysis (2D)'!P$4)*('Business Plan'!$F$7-'Business Plan'!$F$8*(1+'Scenario Analysis (2D)'!$E31)-'Business Plan'!$F$9)-'Business Plan'!$F$10)),(('Business Plan'!$G$6*(1+'Scenario Analysis (2D)'!P$4)*('Business Plan'!$G$7-'Business Plan'!$G$8*(1+'Scenario Analysis (2D)'!$E31)-'Business Plan'!$G$9)-'Business Plan'!$G$10)),(('Business Plan'!$H$6*(1+'Scenario Analysis (2D)'!P$4)*('Business Plan'!$H$7-'Business Plan'!$H$8*(1+'Scenario Analysis (2D)'!$E31)-'Business Plan'!$H$9)-'Business Plan'!$H$10)),(('Business Plan'!$I$6*(1+'Scenario Analysis (2D)'!P$4)*('Business Plan'!$I$7-'Business Plan'!$I$8*(1+'Scenario Analysis (2D)'!$E31)-'Business Plan'!$I$9)-'Business Plan'!$I$10)),(('Business Plan'!$J$6*(1+'Scenario Analysis (2D)'!P$4)*('Business Plan'!$J$7-'Business Plan'!$J$8*(1+'Scenario Analysis (2D)'!$E31)-'Business Plan'!$J$9)-'Business Plan'!$J$10)),(('Business Plan'!$K$6*(1+'Scenario Analysis (2D)'!P$4)*('Business Plan'!$K$7-'Business Plan'!$K$8*(1+'Scenario Analysis (2D)'!$E31)-'Business Plan'!$K$9)-'Business Plan'!$K$10)))</f>
        <v>-386100.26616523485</v>
      </c>
      <c r="Q31" s="46">
        <f>NPV('Business Plan'!$B$3,(('Business Plan'!$C$6*(1+'Scenario Analysis (2D)'!Q$4)*('Business Plan'!$C$7-'Business Plan'!$C$8*(1+'Scenario Analysis (2D)'!$E31)-'Business Plan'!$C$9)-'Business Plan'!$C$10)),(('Business Plan'!$D$6*(1+'Scenario Analysis (2D)'!Q$4)*('Business Plan'!$D$7-'Business Plan'!$D$8*(1+'Scenario Analysis (2D)'!$E31)-'Business Plan'!$D$9)-'Business Plan'!$D$10)),(('Business Plan'!$E$6*(1+'Scenario Analysis (2D)'!Q$4)*('Business Plan'!$E$7-'Business Plan'!$E$8*(1+'Scenario Analysis (2D)'!$E31)-'Business Plan'!$E$9)-'Business Plan'!$E$10)),(('Business Plan'!$F$6*(1+'Scenario Analysis (2D)'!Q$4)*('Business Plan'!$F$7-'Business Plan'!$F$8*(1+'Scenario Analysis (2D)'!$E31)-'Business Plan'!$F$9)-'Business Plan'!$F$10)),(('Business Plan'!$G$6*(1+'Scenario Analysis (2D)'!Q$4)*('Business Plan'!$G$7-'Business Plan'!$G$8*(1+'Scenario Analysis (2D)'!$E31)-'Business Plan'!$G$9)-'Business Plan'!$G$10)),(('Business Plan'!$H$6*(1+'Scenario Analysis (2D)'!Q$4)*('Business Plan'!$H$7-'Business Plan'!$H$8*(1+'Scenario Analysis (2D)'!$E31)-'Business Plan'!$H$9)-'Business Plan'!$H$10)),(('Business Plan'!$I$6*(1+'Scenario Analysis (2D)'!Q$4)*('Business Plan'!$I$7-'Business Plan'!$I$8*(1+'Scenario Analysis (2D)'!$E31)-'Business Plan'!$I$9)-'Business Plan'!$I$10)),(('Business Plan'!$J$6*(1+'Scenario Analysis (2D)'!Q$4)*('Business Plan'!$J$7-'Business Plan'!$J$8*(1+'Scenario Analysis (2D)'!$E31)-'Business Plan'!$J$9)-'Business Plan'!$J$10)),(('Business Plan'!$K$6*(1+'Scenario Analysis (2D)'!Q$4)*('Business Plan'!$K$7-'Business Plan'!$K$8*(1+'Scenario Analysis (2D)'!$E31)-'Business Plan'!$K$9)-'Business Plan'!$K$10)))</f>
        <v>-360690.98880793113</v>
      </c>
      <c r="R31" s="46">
        <f>NPV('Business Plan'!$B$3,(('Business Plan'!$C$6*(1+'Scenario Analysis (2D)'!R$4)*('Business Plan'!$C$7-'Business Plan'!$C$8*(1+'Scenario Analysis (2D)'!$E31)-'Business Plan'!$C$9)-'Business Plan'!$C$10)),(('Business Plan'!$D$6*(1+'Scenario Analysis (2D)'!R$4)*('Business Plan'!$D$7-'Business Plan'!$D$8*(1+'Scenario Analysis (2D)'!$E31)-'Business Plan'!$D$9)-'Business Plan'!$D$10)),(('Business Plan'!$E$6*(1+'Scenario Analysis (2D)'!R$4)*('Business Plan'!$E$7-'Business Plan'!$E$8*(1+'Scenario Analysis (2D)'!$E31)-'Business Plan'!$E$9)-'Business Plan'!$E$10)),(('Business Plan'!$F$6*(1+'Scenario Analysis (2D)'!R$4)*('Business Plan'!$F$7-'Business Plan'!$F$8*(1+'Scenario Analysis (2D)'!$E31)-'Business Plan'!$F$9)-'Business Plan'!$F$10)),(('Business Plan'!$G$6*(1+'Scenario Analysis (2D)'!R$4)*('Business Plan'!$G$7-'Business Plan'!$G$8*(1+'Scenario Analysis (2D)'!$E31)-'Business Plan'!$G$9)-'Business Plan'!$G$10)),(('Business Plan'!$H$6*(1+'Scenario Analysis (2D)'!R$4)*('Business Plan'!$H$7-'Business Plan'!$H$8*(1+'Scenario Analysis (2D)'!$E31)-'Business Plan'!$H$9)-'Business Plan'!$H$10)),(('Business Plan'!$I$6*(1+'Scenario Analysis (2D)'!R$4)*('Business Plan'!$I$7-'Business Plan'!$I$8*(1+'Scenario Analysis (2D)'!$E31)-'Business Plan'!$I$9)-'Business Plan'!$I$10)),(('Business Plan'!$J$6*(1+'Scenario Analysis (2D)'!R$4)*('Business Plan'!$J$7-'Business Plan'!$J$8*(1+'Scenario Analysis (2D)'!$E31)-'Business Plan'!$J$9)-'Business Plan'!$J$10)),(('Business Plan'!$K$6*(1+'Scenario Analysis (2D)'!R$4)*('Business Plan'!$K$7-'Business Plan'!$K$8*(1+'Scenario Analysis (2D)'!$E31)-'Business Plan'!$K$9)-'Business Plan'!$K$10)))</f>
        <v>-335281.71145062736</v>
      </c>
      <c r="T31" s="78"/>
      <c r="U31" s="50">
        <v>0.2</v>
      </c>
      <c r="V31" s="47">
        <f>(NPV('Business Plan'!$B$3,(('Business Plan'!$C$6*(1+'Scenario Analysis (2D)'!V$4)*('Business Plan'!$C$7-'Business Plan'!$C$8*(1+'Scenario Analysis (2D)'!$E31)-'Business Plan'!$C$9)-'Business Plan'!$C$10)),(('Business Plan'!$D$6*(1+'Scenario Analysis (2D)'!V$4)*('Business Plan'!$D$7-'Business Plan'!$D$8*(1+'Scenario Analysis (2D)'!$E31)-'Business Plan'!$D$9)-'Business Plan'!$D$10)),(('Business Plan'!$E$6*(1+'Scenario Analysis (2D)'!V$4)*('Business Plan'!$E$7-'Business Plan'!$E$8*(1+'Scenario Analysis (2D)'!$E31)-'Business Plan'!$E$9)-'Business Plan'!$E$10)),(('Business Plan'!$F$6*(1+'Scenario Analysis (2D)'!V$4)*('Business Plan'!$F$7-'Business Plan'!$F$8*(1+'Scenario Analysis (2D)'!$E31)-'Business Plan'!$F$9)-'Business Plan'!$F$10)),(('Business Plan'!$G$6*(1+'Scenario Analysis (2D)'!V$4)*('Business Plan'!$G$7-'Business Plan'!$G$8*(1+'Scenario Analysis (2D)'!$E31)-'Business Plan'!$G$9)-'Business Plan'!$G$10)),(('Business Plan'!$H$6*(1+'Scenario Analysis (2D)'!V$4)*('Business Plan'!$H$7-'Business Plan'!$H$8*(1+'Scenario Analysis (2D)'!$E31)-'Business Plan'!$H$9)-'Business Plan'!$H$10)),(('Business Plan'!$I$6*(1+'Scenario Analysis (2D)'!V$4)*('Business Plan'!$I$7-'Business Plan'!$I$8*(1+'Scenario Analysis (2D)'!$E31)-'Business Plan'!$I$9)-'Business Plan'!$I$10)),(('Business Plan'!$J$6*(1+'Scenario Analysis (2D)'!V$4)*('Business Plan'!$J$7-'Business Plan'!$J$8*(1+'Scenario Analysis (2D)'!$E31)-'Business Plan'!$J$9)-'Business Plan'!$J$10)),(('Business Plan'!$K$6*(1+'Scenario Analysis (2D)'!V$4)*('Business Plan'!$K$7-'Business Plan'!$K$8*(1+'Scenario Analysis (2D)'!$E31)-'Business Plan'!$K$9)-'Business Plan'!$K$10))))/'Business Plan'!$C$13-1</f>
        <v>-8.9657457392442783</v>
      </c>
      <c r="W31" s="47">
        <f>(NPV('Business Plan'!$B$3,(('Business Plan'!$C$6*(1+'Scenario Analysis (2D)'!W$4)*('Business Plan'!$C$7-'Business Plan'!$C$8*(1+'Scenario Analysis (2D)'!$E31)-'Business Plan'!$C$9)-'Business Plan'!$C$10)),(('Business Plan'!$D$6*(1+'Scenario Analysis (2D)'!W$4)*('Business Plan'!$D$7-'Business Plan'!$D$8*(1+'Scenario Analysis (2D)'!$E31)-'Business Plan'!$D$9)-'Business Plan'!$D$10)),(('Business Plan'!$E$6*(1+'Scenario Analysis (2D)'!W$4)*('Business Plan'!$E$7-'Business Plan'!$E$8*(1+'Scenario Analysis (2D)'!$E31)-'Business Plan'!$E$9)-'Business Plan'!$E$10)),(('Business Plan'!$F$6*(1+'Scenario Analysis (2D)'!W$4)*('Business Plan'!$F$7-'Business Plan'!$F$8*(1+'Scenario Analysis (2D)'!$E31)-'Business Plan'!$F$9)-'Business Plan'!$F$10)),(('Business Plan'!$G$6*(1+'Scenario Analysis (2D)'!W$4)*('Business Plan'!$G$7-'Business Plan'!$G$8*(1+'Scenario Analysis (2D)'!$E31)-'Business Plan'!$G$9)-'Business Plan'!$G$10)),(('Business Plan'!$H$6*(1+'Scenario Analysis (2D)'!W$4)*('Business Plan'!$H$7-'Business Plan'!$H$8*(1+'Scenario Analysis (2D)'!$E31)-'Business Plan'!$H$9)-'Business Plan'!$H$10)),(('Business Plan'!$I$6*(1+'Scenario Analysis (2D)'!W$4)*('Business Plan'!$I$7-'Business Plan'!$I$8*(1+'Scenario Analysis (2D)'!$E31)-'Business Plan'!$I$9)-'Business Plan'!$I$10)),(('Business Plan'!$J$6*(1+'Scenario Analysis (2D)'!W$4)*('Business Plan'!$J$7-'Business Plan'!$J$8*(1+'Scenario Analysis (2D)'!$E31)-'Business Plan'!$J$9)-'Business Plan'!$J$10)),(('Business Plan'!$K$6*(1+'Scenario Analysis (2D)'!W$4)*('Business Plan'!$K$7-'Business Plan'!$K$8*(1+'Scenario Analysis (2D)'!$E31)-'Business Plan'!$K$9)-'Business Plan'!$K$10))))/'Business Plan'!$C$13-1</f>
        <v>-8.6495850966215997</v>
      </c>
      <c r="X31" s="47">
        <f>(NPV('Business Plan'!$B$3,(('Business Plan'!$C$6*(1+'Scenario Analysis (2D)'!X$4)*('Business Plan'!$C$7-'Business Plan'!$C$8*(1+'Scenario Analysis (2D)'!$E31)-'Business Plan'!$C$9)-'Business Plan'!$C$10)),(('Business Plan'!$D$6*(1+'Scenario Analysis (2D)'!X$4)*('Business Plan'!$D$7-'Business Plan'!$D$8*(1+'Scenario Analysis (2D)'!$E31)-'Business Plan'!$D$9)-'Business Plan'!$D$10)),(('Business Plan'!$E$6*(1+'Scenario Analysis (2D)'!X$4)*('Business Plan'!$E$7-'Business Plan'!$E$8*(1+'Scenario Analysis (2D)'!$E31)-'Business Plan'!$E$9)-'Business Plan'!$E$10)),(('Business Plan'!$F$6*(1+'Scenario Analysis (2D)'!X$4)*('Business Plan'!$F$7-'Business Plan'!$F$8*(1+'Scenario Analysis (2D)'!$E31)-'Business Plan'!$F$9)-'Business Plan'!$F$10)),(('Business Plan'!$G$6*(1+'Scenario Analysis (2D)'!X$4)*('Business Plan'!$G$7-'Business Plan'!$G$8*(1+'Scenario Analysis (2D)'!$E31)-'Business Plan'!$G$9)-'Business Plan'!$G$10)),(('Business Plan'!$H$6*(1+'Scenario Analysis (2D)'!X$4)*('Business Plan'!$H$7-'Business Plan'!$H$8*(1+'Scenario Analysis (2D)'!$E31)-'Business Plan'!$H$9)-'Business Plan'!$H$10)),(('Business Plan'!$I$6*(1+'Scenario Analysis (2D)'!X$4)*('Business Plan'!$I$7-'Business Plan'!$I$8*(1+'Scenario Analysis (2D)'!$E31)-'Business Plan'!$I$9)-'Business Plan'!$I$10)),(('Business Plan'!$J$6*(1+'Scenario Analysis (2D)'!X$4)*('Business Plan'!$J$7-'Business Plan'!$J$8*(1+'Scenario Analysis (2D)'!$E31)-'Business Plan'!$J$9)-'Business Plan'!$J$10)),(('Business Plan'!$K$6*(1+'Scenario Analysis (2D)'!X$4)*('Business Plan'!$K$7-'Business Plan'!$K$8*(1+'Scenario Analysis (2D)'!$E31)-'Business Plan'!$K$9)-'Business Plan'!$K$10))))/'Business Plan'!$C$13-1</f>
        <v>-8.3334244539989193</v>
      </c>
      <c r="Y31" s="47">
        <f>(NPV('Business Plan'!$B$3,(('Business Plan'!$C$6*(1+'Scenario Analysis (2D)'!Y$4)*('Business Plan'!$C$7-'Business Plan'!$C$8*(1+'Scenario Analysis (2D)'!$E31)-'Business Plan'!$C$9)-'Business Plan'!$C$10)),(('Business Plan'!$D$6*(1+'Scenario Analysis (2D)'!Y$4)*('Business Plan'!$D$7-'Business Plan'!$D$8*(1+'Scenario Analysis (2D)'!$E31)-'Business Plan'!$D$9)-'Business Plan'!$D$10)),(('Business Plan'!$E$6*(1+'Scenario Analysis (2D)'!Y$4)*('Business Plan'!$E$7-'Business Plan'!$E$8*(1+'Scenario Analysis (2D)'!$E31)-'Business Plan'!$E$9)-'Business Plan'!$E$10)),(('Business Plan'!$F$6*(1+'Scenario Analysis (2D)'!Y$4)*('Business Plan'!$F$7-'Business Plan'!$F$8*(1+'Scenario Analysis (2D)'!$E31)-'Business Plan'!$F$9)-'Business Plan'!$F$10)),(('Business Plan'!$G$6*(1+'Scenario Analysis (2D)'!Y$4)*('Business Plan'!$G$7-'Business Plan'!$G$8*(1+'Scenario Analysis (2D)'!$E31)-'Business Plan'!$G$9)-'Business Plan'!$G$10)),(('Business Plan'!$H$6*(1+'Scenario Analysis (2D)'!Y$4)*('Business Plan'!$H$7-'Business Plan'!$H$8*(1+'Scenario Analysis (2D)'!$E31)-'Business Plan'!$H$9)-'Business Plan'!$H$10)),(('Business Plan'!$I$6*(1+'Scenario Analysis (2D)'!Y$4)*('Business Plan'!$I$7-'Business Plan'!$I$8*(1+'Scenario Analysis (2D)'!$E31)-'Business Plan'!$I$9)-'Business Plan'!$I$10)),(('Business Plan'!$J$6*(1+'Scenario Analysis (2D)'!Y$4)*('Business Plan'!$J$7-'Business Plan'!$J$8*(1+'Scenario Analysis (2D)'!$E31)-'Business Plan'!$J$9)-'Business Plan'!$J$10)),(('Business Plan'!$K$6*(1+'Scenario Analysis (2D)'!Y$4)*('Business Plan'!$K$7-'Business Plan'!$K$8*(1+'Scenario Analysis (2D)'!$E31)-'Business Plan'!$K$9)-'Business Plan'!$K$10))))/'Business Plan'!$C$13-1</f>
        <v>-8.0172638113762424</v>
      </c>
      <c r="Z31" s="47">
        <f>(NPV('Business Plan'!$B$3,(('Business Plan'!$C$6*(1+'Scenario Analysis (2D)'!Z$4)*('Business Plan'!$C$7-'Business Plan'!$C$8*(1+'Scenario Analysis (2D)'!$E31)-'Business Plan'!$C$9)-'Business Plan'!$C$10)),(('Business Plan'!$D$6*(1+'Scenario Analysis (2D)'!Z$4)*('Business Plan'!$D$7-'Business Plan'!$D$8*(1+'Scenario Analysis (2D)'!$E31)-'Business Plan'!$D$9)-'Business Plan'!$D$10)),(('Business Plan'!$E$6*(1+'Scenario Analysis (2D)'!Z$4)*('Business Plan'!$E$7-'Business Plan'!$E$8*(1+'Scenario Analysis (2D)'!$E31)-'Business Plan'!$E$9)-'Business Plan'!$E$10)),(('Business Plan'!$F$6*(1+'Scenario Analysis (2D)'!Z$4)*('Business Plan'!$F$7-'Business Plan'!$F$8*(1+'Scenario Analysis (2D)'!$E31)-'Business Plan'!$F$9)-'Business Plan'!$F$10)),(('Business Plan'!$G$6*(1+'Scenario Analysis (2D)'!Z$4)*('Business Plan'!$G$7-'Business Plan'!$G$8*(1+'Scenario Analysis (2D)'!$E31)-'Business Plan'!$G$9)-'Business Plan'!$G$10)),(('Business Plan'!$H$6*(1+'Scenario Analysis (2D)'!Z$4)*('Business Plan'!$H$7-'Business Plan'!$H$8*(1+'Scenario Analysis (2D)'!$E31)-'Business Plan'!$H$9)-'Business Plan'!$H$10)),(('Business Plan'!$I$6*(1+'Scenario Analysis (2D)'!Z$4)*('Business Plan'!$I$7-'Business Plan'!$I$8*(1+'Scenario Analysis (2D)'!$E31)-'Business Plan'!$I$9)-'Business Plan'!$I$10)),(('Business Plan'!$J$6*(1+'Scenario Analysis (2D)'!Z$4)*('Business Plan'!$J$7-'Business Plan'!$J$8*(1+'Scenario Analysis (2D)'!$E31)-'Business Plan'!$J$9)-'Business Plan'!$J$10)),(('Business Plan'!$K$6*(1+'Scenario Analysis (2D)'!Z$4)*('Business Plan'!$K$7-'Business Plan'!$K$8*(1+'Scenario Analysis (2D)'!$E31)-'Business Plan'!$K$9)-'Business Plan'!$K$10))))/'Business Plan'!$C$13-1</f>
        <v>-7.7011031687535612</v>
      </c>
      <c r="AA31" s="47">
        <f>(NPV('Business Plan'!$B$3,(('Business Plan'!$C$6*(1+'Scenario Analysis (2D)'!AA$4)*('Business Plan'!$C$7-'Business Plan'!$C$8*(1+'Scenario Analysis (2D)'!$E31)-'Business Plan'!$C$9)-'Business Plan'!$C$10)),(('Business Plan'!$D$6*(1+'Scenario Analysis (2D)'!AA$4)*('Business Plan'!$D$7-'Business Plan'!$D$8*(1+'Scenario Analysis (2D)'!$E31)-'Business Plan'!$D$9)-'Business Plan'!$D$10)),(('Business Plan'!$E$6*(1+'Scenario Analysis (2D)'!AA$4)*('Business Plan'!$E$7-'Business Plan'!$E$8*(1+'Scenario Analysis (2D)'!$E31)-'Business Plan'!$E$9)-'Business Plan'!$E$10)),(('Business Plan'!$F$6*(1+'Scenario Analysis (2D)'!AA$4)*('Business Plan'!$F$7-'Business Plan'!$F$8*(1+'Scenario Analysis (2D)'!$E31)-'Business Plan'!$F$9)-'Business Plan'!$F$10)),(('Business Plan'!$G$6*(1+'Scenario Analysis (2D)'!AA$4)*('Business Plan'!$G$7-'Business Plan'!$G$8*(1+'Scenario Analysis (2D)'!$E31)-'Business Plan'!$G$9)-'Business Plan'!$G$10)),(('Business Plan'!$H$6*(1+'Scenario Analysis (2D)'!AA$4)*('Business Plan'!$H$7-'Business Plan'!$H$8*(1+'Scenario Analysis (2D)'!$E31)-'Business Plan'!$H$9)-'Business Plan'!$H$10)),(('Business Plan'!$I$6*(1+'Scenario Analysis (2D)'!AA$4)*('Business Plan'!$I$7-'Business Plan'!$I$8*(1+'Scenario Analysis (2D)'!$E31)-'Business Plan'!$I$9)-'Business Plan'!$I$10)),(('Business Plan'!$J$6*(1+'Scenario Analysis (2D)'!AA$4)*('Business Plan'!$J$7-'Business Plan'!$J$8*(1+'Scenario Analysis (2D)'!$E31)-'Business Plan'!$J$9)-'Business Plan'!$J$10)),(('Business Plan'!$K$6*(1+'Scenario Analysis (2D)'!AA$4)*('Business Plan'!$K$7-'Business Plan'!$K$8*(1+'Scenario Analysis (2D)'!$E31)-'Business Plan'!$K$9)-'Business Plan'!$K$10))))/'Business Plan'!$C$13-1</f>
        <v>-7.3849425261308816</v>
      </c>
      <c r="AB31" s="47">
        <f>(NPV('Business Plan'!$B$3,(('Business Plan'!$C$6*(1+'Scenario Analysis (2D)'!AB$4)*('Business Plan'!$C$7-'Business Plan'!$C$8*(1+'Scenario Analysis (2D)'!$E31)-'Business Plan'!$C$9)-'Business Plan'!$C$10)),(('Business Plan'!$D$6*(1+'Scenario Analysis (2D)'!AB$4)*('Business Plan'!$D$7-'Business Plan'!$D$8*(1+'Scenario Analysis (2D)'!$E31)-'Business Plan'!$D$9)-'Business Plan'!$D$10)),(('Business Plan'!$E$6*(1+'Scenario Analysis (2D)'!AB$4)*('Business Plan'!$E$7-'Business Plan'!$E$8*(1+'Scenario Analysis (2D)'!$E31)-'Business Plan'!$E$9)-'Business Plan'!$E$10)),(('Business Plan'!$F$6*(1+'Scenario Analysis (2D)'!AB$4)*('Business Plan'!$F$7-'Business Plan'!$F$8*(1+'Scenario Analysis (2D)'!$E31)-'Business Plan'!$F$9)-'Business Plan'!$F$10)),(('Business Plan'!$G$6*(1+'Scenario Analysis (2D)'!AB$4)*('Business Plan'!$G$7-'Business Plan'!$G$8*(1+'Scenario Analysis (2D)'!$E31)-'Business Plan'!$G$9)-'Business Plan'!$G$10)),(('Business Plan'!$H$6*(1+'Scenario Analysis (2D)'!AB$4)*('Business Plan'!$H$7-'Business Plan'!$H$8*(1+'Scenario Analysis (2D)'!$E31)-'Business Plan'!$H$9)-'Business Plan'!$H$10)),(('Business Plan'!$I$6*(1+'Scenario Analysis (2D)'!AB$4)*('Business Plan'!$I$7-'Business Plan'!$I$8*(1+'Scenario Analysis (2D)'!$E31)-'Business Plan'!$I$9)-'Business Plan'!$I$10)),(('Business Plan'!$J$6*(1+'Scenario Analysis (2D)'!AB$4)*('Business Plan'!$J$7-'Business Plan'!$J$8*(1+'Scenario Analysis (2D)'!$E31)-'Business Plan'!$J$9)-'Business Plan'!$J$10)),(('Business Plan'!$K$6*(1+'Scenario Analysis (2D)'!AB$4)*('Business Plan'!$K$7-'Business Plan'!$K$8*(1+'Scenario Analysis (2D)'!$E31)-'Business Plan'!$K$9)-'Business Plan'!$K$10))))/'Business Plan'!$C$13-1</f>
        <v>-7.0687818835082057</v>
      </c>
      <c r="AC31" s="47">
        <f>(NPV('Business Plan'!$B$3,(('Business Plan'!$C$6*(1+'Scenario Analysis (2D)'!AC$4)*('Business Plan'!$C$7-'Business Plan'!$C$8*(1+'Scenario Analysis (2D)'!$E31)-'Business Plan'!$C$9)-'Business Plan'!$C$10)),(('Business Plan'!$D$6*(1+'Scenario Analysis (2D)'!AC$4)*('Business Plan'!$D$7-'Business Plan'!$D$8*(1+'Scenario Analysis (2D)'!$E31)-'Business Plan'!$D$9)-'Business Plan'!$D$10)),(('Business Plan'!$E$6*(1+'Scenario Analysis (2D)'!AC$4)*('Business Plan'!$E$7-'Business Plan'!$E$8*(1+'Scenario Analysis (2D)'!$E31)-'Business Plan'!$E$9)-'Business Plan'!$E$10)),(('Business Plan'!$F$6*(1+'Scenario Analysis (2D)'!AC$4)*('Business Plan'!$F$7-'Business Plan'!$F$8*(1+'Scenario Analysis (2D)'!$E31)-'Business Plan'!$F$9)-'Business Plan'!$F$10)),(('Business Plan'!$G$6*(1+'Scenario Analysis (2D)'!AC$4)*('Business Plan'!$G$7-'Business Plan'!$G$8*(1+'Scenario Analysis (2D)'!$E31)-'Business Plan'!$G$9)-'Business Plan'!$G$10)),(('Business Plan'!$H$6*(1+'Scenario Analysis (2D)'!AC$4)*('Business Plan'!$H$7-'Business Plan'!$H$8*(1+'Scenario Analysis (2D)'!$E31)-'Business Plan'!$H$9)-'Business Plan'!$H$10)),(('Business Plan'!$I$6*(1+'Scenario Analysis (2D)'!AC$4)*('Business Plan'!$I$7-'Business Plan'!$I$8*(1+'Scenario Analysis (2D)'!$E31)-'Business Plan'!$I$9)-'Business Plan'!$I$10)),(('Business Plan'!$J$6*(1+'Scenario Analysis (2D)'!AC$4)*('Business Plan'!$J$7-'Business Plan'!$J$8*(1+'Scenario Analysis (2D)'!$E31)-'Business Plan'!$J$9)-'Business Plan'!$J$10)),(('Business Plan'!$K$6*(1+'Scenario Analysis (2D)'!AC$4)*('Business Plan'!$K$7-'Business Plan'!$K$8*(1+'Scenario Analysis (2D)'!$E31)-'Business Plan'!$K$9)-'Business Plan'!$K$10))))/'Business Plan'!$C$13-1</f>
        <v>-6.7526212408855235</v>
      </c>
      <c r="AD31" s="47">
        <f>(NPV('Business Plan'!$B$3,(('Business Plan'!$C$6*(1+'Scenario Analysis (2D)'!AD$4)*('Business Plan'!$C$7-'Business Plan'!$C$8*(1+'Scenario Analysis (2D)'!$E31)-'Business Plan'!$C$9)-'Business Plan'!$C$10)),(('Business Plan'!$D$6*(1+'Scenario Analysis (2D)'!AD$4)*('Business Plan'!$D$7-'Business Plan'!$D$8*(1+'Scenario Analysis (2D)'!$E31)-'Business Plan'!$D$9)-'Business Plan'!$D$10)),(('Business Plan'!$E$6*(1+'Scenario Analysis (2D)'!AD$4)*('Business Plan'!$E$7-'Business Plan'!$E$8*(1+'Scenario Analysis (2D)'!$E31)-'Business Plan'!$E$9)-'Business Plan'!$E$10)),(('Business Plan'!$F$6*(1+'Scenario Analysis (2D)'!AD$4)*('Business Plan'!$F$7-'Business Plan'!$F$8*(1+'Scenario Analysis (2D)'!$E31)-'Business Plan'!$F$9)-'Business Plan'!$F$10)),(('Business Plan'!$G$6*(1+'Scenario Analysis (2D)'!AD$4)*('Business Plan'!$G$7-'Business Plan'!$G$8*(1+'Scenario Analysis (2D)'!$E31)-'Business Plan'!$G$9)-'Business Plan'!$G$10)),(('Business Plan'!$H$6*(1+'Scenario Analysis (2D)'!AD$4)*('Business Plan'!$H$7-'Business Plan'!$H$8*(1+'Scenario Analysis (2D)'!$E31)-'Business Plan'!$H$9)-'Business Plan'!$H$10)),(('Business Plan'!$I$6*(1+'Scenario Analysis (2D)'!AD$4)*('Business Plan'!$I$7-'Business Plan'!$I$8*(1+'Scenario Analysis (2D)'!$E31)-'Business Plan'!$I$9)-'Business Plan'!$I$10)),(('Business Plan'!$J$6*(1+'Scenario Analysis (2D)'!AD$4)*('Business Plan'!$J$7-'Business Plan'!$J$8*(1+'Scenario Analysis (2D)'!$E31)-'Business Plan'!$J$9)-'Business Plan'!$J$10)),(('Business Plan'!$K$6*(1+'Scenario Analysis (2D)'!AD$4)*('Business Plan'!$K$7-'Business Plan'!$K$8*(1+'Scenario Analysis (2D)'!$E31)-'Business Plan'!$K$9)-'Business Plan'!$K$10))))/'Business Plan'!$C$13-1</f>
        <v>-6.4364605982628467</v>
      </c>
      <c r="AE31" s="47">
        <f>(NPV('Business Plan'!$B$3,(('Business Plan'!$C$6*(1+'Scenario Analysis (2D)'!AE$4)*('Business Plan'!$C$7-'Business Plan'!$C$8*(1+'Scenario Analysis (2D)'!$E31)-'Business Plan'!$C$9)-'Business Plan'!$C$10)),(('Business Plan'!$D$6*(1+'Scenario Analysis (2D)'!AE$4)*('Business Plan'!$D$7-'Business Plan'!$D$8*(1+'Scenario Analysis (2D)'!$E31)-'Business Plan'!$D$9)-'Business Plan'!$D$10)),(('Business Plan'!$E$6*(1+'Scenario Analysis (2D)'!AE$4)*('Business Plan'!$E$7-'Business Plan'!$E$8*(1+'Scenario Analysis (2D)'!$E31)-'Business Plan'!$E$9)-'Business Plan'!$E$10)),(('Business Plan'!$F$6*(1+'Scenario Analysis (2D)'!AE$4)*('Business Plan'!$F$7-'Business Plan'!$F$8*(1+'Scenario Analysis (2D)'!$E31)-'Business Plan'!$F$9)-'Business Plan'!$F$10)),(('Business Plan'!$G$6*(1+'Scenario Analysis (2D)'!AE$4)*('Business Plan'!$G$7-'Business Plan'!$G$8*(1+'Scenario Analysis (2D)'!$E31)-'Business Plan'!$G$9)-'Business Plan'!$G$10)),(('Business Plan'!$H$6*(1+'Scenario Analysis (2D)'!AE$4)*('Business Plan'!$H$7-'Business Plan'!$H$8*(1+'Scenario Analysis (2D)'!$E31)-'Business Plan'!$H$9)-'Business Plan'!$H$10)),(('Business Plan'!$I$6*(1+'Scenario Analysis (2D)'!AE$4)*('Business Plan'!$I$7-'Business Plan'!$I$8*(1+'Scenario Analysis (2D)'!$E31)-'Business Plan'!$I$9)-'Business Plan'!$I$10)),(('Business Plan'!$J$6*(1+'Scenario Analysis (2D)'!AE$4)*('Business Plan'!$J$7-'Business Plan'!$J$8*(1+'Scenario Analysis (2D)'!$E31)-'Business Plan'!$J$9)-'Business Plan'!$J$10)),(('Business Plan'!$K$6*(1+'Scenario Analysis (2D)'!AE$4)*('Business Plan'!$K$7-'Business Plan'!$K$8*(1+'Scenario Analysis (2D)'!$E31)-'Business Plan'!$K$9)-'Business Plan'!$K$10))))/'Business Plan'!$C$13-1</f>
        <v>-6.120299955640168</v>
      </c>
      <c r="AF31" s="47">
        <f>(NPV('Business Plan'!$B$3,(('Business Plan'!$C$6*(1+'Scenario Analysis (2D)'!AF$4)*('Business Plan'!$C$7-'Business Plan'!$C$8*(1+'Scenario Analysis (2D)'!$E31)-'Business Plan'!$C$9)-'Business Plan'!$C$10)),(('Business Plan'!$D$6*(1+'Scenario Analysis (2D)'!AF$4)*('Business Plan'!$D$7-'Business Plan'!$D$8*(1+'Scenario Analysis (2D)'!$E31)-'Business Plan'!$D$9)-'Business Plan'!$D$10)),(('Business Plan'!$E$6*(1+'Scenario Analysis (2D)'!AF$4)*('Business Plan'!$E$7-'Business Plan'!$E$8*(1+'Scenario Analysis (2D)'!$E31)-'Business Plan'!$E$9)-'Business Plan'!$E$10)),(('Business Plan'!$F$6*(1+'Scenario Analysis (2D)'!AF$4)*('Business Plan'!$F$7-'Business Plan'!$F$8*(1+'Scenario Analysis (2D)'!$E31)-'Business Plan'!$F$9)-'Business Plan'!$F$10)),(('Business Plan'!$G$6*(1+'Scenario Analysis (2D)'!AF$4)*('Business Plan'!$G$7-'Business Plan'!$G$8*(1+'Scenario Analysis (2D)'!$E31)-'Business Plan'!$G$9)-'Business Plan'!$G$10)),(('Business Plan'!$H$6*(1+'Scenario Analysis (2D)'!AF$4)*('Business Plan'!$H$7-'Business Plan'!$H$8*(1+'Scenario Analysis (2D)'!$E31)-'Business Plan'!$H$9)-'Business Plan'!$H$10)),(('Business Plan'!$I$6*(1+'Scenario Analysis (2D)'!AF$4)*('Business Plan'!$I$7-'Business Plan'!$I$8*(1+'Scenario Analysis (2D)'!$E31)-'Business Plan'!$I$9)-'Business Plan'!$I$10)),(('Business Plan'!$J$6*(1+'Scenario Analysis (2D)'!AF$4)*('Business Plan'!$J$7-'Business Plan'!$J$8*(1+'Scenario Analysis (2D)'!$E31)-'Business Plan'!$J$9)-'Business Plan'!$J$10)),(('Business Plan'!$K$6*(1+'Scenario Analysis (2D)'!AF$4)*('Business Plan'!$K$7-'Business Plan'!$K$8*(1+'Scenario Analysis (2D)'!$E31)-'Business Plan'!$K$9)-'Business Plan'!$K$10))))/'Business Plan'!$C$13-1</f>
        <v>-5.8041393130174885</v>
      </c>
      <c r="AG31" s="47">
        <f>(NPV('Business Plan'!$B$3,(('Business Plan'!$C$6*(1+'Scenario Analysis (2D)'!AG$4)*('Business Plan'!$C$7-'Business Plan'!$C$8*(1+'Scenario Analysis (2D)'!$E31)-'Business Plan'!$C$9)-'Business Plan'!$C$10)),(('Business Plan'!$D$6*(1+'Scenario Analysis (2D)'!AG$4)*('Business Plan'!$D$7-'Business Plan'!$D$8*(1+'Scenario Analysis (2D)'!$E31)-'Business Plan'!$D$9)-'Business Plan'!$D$10)),(('Business Plan'!$E$6*(1+'Scenario Analysis (2D)'!AG$4)*('Business Plan'!$E$7-'Business Plan'!$E$8*(1+'Scenario Analysis (2D)'!$E31)-'Business Plan'!$E$9)-'Business Plan'!$E$10)),(('Business Plan'!$F$6*(1+'Scenario Analysis (2D)'!AG$4)*('Business Plan'!$F$7-'Business Plan'!$F$8*(1+'Scenario Analysis (2D)'!$E31)-'Business Plan'!$F$9)-'Business Plan'!$F$10)),(('Business Plan'!$G$6*(1+'Scenario Analysis (2D)'!AG$4)*('Business Plan'!$G$7-'Business Plan'!$G$8*(1+'Scenario Analysis (2D)'!$E31)-'Business Plan'!$G$9)-'Business Plan'!$G$10)),(('Business Plan'!$H$6*(1+'Scenario Analysis (2D)'!AG$4)*('Business Plan'!$H$7-'Business Plan'!$H$8*(1+'Scenario Analysis (2D)'!$E31)-'Business Plan'!$H$9)-'Business Plan'!$H$10)),(('Business Plan'!$I$6*(1+'Scenario Analysis (2D)'!AG$4)*('Business Plan'!$I$7-'Business Plan'!$I$8*(1+'Scenario Analysis (2D)'!$E31)-'Business Plan'!$I$9)-'Business Plan'!$I$10)),(('Business Plan'!$J$6*(1+'Scenario Analysis (2D)'!AG$4)*('Business Plan'!$J$7-'Business Plan'!$J$8*(1+'Scenario Analysis (2D)'!$E31)-'Business Plan'!$J$9)-'Business Plan'!$J$10)),(('Business Plan'!$K$6*(1+'Scenario Analysis (2D)'!AG$4)*('Business Plan'!$K$7-'Business Plan'!$K$8*(1+'Scenario Analysis (2D)'!$E31)-'Business Plan'!$K$9)-'Business Plan'!$K$10))))/'Business Plan'!$C$13-1</f>
        <v>-5.4879786703948099</v>
      </c>
      <c r="AH31" s="47">
        <f>(NPV('Business Plan'!$B$3,(('Business Plan'!$C$6*(1+'Scenario Analysis (2D)'!AH$4)*('Business Plan'!$C$7-'Business Plan'!$C$8*(1+'Scenario Analysis (2D)'!$E31)-'Business Plan'!$C$9)-'Business Plan'!$C$10)),(('Business Plan'!$D$6*(1+'Scenario Analysis (2D)'!AH$4)*('Business Plan'!$D$7-'Business Plan'!$D$8*(1+'Scenario Analysis (2D)'!$E31)-'Business Plan'!$D$9)-'Business Plan'!$D$10)),(('Business Plan'!$E$6*(1+'Scenario Analysis (2D)'!AH$4)*('Business Plan'!$E$7-'Business Plan'!$E$8*(1+'Scenario Analysis (2D)'!$E31)-'Business Plan'!$E$9)-'Business Plan'!$E$10)),(('Business Plan'!$F$6*(1+'Scenario Analysis (2D)'!AH$4)*('Business Plan'!$F$7-'Business Plan'!$F$8*(1+'Scenario Analysis (2D)'!$E31)-'Business Plan'!$F$9)-'Business Plan'!$F$10)),(('Business Plan'!$G$6*(1+'Scenario Analysis (2D)'!AH$4)*('Business Plan'!$G$7-'Business Plan'!$G$8*(1+'Scenario Analysis (2D)'!$E31)-'Business Plan'!$G$9)-'Business Plan'!$G$10)),(('Business Plan'!$H$6*(1+'Scenario Analysis (2D)'!AH$4)*('Business Plan'!$H$7-'Business Plan'!$H$8*(1+'Scenario Analysis (2D)'!$E31)-'Business Plan'!$H$9)-'Business Plan'!$H$10)),(('Business Plan'!$I$6*(1+'Scenario Analysis (2D)'!AH$4)*('Business Plan'!$I$7-'Business Plan'!$I$8*(1+'Scenario Analysis (2D)'!$E31)-'Business Plan'!$I$9)-'Business Plan'!$I$10)),(('Business Plan'!$J$6*(1+'Scenario Analysis (2D)'!AH$4)*('Business Plan'!$J$7-'Business Plan'!$J$8*(1+'Scenario Analysis (2D)'!$E31)-'Business Plan'!$J$9)-'Business Plan'!$J$10)),(('Business Plan'!$K$6*(1+'Scenario Analysis (2D)'!AH$4)*('Business Plan'!$K$7-'Business Plan'!$K$8*(1+'Scenario Analysis (2D)'!$E31)-'Business Plan'!$K$9)-'Business Plan'!$K$10))))/'Business Plan'!$C$13-1</f>
        <v>-5.1718180277721304</v>
      </c>
    </row>
    <row r="32" spans="1:34" ht="18.95" customHeight="1" x14ac:dyDescent="0.25">
      <c r="D32" s="78"/>
      <c r="E32" s="50">
        <v>0.25</v>
      </c>
      <c r="F32" s="46">
        <f>NPV('Business Plan'!$B$3,(('Business Plan'!$C$6*(1+'Scenario Analysis (2D)'!F$4)*('Business Plan'!$C$7-'Business Plan'!$C$8*(1+'Scenario Analysis (2D)'!$E32)-'Business Plan'!$C$9)-'Business Plan'!$C$10)),(('Business Plan'!$D$6*(1+'Scenario Analysis (2D)'!F$4)*('Business Plan'!$D$7-'Business Plan'!$D$8*(1+'Scenario Analysis (2D)'!$E32)-'Business Plan'!$D$9)-'Business Plan'!$D$10)),(('Business Plan'!$E$6*(1+'Scenario Analysis (2D)'!F$4)*('Business Plan'!$E$7-'Business Plan'!$E$8*(1+'Scenario Analysis (2D)'!$E32)-'Business Plan'!$E$9)-'Business Plan'!$E$10)),(('Business Plan'!$F$6*(1+'Scenario Analysis (2D)'!F$4)*('Business Plan'!$F$7-'Business Plan'!$F$8*(1+'Scenario Analysis (2D)'!$E32)-'Business Plan'!$F$9)-'Business Plan'!$F$10)),(('Business Plan'!$G$6*(1+'Scenario Analysis (2D)'!F$4)*('Business Plan'!$G$7-'Business Plan'!$G$8*(1+'Scenario Analysis (2D)'!$E32)-'Business Plan'!$G$9)-'Business Plan'!$G$10)),(('Business Plan'!$H$6*(1+'Scenario Analysis (2D)'!F$4)*('Business Plan'!$H$7-'Business Plan'!$H$8*(1+'Scenario Analysis (2D)'!$E32)-'Business Plan'!$H$9)-'Business Plan'!$H$10)),(('Business Plan'!$I$6*(1+'Scenario Analysis (2D)'!F$4)*('Business Plan'!$I$7-'Business Plan'!$I$8*(1+'Scenario Analysis (2D)'!$E32)-'Business Plan'!$I$9)-'Business Plan'!$I$10)),(('Business Plan'!$J$6*(1+'Scenario Analysis (2D)'!F$4)*('Business Plan'!$J$7-'Business Plan'!$J$8*(1+'Scenario Analysis (2D)'!$E32)-'Business Plan'!$J$9)-'Business Plan'!$J$10)),(('Business Plan'!$K$6*(1+'Scenario Analysis (2D)'!F$4)*('Business Plan'!$K$7-'Business Plan'!$K$8*(1+'Scenario Analysis (2D)'!$E32)-'Business Plan'!$K$9)-'Business Plan'!$K$10)))</f>
        <v>-739611.52410152962</v>
      </c>
      <c r="G32" s="46">
        <f>NPV('Business Plan'!$B$3,(('Business Plan'!$C$6*(1+'Scenario Analysis (2D)'!G$4)*('Business Plan'!$C$7-'Business Plan'!$C$8*(1+'Scenario Analysis (2D)'!$E32)-'Business Plan'!$C$9)-'Business Plan'!$C$10)),(('Business Plan'!$D$6*(1+'Scenario Analysis (2D)'!G$4)*('Business Plan'!$D$7-'Business Plan'!$D$8*(1+'Scenario Analysis (2D)'!$E32)-'Business Plan'!$D$9)-'Business Plan'!$D$10)),(('Business Plan'!$E$6*(1+'Scenario Analysis (2D)'!G$4)*('Business Plan'!$E$7-'Business Plan'!$E$8*(1+'Scenario Analysis (2D)'!$E32)-'Business Plan'!$E$9)-'Business Plan'!$E$10)),(('Business Plan'!$F$6*(1+'Scenario Analysis (2D)'!G$4)*('Business Plan'!$F$7-'Business Plan'!$F$8*(1+'Scenario Analysis (2D)'!$E32)-'Business Plan'!$F$9)-'Business Plan'!$F$10)),(('Business Plan'!$G$6*(1+'Scenario Analysis (2D)'!G$4)*('Business Plan'!$G$7-'Business Plan'!$G$8*(1+'Scenario Analysis (2D)'!$E32)-'Business Plan'!$G$9)-'Business Plan'!$G$10)),(('Business Plan'!$H$6*(1+'Scenario Analysis (2D)'!G$4)*('Business Plan'!$H$7-'Business Plan'!$H$8*(1+'Scenario Analysis (2D)'!$E32)-'Business Plan'!$H$9)-'Business Plan'!$H$10)),(('Business Plan'!$I$6*(1+'Scenario Analysis (2D)'!G$4)*('Business Plan'!$I$7-'Business Plan'!$I$8*(1+'Scenario Analysis (2D)'!$E32)-'Business Plan'!$I$9)-'Business Plan'!$I$10)),(('Business Plan'!$J$6*(1+'Scenario Analysis (2D)'!G$4)*('Business Plan'!$J$7-'Business Plan'!$J$8*(1+'Scenario Analysis (2D)'!$E32)-'Business Plan'!$J$9)-'Business Plan'!$J$10)),(('Business Plan'!$K$6*(1+'Scenario Analysis (2D)'!G$4)*('Business Plan'!$K$7-'Business Plan'!$K$8*(1+'Scenario Analysis (2D)'!$E32)-'Business Plan'!$K$9)-'Business Plan'!$K$10)))</f>
        <v>-721303.56705588696</v>
      </c>
      <c r="H32" s="46">
        <f>NPV('Business Plan'!$B$3,(('Business Plan'!$C$6*(1+'Scenario Analysis (2D)'!H$4)*('Business Plan'!$C$7-'Business Plan'!$C$8*(1+'Scenario Analysis (2D)'!$E32)-'Business Plan'!$C$9)-'Business Plan'!$C$10)),(('Business Plan'!$D$6*(1+'Scenario Analysis (2D)'!H$4)*('Business Plan'!$D$7-'Business Plan'!$D$8*(1+'Scenario Analysis (2D)'!$E32)-'Business Plan'!$D$9)-'Business Plan'!$D$10)),(('Business Plan'!$E$6*(1+'Scenario Analysis (2D)'!H$4)*('Business Plan'!$E$7-'Business Plan'!$E$8*(1+'Scenario Analysis (2D)'!$E32)-'Business Plan'!$E$9)-'Business Plan'!$E$10)),(('Business Plan'!$F$6*(1+'Scenario Analysis (2D)'!H$4)*('Business Plan'!$F$7-'Business Plan'!$F$8*(1+'Scenario Analysis (2D)'!$E32)-'Business Plan'!$F$9)-'Business Plan'!$F$10)),(('Business Plan'!$G$6*(1+'Scenario Analysis (2D)'!H$4)*('Business Plan'!$G$7-'Business Plan'!$G$8*(1+'Scenario Analysis (2D)'!$E32)-'Business Plan'!$G$9)-'Business Plan'!$G$10)),(('Business Plan'!$H$6*(1+'Scenario Analysis (2D)'!H$4)*('Business Plan'!$H$7-'Business Plan'!$H$8*(1+'Scenario Analysis (2D)'!$E32)-'Business Plan'!$H$9)-'Business Plan'!$H$10)),(('Business Plan'!$I$6*(1+'Scenario Analysis (2D)'!H$4)*('Business Plan'!$I$7-'Business Plan'!$I$8*(1+'Scenario Analysis (2D)'!$E32)-'Business Plan'!$I$9)-'Business Plan'!$I$10)),(('Business Plan'!$J$6*(1+'Scenario Analysis (2D)'!H$4)*('Business Plan'!$J$7-'Business Plan'!$J$8*(1+'Scenario Analysis (2D)'!$E32)-'Business Plan'!$J$9)-'Business Plan'!$J$10)),(('Business Plan'!$K$6*(1+'Scenario Analysis (2D)'!H$4)*('Business Plan'!$K$7-'Business Plan'!$K$8*(1+'Scenario Analysis (2D)'!$E32)-'Business Plan'!$K$9)-'Business Plan'!$K$10)))</f>
        <v>-702995.61001024442</v>
      </c>
      <c r="I32" s="46">
        <f>NPV('Business Plan'!$B$3,(('Business Plan'!$C$6*(1+'Scenario Analysis (2D)'!I$4)*('Business Plan'!$C$7-'Business Plan'!$C$8*(1+'Scenario Analysis (2D)'!$E32)-'Business Plan'!$C$9)-'Business Plan'!$C$10)),(('Business Plan'!$D$6*(1+'Scenario Analysis (2D)'!I$4)*('Business Plan'!$D$7-'Business Plan'!$D$8*(1+'Scenario Analysis (2D)'!$E32)-'Business Plan'!$D$9)-'Business Plan'!$D$10)),(('Business Plan'!$E$6*(1+'Scenario Analysis (2D)'!I$4)*('Business Plan'!$E$7-'Business Plan'!$E$8*(1+'Scenario Analysis (2D)'!$E32)-'Business Plan'!$E$9)-'Business Plan'!$E$10)),(('Business Plan'!$F$6*(1+'Scenario Analysis (2D)'!I$4)*('Business Plan'!$F$7-'Business Plan'!$F$8*(1+'Scenario Analysis (2D)'!$E32)-'Business Plan'!$F$9)-'Business Plan'!$F$10)),(('Business Plan'!$G$6*(1+'Scenario Analysis (2D)'!I$4)*('Business Plan'!$G$7-'Business Plan'!$G$8*(1+'Scenario Analysis (2D)'!$E32)-'Business Plan'!$G$9)-'Business Plan'!$G$10)),(('Business Plan'!$H$6*(1+'Scenario Analysis (2D)'!I$4)*('Business Plan'!$H$7-'Business Plan'!$H$8*(1+'Scenario Analysis (2D)'!$E32)-'Business Plan'!$H$9)-'Business Plan'!$H$10)),(('Business Plan'!$I$6*(1+'Scenario Analysis (2D)'!I$4)*('Business Plan'!$I$7-'Business Plan'!$I$8*(1+'Scenario Analysis (2D)'!$E32)-'Business Plan'!$I$9)-'Business Plan'!$I$10)),(('Business Plan'!$J$6*(1+'Scenario Analysis (2D)'!I$4)*('Business Plan'!$J$7-'Business Plan'!$J$8*(1+'Scenario Analysis (2D)'!$E32)-'Business Plan'!$J$9)-'Business Plan'!$J$10)),(('Business Plan'!$K$6*(1+'Scenario Analysis (2D)'!I$4)*('Business Plan'!$K$7-'Business Plan'!$K$8*(1+'Scenario Analysis (2D)'!$E32)-'Business Plan'!$K$9)-'Business Plan'!$K$10)))</f>
        <v>-684687.65296460211</v>
      </c>
      <c r="J32" s="46">
        <f>NPV('Business Plan'!$B$3,(('Business Plan'!$C$6*(1+'Scenario Analysis (2D)'!J$4)*('Business Plan'!$C$7-'Business Plan'!$C$8*(1+'Scenario Analysis (2D)'!$E32)-'Business Plan'!$C$9)-'Business Plan'!$C$10)),(('Business Plan'!$D$6*(1+'Scenario Analysis (2D)'!J$4)*('Business Plan'!$D$7-'Business Plan'!$D$8*(1+'Scenario Analysis (2D)'!$E32)-'Business Plan'!$D$9)-'Business Plan'!$D$10)),(('Business Plan'!$E$6*(1+'Scenario Analysis (2D)'!J$4)*('Business Plan'!$E$7-'Business Plan'!$E$8*(1+'Scenario Analysis (2D)'!$E32)-'Business Plan'!$E$9)-'Business Plan'!$E$10)),(('Business Plan'!$F$6*(1+'Scenario Analysis (2D)'!J$4)*('Business Plan'!$F$7-'Business Plan'!$F$8*(1+'Scenario Analysis (2D)'!$E32)-'Business Plan'!$F$9)-'Business Plan'!$F$10)),(('Business Plan'!$G$6*(1+'Scenario Analysis (2D)'!J$4)*('Business Plan'!$G$7-'Business Plan'!$G$8*(1+'Scenario Analysis (2D)'!$E32)-'Business Plan'!$G$9)-'Business Plan'!$G$10)),(('Business Plan'!$H$6*(1+'Scenario Analysis (2D)'!J$4)*('Business Plan'!$H$7-'Business Plan'!$H$8*(1+'Scenario Analysis (2D)'!$E32)-'Business Plan'!$H$9)-'Business Plan'!$H$10)),(('Business Plan'!$I$6*(1+'Scenario Analysis (2D)'!J$4)*('Business Plan'!$I$7-'Business Plan'!$I$8*(1+'Scenario Analysis (2D)'!$E32)-'Business Plan'!$I$9)-'Business Plan'!$I$10)),(('Business Plan'!$J$6*(1+'Scenario Analysis (2D)'!J$4)*('Business Plan'!$J$7-'Business Plan'!$J$8*(1+'Scenario Analysis (2D)'!$E32)-'Business Plan'!$J$9)-'Business Plan'!$J$10)),(('Business Plan'!$K$6*(1+'Scenario Analysis (2D)'!J$4)*('Business Plan'!$K$7-'Business Plan'!$K$8*(1+'Scenario Analysis (2D)'!$E32)-'Business Plan'!$K$9)-'Business Plan'!$K$10)))</f>
        <v>-666379.69591895957</v>
      </c>
      <c r="K32" s="46">
        <f>NPV('Business Plan'!$B$3,(('Business Plan'!$C$6*(1+'Scenario Analysis (2D)'!K$4)*('Business Plan'!$C$7-'Business Plan'!$C$8*(1+'Scenario Analysis (2D)'!$E32)-'Business Plan'!$C$9)-'Business Plan'!$C$10)),(('Business Plan'!$D$6*(1+'Scenario Analysis (2D)'!K$4)*('Business Plan'!$D$7-'Business Plan'!$D$8*(1+'Scenario Analysis (2D)'!$E32)-'Business Plan'!$D$9)-'Business Plan'!$D$10)),(('Business Plan'!$E$6*(1+'Scenario Analysis (2D)'!K$4)*('Business Plan'!$E$7-'Business Plan'!$E$8*(1+'Scenario Analysis (2D)'!$E32)-'Business Plan'!$E$9)-'Business Plan'!$E$10)),(('Business Plan'!$F$6*(1+'Scenario Analysis (2D)'!K$4)*('Business Plan'!$F$7-'Business Plan'!$F$8*(1+'Scenario Analysis (2D)'!$E32)-'Business Plan'!$F$9)-'Business Plan'!$F$10)),(('Business Plan'!$G$6*(1+'Scenario Analysis (2D)'!K$4)*('Business Plan'!$G$7-'Business Plan'!$G$8*(1+'Scenario Analysis (2D)'!$E32)-'Business Plan'!$G$9)-'Business Plan'!$G$10)),(('Business Plan'!$H$6*(1+'Scenario Analysis (2D)'!K$4)*('Business Plan'!$H$7-'Business Plan'!$H$8*(1+'Scenario Analysis (2D)'!$E32)-'Business Plan'!$H$9)-'Business Plan'!$H$10)),(('Business Plan'!$I$6*(1+'Scenario Analysis (2D)'!K$4)*('Business Plan'!$I$7-'Business Plan'!$I$8*(1+'Scenario Analysis (2D)'!$E32)-'Business Plan'!$I$9)-'Business Plan'!$I$10)),(('Business Plan'!$J$6*(1+'Scenario Analysis (2D)'!K$4)*('Business Plan'!$J$7-'Business Plan'!$J$8*(1+'Scenario Analysis (2D)'!$E32)-'Business Plan'!$J$9)-'Business Plan'!$J$10)),(('Business Plan'!$K$6*(1+'Scenario Analysis (2D)'!K$4)*('Business Plan'!$K$7-'Business Plan'!$K$8*(1+'Scenario Analysis (2D)'!$E32)-'Business Plan'!$K$9)-'Business Plan'!$K$10)))</f>
        <v>-648071.73887331702</v>
      </c>
      <c r="L32" s="46">
        <f>NPV('Business Plan'!$B$3,(('Business Plan'!$C$6*(1+'Scenario Analysis (2D)'!L$4)*('Business Plan'!$C$7-'Business Plan'!$C$8*(1+'Scenario Analysis (2D)'!$E32)-'Business Plan'!$C$9)-'Business Plan'!$C$10)),(('Business Plan'!$D$6*(1+'Scenario Analysis (2D)'!L$4)*('Business Plan'!$D$7-'Business Plan'!$D$8*(1+'Scenario Analysis (2D)'!$E32)-'Business Plan'!$D$9)-'Business Plan'!$D$10)),(('Business Plan'!$E$6*(1+'Scenario Analysis (2D)'!L$4)*('Business Plan'!$E$7-'Business Plan'!$E$8*(1+'Scenario Analysis (2D)'!$E32)-'Business Plan'!$E$9)-'Business Plan'!$E$10)),(('Business Plan'!$F$6*(1+'Scenario Analysis (2D)'!L$4)*('Business Plan'!$F$7-'Business Plan'!$F$8*(1+'Scenario Analysis (2D)'!$E32)-'Business Plan'!$F$9)-'Business Plan'!$F$10)),(('Business Plan'!$G$6*(1+'Scenario Analysis (2D)'!L$4)*('Business Plan'!$G$7-'Business Plan'!$G$8*(1+'Scenario Analysis (2D)'!$E32)-'Business Plan'!$G$9)-'Business Plan'!$G$10)),(('Business Plan'!$H$6*(1+'Scenario Analysis (2D)'!L$4)*('Business Plan'!$H$7-'Business Plan'!$H$8*(1+'Scenario Analysis (2D)'!$E32)-'Business Plan'!$H$9)-'Business Plan'!$H$10)),(('Business Plan'!$I$6*(1+'Scenario Analysis (2D)'!L$4)*('Business Plan'!$I$7-'Business Plan'!$I$8*(1+'Scenario Analysis (2D)'!$E32)-'Business Plan'!$I$9)-'Business Plan'!$I$10)),(('Business Plan'!$J$6*(1+'Scenario Analysis (2D)'!L$4)*('Business Plan'!$J$7-'Business Plan'!$J$8*(1+'Scenario Analysis (2D)'!$E32)-'Business Plan'!$J$9)-'Business Plan'!$J$10)),(('Business Plan'!$K$6*(1+'Scenario Analysis (2D)'!L$4)*('Business Plan'!$K$7-'Business Plan'!$K$8*(1+'Scenario Analysis (2D)'!$E32)-'Business Plan'!$K$9)-'Business Plan'!$K$10)))</f>
        <v>-629763.7818276746</v>
      </c>
      <c r="M32" s="46">
        <f>NPV('Business Plan'!$B$3,(('Business Plan'!$C$6*(1+'Scenario Analysis (2D)'!M$4)*('Business Plan'!$C$7-'Business Plan'!$C$8*(1+'Scenario Analysis (2D)'!$E32)-'Business Plan'!$C$9)-'Business Plan'!$C$10)),(('Business Plan'!$D$6*(1+'Scenario Analysis (2D)'!M$4)*('Business Plan'!$D$7-'Business Plan'!$D$8*(1+'Scenario Analysis (2D)'!$E32)-'Business Plan'!$D$9)-'Business Plan'!$D$10)),(('Business Plan'!$E$6*(1+'Scenario Analysis (2D)'!M$4)*('Business Plan'!$E$7-'Business Plan'!$E$8*(1+'Scenario Analysis (2D)'!$E32)-'Business Plan'!$E$9)-'Business Plan'!$E$10)),(('Business Plan'!$F$6*(1+'Scenario Analysis (2D)'!M$4)*('Business Plan'!$F$7-'Business Plan'!$F$8*(1+'Scenario Analysis (2D)'!$E32)-'Business Plan'!$F$9)-'Business Plan'!$F$10)),(('Business Plan'!$G$6*(1+'Scenario Analysis (2D)'!M$4)*('Business Plan'!$G$7-'Business Plan'!$G$8*(1+'Scenario Analysis (2D)'!$E32)-'Business Plan'!$G$9)-'Business Plan'!$G$10)),(('Business Plan'!$H$6*(1+'Scenario Analysis (2D)'!M$4)*('Business Plan'!$H$7-'Business Plan'!$H$8*(1+'Scenario Analysis (2D)'!$E32)-'Business Plan'!$H$9)-'Business Plan'!$H$10)),(('Business Plan'!$I$6*(1+'Scenario Analysis (2D)'!M$4)*('Business Plan'!$I$7-'Business Plan'!$I$8*(1+'Scenario Analysis (2D)'!$E32)-'Business Plan'!$I$9)-'Business Plan'!$I$10)),(('Business Plan'!$J$6*(1+'Scenario Analysis (2D)'!M$4)*('Business Plan'!$J$7-'Business Plan'!$J$8*(1+'Scenario Analysis (2D)'!$E32)-'Business Plan'!$J$9)-'Business Plan'!$J$10)),(('Business Plan'!$K$6*(1+'Scenario Analysis (2D)'!M$4)*('Business Plan'!$K$7-'Business Plan'!$K$8*(1+'Scenario Analysis (2D)'!$E32)-'Business Plan'!$K$9)-'Business Plan'!$K$10)))</f>
        <v>-611455.82478203205</v>
      </c>
      <c r="N32" s="46">
        <f>NPV('Business Plan'!$B$3,(('Business Plan'!$C$6*(1+'Scenario Analysis (2D)'!N$4)*('Business Plan'!$C$7-'Business Plan'!$C$8*(1+'Scenario Analysis (2D)'!$E32)-'Business Plan'!$C$9)-'Business Plan'!$C$10)),(('Business Plan'!$D$6*(1+'Scenario Analysis (2D)'!N$4)*('Business Plan'!$D$7-'Business Plan'!$D$8*(1+'Scenario Analysis (2D)'!$E32)-'Business Plan'!$D$9)-'Business Plan'!$D$10)),(('Business Plan'!$E$6*(1+'Scenario Analysis (2D)'!N$4)*('Business Plan'!$E$7-'Business Plan'!$E$8*(1+'Scenario Analysis (2D)'!$E32)-'Business Plan'!$E$9)-'Business Plan'!$E$10)),(('Business Plan'!$F$6*(1+'Scenario Analysis (2D)'!N$4)*('Business Plan'!$F$7-'Business Plan'!$F$8*(1+'Scenario Analysis (2D)'!$E32)-'Business Plan'!$F$9)-'Business Plan'!$F$10)),(('Business Plan'!$G$6*(1+'Scenario Analysis (2D)'!N$4)*('Business Plan'!$G$7-'Business Plan'!$G$8*(1+'Scenario Analysis (2D)'!$E32)-'Business Plan'!$G$9)-'Business Plan'!$G$10)),(('Business Plan'!$H$6*(1+'Scenario Analysis (2D)'!N$4)*('Business Plan'!$H$7-'Business Plan'!$H$8*(1+'Scenario Analysis (2D)'!$E32)-'Business Plan'!$H$9)-'Business Plan'!$H$10)),(('Business Plan'!$I$6*(1+'Scenario Analysis (2D)'!N$4)*('Business Plan'!$I$7-'Business Plan'!$I$8*(1+'Scenario Analysis (2D)'!$E32)-'Business Plan'!$I$9)-'Business Plan'!$I$10)),(('Business Plan'!$J$6*(1+'Scenario Analysis (2D)'!N$4)*('Business Plan'!$J$7-'Business Plan'!$J$8*(1+'Scenario Analysis (2D)'!$E32)-'Business Plan'!$J$9)-'Business Plan'!$J$10)),(('Business Plan'!$K$6*(1+'Scenario Analysis (2D)'!N$4)*('Business Plan'!$K$7-'Business Plan'!$K$8*(1+'Scenario Analysis (2D)'!$E32)-'Business Plan'!$K$9)-'Business Plan'!$K$10)))</f>
        <v>-593147.86773638939</v>
      </c>
      <c r="O32" s="46">
        <f>NPV('Business Plan'!$B$3,(('Business Plan'!$C$6*(1+'Scenario Analysis (2D)'!O$4)*('Business Plan'!$C$7-'Business Plan'!$C$8*(1+'Scenario Analysis (2D)'!$E32)-'Business Plan'!$C$9)-'Business Plan'!$C$10)),(('Business Plan'!$D$6*(1+'Scenario Analysis (2D)'!O$4)*('Business Plan'!$D$7-'Business Plan'!$D$8*(1+'Scenario Analysis (2D)'!$E32)-'Business Plan'!$D$9)-'Business Plan'!$D$10)),(('Business Plan'!$E$6*(1+'Scenario Analysis (2D)'!O$4)*('Business Plan'!$E$7-'Business Plan'!$E$8*(1+'Scenario Analysis (2D)'!$E32)-'Business Plan'!$E$9)-'Business Plan'!$E$10)),(('Business Plan'!$F$6*(1+'Scenario Analysis (2D)'!O$4)*('Business Plan'!$F$7-'Business Plan'!$F$8*(1+'Scenario Analysis (2D)'!$E32)-'Business Plan'!$F$9)-'Business Plan'!$F$10)),(('Business Plan'!$G$6*(1+'Scenario Analysis (2D)'!O$4)*('Business Plan'!$G$7-'Business Plan'!$G$8*(1+'Scenario Analysis (2D)'!$E32)-'Business Plan'!$G$9)-'Business Plan'!$G$10)),(('Business Plan'!$H$6*(1+'Scenario Analysis (2D)'!O$4)*('Business Plan'!$H$7-'Business Plan'!$H$8*(1+'Scenario Analysis (2D)'!$E32)-'Business Plan'!$H$9)-'Business Plan'!$H$10)),(('Business Plan'!$I$6*(1+'Scenario Analysis (2D)'!O$4)*('Business Plan'!$I$7-'Business Plan'!$I$8*(1+'Scenario Analysis (2D)'!$E32)-'Business Plan'!$I$9)-'Business Plan'!$I$10)),(('Business Plan'!$J$6*(1+'Scenario Analysis (2D)'!O$4)*('Business Plan'!$J$7-'Business Plan'!$J$8*(1+'Scenario Analysis (2D)'!$E32)-'Business Plan'!$J$9)-'Business Plan'!$J$10)),(('Business Plan'!$K$6*(1+'Scenario Analysis (2D)'!O$4)*('Business Plan'!$K$7-'Business Plan'!$K$8*(1+'Scenario Analysis (2D)'!$E32)-'Business Plan'!$K$9)-'Business Plan'!$K$10)))</f>
        <v>-574839.91069074709</v>
      </c>
      <c r="P32" s="46">
        <f>NPV('Business Plan'!$B$3,(('Business Plan'!$C$6*(1+'Scenario Analysis (2D)'!P$4)*('Business Plan'!$C$7-'Business Plan'!$C$8*(1+'Scenario Analysis (2D)'!$E32)-'Business Plan'!$C$9)-'Business Plan'!$C$10)),(('Business Plan'!$D$6*(1+'Scenario Analysis (2D)'!P$4)*('Business Plan'!$D$7-'Business Plan'!$D$8*(1+'Scenario Analysis (2D)'!$E32)-'Business Plan'!$D$9)-'Business Plan'!$D$10)),(('Business Plan'!$E$6*(1+'Scenario Analysis (2D)'!P$4)*('Business Plan'!$E$7-'Business Plan'!$E$8*(1+'Scenario Analysis (2D)'!$E32)-'Business Plan'!$E$9)-'Business Plan'!$E$10)),(('Business Plan'!$F$6*(1+'Scenario Analysis (2D)'!P$4)*('Business Plan'!$F$7-'Business Plan'!$F$8*(1+'Scenario Analysis (2D)'!$E32)-'Business Plan'!$F$9)-'Business Plan'!$F$10)),(('Business Plan'!$G$6*(1+'Scenario Analysis (2D)'!P$4)*('Business Plan'!$G$7-'Business Plan'!$G$8*(1+'Scenario Analysis (2D)'!$E32)-'Business Plan'!$G$9)-'Business Plan'!$G$10)),(('Business Plan'!$H$6*(1+'Scenario Analysis (2D)'!P$4)*('Business Plan'!$H$7-'Business Plan'!$H$8*(1+'Scenario Analysis (2D)'!$E32)-'Business Plan'!$H$9)-'Business Plan'!$H$10)),(('Business Plan'!$I$6*(1+'Scenario Analysis (2D)'!P$4)*('Business Plan'!$I$7-'Business Plan'!$I$8*(1+'Scenario Analysis (2D)'!$E32)-'Business Plan'!$I$9)-'Business Plan'!$I$10)),(('Business Plan'!$J$6*(1+'Scenario Analysis (2D)'!P$4)*('Business Plan'!$J$7-'Business Plan'!$J$8*(1+'Scenario Analysis (2D)'!$E32)-'Business Plan'!$J$9)-'Business Plan'!$J$10)),(('Business Plan'!$K$6*(1+'Scenario Analysis (2D)'!P$4)*('Business Plan'!$K$7-'Business Plan'!$K$8*(1+'Scenario Analysis (2D)'!$E32)-'Business Plan'!$K$9)-'Business Plan'!$K$10)))</f>
        <v>-556531.95364510454</v>
      </c>
      <c r="Q32" s="46">
        <f>NPV('Business Plan'!$B$3,(('Business Plan'!$C$6*(1+'Scenario Analysis (2D)'!Q$4)*('Business Plan'!$C$7-'Business Plan'!$C$8*(1+'Scenario Analysis (2D)'!$E32)-'Business Plan'!$C$9)-'Business Plan'!$C$10)),(('Business Plan'!$D$6*(1+'Scenario Analysis (2D)'!Q$4)*('Business Plan'!$D$7-'Business Plan'!$D$8*(1+'Scenario Analysis (2D)'!$E32)-'Business Plan'!$D$9)-'Business Plan'!$D$10)),(('Business Plan'!$E$6*(1+'Scenario Analysis (2D)'!Q$4)*('Business Plan'!$E$7-'Business Plan'!$E$8*(1+'Scenario Analysis (2D)'!$E32)-'Business Plan'!$E$9)-'Business Plan'!$E$10)),(('Business Plan'!$F$6*(1+'Scenario Analysis (2D)'!Q$4)*('Business Plan'!$F$7-'Business Plan'!$F$8*(1+'Scenario Analysis (2D)'!$E32)-'Business Plan'!$F$9)-'Business Plan'!$F$10)),(('Business Plan'!$G$6*(1+'Scenario Analysis (2D)'!Q$4)*('Business Plan'!$G$7-'Business Plan'!$G$8*(1+'Scenario Analysis (2D)'!$E32)-'Business Plan'!$G$9)-'Business Plan'!$G$10)),(('Business Plan'!$H$6*(1+'Scenario Analysis (2D)'!Q$4)*('Business Plan'!$H$7-'Business Plan'!$H$8*(1+'Scenario Analysis (2D)'!$E32)-'Business Plan'!$H$9)-'Business Plan'!$H$10)),(('Business Plan'!$I$6*(1+'Scenario Analysis (2D)'!Q$4)*('Business Plan'!$I$7-'Business Plan'!$I$8*(1+'Scenario Analysis (2D)'!$E32)-'Business Plan'!$I$9)-'Business Plan'!$I$10)),(('Business Plan'!$J$6*(1+'Scenario Analysis (2D)'!Q$4)*('Business Plan'!$J$7-'Business Plan'!$J$8*(1+'Scenario Analysis (2D)'!$E32)-'Business Plan'!$J$9)-'Business Plan'!$J$10)),(('Business Plan'!$K$6*(1+'Scenario Analysis (2D)'!Q$4)*('Business Plan'!$K$7-'Business Plan'!$K$8*(1+'Scenario Analysis (2D)'!$E32)-'Business Plan'!$K$9)-'Business Plan'!$K$10)))</f>
        <v>-538223.996599462</v>
      </c>
      <c r="R32" s="46">
        <f>NPV('Business Plan'!$B$3,(('Business Plan'!$C$6*(1+'Scenario Analysis (2D)'!R$4)*('Business Plan'!$C$7-'Business Plan'!$C$8*(1+'Scenario Analysis (2D)'!$E32)-'Business Plan'!$C$9)-'Business Plan'!$C$10)),(('Business Plan'!$D$6*(1+'Scenario Analysis (2D)'!R$4)*('Business Plan'!$D$7-'Business Plan'!$D$8*(1+'Scenario Analysis (2D)'!$E32)-'Business Plan'!$D$9)-'Business Plan'!$D$10)),(('Business Plan'!$E$6*(1+'Scenario Analysis (2D)'!R$4)*('Business Plan'!$E$7-'Business Plan'!$E$8*(1+'Scenario Analysis (2D)'!$E32)-'Business Plan'!$E$9)-'Business Plan'!$E$10)),(('Business Plan'!$F$6*(1+'Scenario Analysis (2D)'!R$4)*('Business Plan'!$F$7-'Business Plan'!$F$8*(1+'Scenario Analysis (2D)'!$E32)-'Business Plan'!$F$9)-'Business Plan'!$F$10)),(('Business Plan'!$G$6*(1+'Scenario Analysis (2D)'!R$4)*('Business Plan'!$G$7-'Business Plan'!$G$8*(1+'Scenario Analysis (2D)'!$E32)-'Business Plan'!$G$9)-'Business Plan'!$G$10)),(('Business Plan'!$H$6*(1+'Scenario Analysis (2D)'!R$4)*('Business Plan'!$H$7-'Business Plan'!$H$8*(1+'Scenario Analysis (2D)'!$E32)-'Business Plan'!$H$9)-'Business Plan'!$H$10)),(('Business Plan'!$I$6*(1+'Scenario Analysis (2D)'!R$4)*('Business Plan'!$I$7-'Business Plan'!$I$8*(1+'Scenario Analysis (2D)'!$E32)-'Business Plan'!$I$9)-'Business Plan'!$I$10)),(('Business Plan'!$J$6*(1+'Scenario Analysis (2D)'!R$4)*('Business Plan'!$J$7-'Business Plan'!$J$8*(1+'Scenario Analysis (2D)'!$E32)-'Business Plan'!$J$9)-'Business Plan'!$J$10)),(('Business Plan'!$K$6*(1+'Scenario Analysis (2D)'!R$4)*('Business Plan'!$K$7-'Business Plan'!$K$8*(1+'Scenario Analysis (2D)'!$E32)-'Business Plan'!$K$9)-'Business Plan'!$K$10)))</f>
        <v>-519916.03955381928</v>
      </c>
      <c r="T32" s="78"/>
      <c r="U32" s="50">
        <v>0.25</v>
      </c>
      <c r="V32" s="47">
        <f>(NPV('Business Plan'!$B$3,(('Business Plan'!$C$6*(1+'Scenario Analysis (2D)'!V$4)*('Business Plan'!$C$7-'Business Plan'!$C$8*(1+'Scenario Analysis (2D)'!$E32)-'Business Plan'!$C$9)-'Business Plan'!$C$10)),(('Business Plan'!$D$6*(1+'Scenario Analysis (2D)'!V$4)*('Business Plan'!$D$7-'Business Plan'!$D$8*(1+'Scenario Analysis (2D)'!$E32)-'Business Plan'!$D$9)-'Business Plan'!$D$10)),(('Business Plan'!$E$6*(1+'Scenario Analysis (2D)'!V$4)*('Business Plan'!$E$7-'Business Plan'!$E$8*(1+'Scenario Analysis (2D)'!$E32)-'Business Plan'!$E$9)-'Business Plan'!$E$10)),(('Business Plan'!$F$6*(1+'Scenario Analysis (2D)'!V$4)*('Business Plan'!$F$7-'Business Plan'!$F$8*(1+'Scenario Analysis (2D)'!$E32)-'Business Plan'!$F$9)-'Business Plan'!$F$10)),(('Business Plan'!$G$6*(1+'Scenario Analysis (2D)'!V$4)*('Business Plan'!$G$7-'Business Plan'!$G$8*(1+'Scenario Analysis (2D)'!$E32)-'Business Plan'!$G$9)-'Business Plan'!$G$10)),(('Business Plan'!$H$6*(1+'Scenario Analysis (2D)'!V$4)*('Business Plan'!$H$7-'Business Plan'!$H$8*(1+'Scenario Analysis (2D)'!$E32)-'Business Plan'!$H$9)-'Business Plan'!$H$10)),(('Business Plan'!$I$6*(1+'Scenario Analysis (2D)'!V$4)*('Business Plan'!$I$7-'Business Plan'!$I$8*(1+'Scenario Analysis (2D)'!$E32)-'Business Plan'!$I$9)-'Business Plan'!$I$10)),(('Business Plan'!$J$6*(1+'Scenario Analysis (2D)'!V$4)*('Business Plan'!$J$7-'Business Plan'!$J$8*(1+'Scenario Analysis (2D)'!$E32)-'Business Plan'!$J$9)-'Business Plan'!$J$10)),(('Business Plan'!$K$6*(1+'Scenario Analysis (2D)'!V$4)*('Business Plan'!$K$7-'Business Plan'!$K$8*(1+'Scenario Analysis (2D)'!$E32)-'Business Plan'!$K$9)-'Business Plan'!$K$10))))/'Business Plan'!$C$13-1</f>
        <v>-10.202782568858215</v>
      </c>
      <c r="W32" s="47">
        <f>(NPV('Business Plan'!$B$3,(('Business Plan'!$C$6*(1+'Scenario Analysis (2D)'!W$4)*('Business Plan'!$C$7-'Business Plan'!$C$8*(1+'Scenario Analysis (2D)'!$E32)-'Business Plan'!$C$9)-'Business Plan'!$C$10)),(('Business Plan'!$D$6*(1+'Scenario Analysis (2D)'!W$4)*('Business Plan'!$D$7-'Business Plan'!$D$8*(1+'Scenario Analysis (2D)'!$E32)-'Business Plan'!$D$9)-'Business Plan'!$D$10)),(('Business Plan'!$E$6*(1+'Scenario Analysis (2D)'!W$4)*('Business Plan'!$E$7-'Business Plan'!$E$8*(1+'Scenario Analysis (2D)'!$E32)-'Business Plan'!$E$9)-'Business Plan'!$E$10)),(('Business Plan'!$F$6*(1+'Scenario Analysis (2D)'!W$4)*('Business Plan'!$F$7-'Business Plan'!$F$8*(1+'Scenario Analysis (2D)'!$E32)-'Business Plan'!$F$9)-'Business Plan'!$F$10)),(('Business Plan'!$G$6*(1+'Scenario Analysis (2D)'!W$4)*('Business Plan'!$G$7-'Business Plan'!$G$8*(1+'Scenario Analysis (2D)'!$E32)-'Business Plan'!$G$9)-'Business Plan'!$G$10)),(('Business Plan'!$H$6*(1+'Scenario Analysis (2D)'!W$4)*('Business Plan'!$H$7-'Business Plan'!$H$8*(1+'Scenario Analysis (2D)'!$E32)-'Business Plan'!$H$9)-'Business Plan'!$H$10)),(('Business Plan'!$I$6*(1+'Scenario Analysis (2D)'!W$4)*('Business Plan'!$I$7-'Business Plan'!$I$8*(1+'Scenario Analysis (2D)'!$E32)-'Business Plan'!$I$9)-'Business Plan'!$I$10)),(('Business Plan'!$J$6*(1+'Scenario Analysis (2D)'!W$4)*('Business Plan'!$J$7-'Business Plan'!$J$8*(1+'Scenario Analysis (2D)'!$E32)-'Business Plan'!$J$9)-'Business Plan'!$J$10)),(('Business Plan'!$K$6*(1+'Scenario Analysis (2D)'!W$4)*('Business Plan'!$K$7-'Business Plan'!$K$8*(1+'Scenario Analysis (2D)'!$E32)-'Business Plan'!$K$9)-'Business Plan'!$K$10))))/'Business Plan'!$C$13-1</f>
        <v>-9.9749816997793861</v>
      </c>
      <c r="X32" s="47">
        <f>(NPV('Business Plan'!$B$3,(('Business Plan'!$C$6*(1+'Scenario Analysis (2D)'!X$4)*('Business Plan'!$C$7-'Business Plan'!$C$8*(1+'Scenario Analysis (2D)'!$E32)-'Business Plan'!$C$9)-'Business Plan'!$C$10)),(('Business Plan'!$D$6*(1+'Scenario Analysis (2D)'!X$4)*('Business Plan'!$D$7-'Business Plan'!$D$8*(1+'Scenario Analysis (2D)'!$E32)-'Business Plan'!$D$9)-'Business Plan'!$D$10)),(('Business Plan'!$E$6*(1+'Scenario Analysis (2D)'!X$4)*('Business Plan'!$E$7-'Business Plan'!$E$8*(1+'Scenario Analysis (2D)'!$E32)-'Business Plan'!$E$9)-'Business Plan'!$E$10)),(('Business Plan'!$F$6*(1+'Scenario Analysis (2D)'!X$4)*('Business Plan'!$F$7-'Business Plan'!$F$8*(1+'Scenario Analysis (2D)'!$E32)-'Business Plan'!$F$9)-'Business Plan'!$F$10)),(('Business Plan'!$G$6*(1+'Scenario Analysis (2D)'!X$4)*('Business Plan'!$G$7-'Business Plan'!$G$8*(1+'Scenario Analysis (2D)'!$E32)-'Business Plan'!$G$9)-'Business Plan'!$G$10)),(('Business Plan'!$H$6*(1+'Scenario Analysis (2D)'!X$4)*('Business Plan'!$H$7-'Business Plan'!$H$8*(1+'Scenario Analysis (2D)'!$E32)-'Business Plan'!$H$9)-'Business Plan'!$H$10)),(('Business Plan'!$I$6*(1+'Scenario Analysis (2D)'!X$4)*('Business Plan'!$I$7-'Business Plan'!$I$8*(1+'Scenario Analysis (2D)'!$E32)-'Business Plan'!$I$9)-'Business Plan'!$I$10)),(('Business Plan'!$J$6*(1+'Scenario Analysis (2D)'!X$4)*('Business Plan'!$J$7-'Business Plan'!$J$8*(1+'Scenario Analysis (2D)'!$E32)-'Business Plan'!$J$9)-'Business Plan'!$J$10)),(('Business Plan'!$K$6*(1+'Scenario Analysis (2D)'!X$4)*('Business Plan'!$K$7-'Business Plan'!$K$8*(1+'Scenario Analysis (2D)'!$E32)-'Business Plan'!$K$9)-'Business Plan'!$K$10))))/'Business Plan'!$C$13-1</f>
        <v>-9.7471808307005592</v>
      </c>
      <c r="Y32" s="47">
        <f>(NPV('Business Plan'!$B$3,(('Business Plan'!$C$6*(1+'Scenario Analysis (2D)'!Y$4)*('Business Plan'!$C$7-'Business Plan'!$C$8*(1+'Scenario Analysis (2D)'!$E32)-'Business Plan'!$C$9)-'Business Plan'!$C$10)),(('Business Plan'!$D$6*(1+'Scenario Analysis (2D)'!Y$4)*('Business Plan'!$D$7-'Business Plan'!$D$8*(1+'Scenario Analysis (2D)'!$E32)-'Business Plan'!$D$9)-'Business Plan'!$D$10)),(('Business Plan'!$E$6*(1+'Scenario Analysis (2D)'!Y$4)*('Business Plan'!$E$7-'Business Plan'!$E$8*(1+'Scenario Analysis (2D)'!$E32)-'Business Plan'!$E$9)-'Business Plan'!$E$10)),(('Business Plan'!$F$6*(1+'Scenario Analysis (2D)'!Y$4)*('Business Plan'!$F$7-'Business Plan'!$F$8*(1+'Scenario Analysis (2D)'!$E32)-'Business Plan'!$F$9)-'Business Plan'!$F$10)),(('Business Plan'!$G$6*(1+'Scenario Analysis (2D)'!Y$4)*('Business Plan'!$G$7-'Business Plan'!$G$8*(1+'Scenario Analysis (2D)'!$E32)-'Business Plan'!$G$9)-'Business Plan'!$G$10)),(('Business Plan'!$H$6*(1+'Scenario Analysis (2D)'!Y$4)*('Business Plan'!$H$7-'Business Plan'!$H$8*(1+'Scenario Analysis (2D)'!$E32)-'Business Plan'!$H$9)-'Business Plan'!$H$10)),(('Business Plan'!$I$6*(1+'Scenario Analysis (2D)'!Y$4)*('Business Plan'!$I$7-'Business Plan'!$I$8*(1+'Scenario Analysis (2D)'!$E32)-'Business Plan'!$I$9)-'Business Plan'!$I$10)),(('Business Plan'!$J$6*(1+'Scenario Analysis (2D)'!Y$4)*('Business Plan'!$J$7-'Business Plan'!$J$8*(1+'Scenario Analysis (2D)'!$E32)-'Business Plan'!$J$9)-'Business Plan'!$J$10)),(('Business Plan'!$K$6*(1+'Scenario Analysis (2D)'!Y$4)*('Business Plan'!$K$7-'Business Plan'!$K$8*(1+'Scenario Analysis (2D)'!$E32)-'Business Plan'!$K$9)-'Business Plan'!$K$10))))/'Business Plan'!$C$13-1</f>
        <v>-9.5193799616217358</v>
      </c>
      <c r="Z32" s="47">
        <f>(NPV('Business Plan'!$B$3,(('Business Plan'!$C$6*(1+'Scenario Analysis (2D)'!Z$4)*('Business Plan'!$C$7-'Business Plan'!$C$8*(1+'Scenario Analysis (2D)'!$E32)-'Business Plan'!$C$9)-'Business Plan'!$C$10)),(('Business Plan'!$D$6*(1+'Scenario Analysis (2D)'!Z$4)*('Business Plan'!$D$7-'Business Plan'!$D$8*(1+'Scenario Analysis (2D)'!$E32)-'Business Plan'!$D$9)-'Business Plan'!$D$10)),(('Business Plan'!$E$6*(1+'Scenario Analysis (2D)'!Z$4)*('Business Plan'!$E$7-'Business Plan'!$E$8*(1+'Scenario Analysis (2D)'!$E32)-'Business Plan'!$E$9)-'Business Plan'!$E$10)),(('Business Plan'!$F$6*(1+'Scenario Analysis (2D)'!Z$4)*('Business Plan'!$F$7-'Business Plan'!$F$8*(1+'Scenario Analysis (2D)'!$E32)-'Business Plan'!$F$9)-'Business Plan'!$F$10)),(('Business Plan'!$G$6*(1+'Scenario Analysis (2D)'!Z$4)*('Business Plan'!$G$7-'Business Plan'!$G$8*(1+'Scenario Analysis (2D)'!$E32)-'Business Plan'!$G$9)-'Business Plan'!$G$10)),(('Business Plan'!$H$6*(1+'Scenario Analysis (2D)'!Z$4)*('Business Plan'!$H$7-'Business Plan'!$H$8*(1+'Scenario Analysis (2D)'!$E32)-'Business Plan'!$H$9)-'Business Plan'!$H$10)),(('Business Plan'!$I$6*(1+'Scenario Analysis (2D)'!Z$4)*('Business Plan'!$I$7-'Business Plan'!$I$8*(1+'Scenario Analysis (2D)'!$E32)-'Business Plan'!$I$9)-'Business Plan'!$I$10)),(('Business Plan'!$J$6*(1+'Scenario Analysis (2D)'!Z$4)*('Business Plan'!$J$7-'Business Plan'!$J$8*(1+'Scenario Analysis (2D)'!$E32)-'Business Plan'!$J$9)-'Business Plan'!$J$10)),(('Business Plan'!$K$6*(1+'Scenario Analysis (2D)'!Z$4)*('Business Plan'!$K$7-'Business Plan'!$K$8*(1+'Scenario Analysis (2D)'!$E32)-'Business Plan'!$K$9)-'Business Plan'!$K$10))))/'Business Plan'!$C$13-1</f>
        <v>-9.2915790925429089</v>
      </c>
      <c r="AA32" s="47">
        <f>(NPV('Business Plan'!$B$3,(('Business Plan'!$C$6*(1+'Scenario Analysis (2D)'!AA$4)*('Business Plan'!$C$7-'Business Plan'!$C$8*(1+'Scenario Analysis (2D)'!$E32)-'Business Plan'!$C$9)-'Business Plan'!$C$10)),(('Business Plan'!$D$6*(1+'Scenario Analysis (2D)'!AA$4)*('Business Plan'!$D$7-'Business Plan'!$D$8*(1+'Scenario Analysis (2D)'!$E32)-'Business Plan'!$D$9)-'Business Plan'!$D$10)),(('Business Plan'!$E$6*(1+'Scenario Analysis (2D)'!AA$4)*('Business Plan'!$E$7-'Business Plan'!$E$8*(1+'Scenario Analysis (2D)'!$E32)-'Business Plan'!$E$9)-'Business Plan'!$E$10)),(('Business Plan'!$F$6*(1+'Scenario Analysis (2D)'!AA$4)*('Business Plan'!$F$7-'Business Plan'!$F$8*(1+'Scenario Analysis (2D)'!$E32)-'Business Plan'!$F$9)-'Business Plan'!$F$10)),(('Business Plan'!$G$6*(1+'Scenario Analysis (2D)'!AA$4)*('Business Plan'!$G$7-'Business Plan'!$G$8*(1+'Scenario Analysis (2D)'!$E32)-'Business Plan'!$G$9)-'Business Plan'!$G$10)),(('Business Plan'!$H$6*(1+'Scenario Analysis (2D)'!AA$4)*('Business Plan'!$H$7-'Business Plan'!$H$8*(1+'Scenario Analysis (2D)'!$E32)-'Business Plan'!$H$9)-'Business Plan'!$H$10)),(('Business Plan'!$I$6*(1+'Scenario Analysis (2D)'!AA$4)*('Business Plan'!$I$7-'Business Plan'!$I$8*(1+'Scenario Analysis (2D)'!$E32)-'Business Plan'!$I$9)-'Business Plan'!$I$10)),(('Business Plan'!$J$6*(1+'Scenario Analysis (2D)'!AA$4)*('Business Plan'!$J$7-'Business Plan'!$J$8*(1+'Scenario Analysis (2D)'!$E32)-'Business Plan'!$J$9)-'Business Plan'!$J$10)),(('Business Plan'!$K$6*(1+'Scenario Analysis (2D)'!AA$4)*('Business Plan'!$K$7-'Business Plan'!$K$8*(1+'Scenario Analysis (2D)'!$E32)-'Business Plan'!$K$9)-'Business Plan'!$K$10))))/'Business Plan'!$C$13-1</f>
        <v>-9.063778223464082</v>
      </c>
      <c r="AB32" s="47">
        <f>(NPV('Business Plan'!$B$3,(('Business Plan'!$C$6*(1+'Scenario Analysis (2D)'!AB$4)*('Business Plan'!$C$7-'Business Plan'!$C$8*(1+'Scenario Analysis (2D)'!$E32)-'Business Plan'!$C$9)-'Business Plan'!$C$10)),(('Business Plan'!$D$6*(1+'Scenario Analysis (2D)'!AB$4)*('Business Plan'!$D$7-'Business Plan'!$D$8*(1+'Scenario Analysis (2D)'!$E32)-'Business Plan'!$D$9)-'Business Plan'!$D$10)),(('Business Plan'!$E$6*(1+'Scenario Analysis (2D)'!AB$4)*('Business Plan'!$E$7-'Business Plan'!$E$8*(1+'Scenario Analysis (2D)'!$E32)-'Business Plan'!$E$9)-'Business Plan'!$E$10)),(('Business Plan'!$F$6*(1+'Scenario Analysis (2D)'!AB$4)*('Business Plan'!$F$7-'Business Plan'!$F$8*(1+'Scenario Analysis (2D)'!$E32)-'Business Plan'!$F$9)-'Business Plan'!$F$10)),(('Business Plan'!$G$6*(1+'Scenario Analysis (2D)'!AB$4)*('Business Plan'!$G$7-'Business Plan'!$G$8*(1+'Scenario Analysis (2D)'!$E32)-'Business Plan'!$G$9)-'Business Plan'!$G$10)),(('Business Plan'!$H$6*(1+'Scenario Analysis (2D)'!AB$4)*('Business Plan'!$H$7-'Business Plan'!$H$8*(1+'Scenario Analysis (2D)'!$E32)-'Business Plan'!$H$9)-'Business Plan'!$H$10)),(('Business Plan'!$I$6*(1+'Scenario Analysis (2D)'!AB$4)*('Business Plan'!$I$7-'Business Plan'!$I$8*(1+'Scenario Analysis (2D)'!$E32)-'Business Plan'!$I$9)-'Business Plan'!$I$10)),(('Business Plan'!$J$6*(1+'Scenario Analysis (2D)'!AB$4)*('Business Plan'!$J$7-'Business Plan'!$J$8*(1+'Scenario Analysis (2D)'!$E32)-'Business Plan'!$J$9)-'Business Plan'!$J$10)),(('Business Plan'!$K$6*(1+'Scenario Analysis (2D)'!AB$4)*('Business Plan'!$K$7-'Business Plan'!$K$8*(1+'Scenario Analysis (2D)'!$E32)-'Business Plan'!$K$9)-'Business Plan'!$K$10))))/'Business Plan'!$C$13-1</f>
        <v>-8.8359773543852569</v>
      </c>
      <c r="AC32" s="47">
        <f>(NPV('Business Plan'!$B$3,(('Business Plan'!$C$6*(1+'Scenario Analysis (2D)'!AC$4)*('Business Plan'!$C$7-'Business Plan'!$C$8*(1+'Scenario Analysis (2D)'!$E32)-'Business Plan'!$C$9)-'Business Plan'!$C$10)),(('Business Plan'!$D$6*(1+'Scenario Analysis (2D)'!AC$4)*('Business Plan'!$D$7-'Business Plan'!$D$8*(1+'Scenario Analysis (2D)'!$E32)-'Business Plan'!$D$9)-'Business Plan'!$D$10)),(('Business Plan'!$E$6*(1+'Scenario Analysis (2D)'!AC$4)*('Business Plan'!$E$7-'Business Plan'!$E$8*(1+'Scenario Analysis (2D)'!$E32)-'Business Plan'!$E$9)-'Business Plan'!$E$10)),(('Business Plan'!$F$6*(1+'Scenario Analysis (2D)'!AC$4)*('Business Plan'!$F$7-'Business Plan'!$F$8*(1+'Scenario Analysis (2D)'!$E32)-'Business Plan'!$F$9)-'Business Plan'!$F$10)),(('Business Plan'!$G$6*(1+'Scenario Analysis (2D)'!AC$4)*('Business Plan'!$G$7-'Business Plan'!$G$8*(1+'Scenario Analysis (2D)'!$E32)-'Business Plan'!$G$9)-'Business Plan'!$G$10)),(('Business Plan'!$H$6*(1+'Scenario Analysis (2D)'!AC$4)*('Business Plan'!$H$7-'Business Plan'!$H$8*(1+'Scenario Analysis (2D)'!$E32)-'Business Plan'!$H$9)-'Business Plan'!$H$10)),(('Business Plan'!$I$6*(1+'Scenario Analysis (2D)'!AC$4)*('Business Plan'!$I$7-'Business Plan'!$I$8*(1+'Scenario Analysis (2D)'!$E32)-'Business Plan'!$I$9)-'Business Plan'!$I$10)),(('Business Plan'!$J$6*(1+'Scenario Analysis (2D)'!AC$4)*('Business Plan'!$J$7-'Business Plan'!$J$8*(1+'Scenario Analysis (2D)'!$E32)-'Business Plan'!$J$9)-'Business Plan'!$J$10)),(('Business Plan'!$K$6*(1+'Scenario Analysis (2D)'!AC$4)*('Business Plan'!$K$7-'Business Plan'!$K$8*(1+'Scenario Analysis (2D)'!$E32)-'Business Plan'!$K$9)-'Business Plan'!$K$10))))/'Business Plan'!$C$13-1</f>
        <v>-8.60817648530643</v>
      </c>
      <c r="AD32" s="47">
        <f>(NPV('Business Plan'!$B$3,(('Business Plan'!$C$6*(1+'Scenario Analysis (2D)'!AD$4)*('Business Plan'!$C$7-'Business Plan'!$C$8*(1+'Scenario Analysis (2D)'!$E32)-'Business Plan'!$C$9)-'Business Plan'!$C$10)),(('Business Plan'!$D$6*(1+'Scenario Analysis (2D)'!AD$4)*('Business Plan'!$D$7-'Business Plan'!$D$8*(1+'Scenario Analysis (2D)'!$E32)-'Business Plan'!$D$9)-'Business Plan'!$D$10)),(('Business Plan'!$E$6*(1+'Scenario Analysis (2D)'!AD$4)*('Business Plan'!$E$7-'Business Plan'!$E$8*(1+'Scenario Analysis (2D)'!$E32)-'Business Plan'!$E$9)-'Business Plan'!$E$10)),(('Business Plan'!$F$6*(1+'Scenario Analysis (2D)'!AD$4)*('Business Plan'!$F$7-'Business Plan'!$F$8*(1+'Scenario Analysis (2D)'!$E32)-'Business Plan'!$F$9)-'Business Plan'!$F$10)),(('Business Plan'!$G$6*(1+'Scenario Analysis (2D)'!AD$4)*('Business Plan'!$G$7-'Business Plan'!$G$8*(1+'Scenario Analysis (2D)'!$E32)-'Business Plan'!$G$9)-'Business Plan'!$G$10)),(('Business Plan'!$H$6*(1+'Scenario Analysis (2D)'!AD$4)*('Business Plan'!$H$7-'Business Plan'!$H$8*(1+'Scenario Analysis (2D)'!$E32)-'Business Plan'!$H$9)-'Business Plan'!$H$10)),(('Business Plan'!$I$6*(1+'Scenario Analysis (2D)'!AD$4)*('Business Plan'!$I$7-'Business Plan'!$I$8*(1+'Scenario Analysis (2D)'!$E32)-'Business Plan'!$I$9)-'Business Plan'!$I$10)),(('Business Plan'!$J$6*(1+'Scenario Analysis (2D)'!AD$4)*('Business Plan'!$J$7-'Business Plan'!$J$8*(1+'Scenario Analysis (2D)'!$E32)-'Business Plan'!$J$9)-'Business Plan'!$J$10)),(('Business Plan'!$K$6*(1+'Scenario Analysis (2D)'!AD$4)*('Business Plan'!$K$7-'Business Plan'!$K$8*(1+'Scenario Analysis (2D)'!$E32)-'Business Plan'!$K$9)-'Business Plan'!$K$10))))/'Business Plan'!$C$13-1</f>
        <v>-8.3803756162276013</v>
      </c>
      <c r="AE32" s="47">
        <f>(NPV('Business Plan'!$B$3,(('Business Plan'!$C$6*(1+'Scenario Analysis (2D)'!AE$4)*('Business Plan'!$C$7-'Business Plan'!$C$8*(1+'Scenario Analysis (2D)'!$E32)-'Business Plan'!$C$9)-'Business Plan'!$C$10)),(('Business Plan'!$D$6*(1+'Scenario Analysis (2D)'!AE$4)*('Business Plan'!$D$7-'Business Plan'!$D$8*(1+'Scenario Analysis (2D)'!$E32)-'Business Plan'!$D$9)-'Business Plan'!$D$10)),(('Business Plan'!$E$6*(1+'Scenario Analysis (2D)'!AE$4)*('Business Plan'!$E$7-'Business Plan'!$E$8*(1+'Scenario Analysis (2D)'!$E32)-'Business Plan'!$E$9)-'Business Plan'!$E$10)),(('Business Plan'!$F$6*(1+'Scenario Analysis (2D)'!AE$4)*('Business Plan'!$F$7-'Business Plan'!$F$8*(1+'Scenario Analysis (2D)'!$E32)-'Business Plan'!$F$9)-'Business Plan'!$F$10)),(('Business Plan'!$G$6*(1+'Scenario Analysis (2D)'!AE$4)*('Business Plan'!$G$7-'Business Plan'!$G$8*(1+'Scenario Analysis (2D)'!$E32)-'Business Plan'!$G$9)-'Business Plan'!$G$10)),(('Business Plan'!$H$6*(1+'Scenario Analysis (2D)'!AE$4)*('Business Plan'!$H$7-'Business Plan'!$H$8*(1+'Scenario Analysis (2D)'!$E32)-'Business Plan'!$H$9)-'Business Plan'!$H$10)),(('Business Plan'!$I$6*(1+'Scenario Analysis (2D)'!AE$4)*('Business Plan'!$I$7-'Business Plan'!$I$8*(1+'Scenario Analysis (2D)'!$E32)-'Business Plan'!$I$9)-'Business Plan'!$I$10)),(('Business Plan'!$J$6*(1+'Scenario Analysis (2D)'!AE$4)*('Business Plan'!$J$7-'Business Plan'!$J$8*(1+'Scenario Analysis (2D)'!$E32)-'Business Plan'!$J$9)-'Business Plan'!$J$10)),(('Business Plan'!$K$6*(1+'Scenario Analysis (2D)'!AE$4)*('Business Plan'!$K$7-'Business Plan'!$K$8*(1+'Scenario Analysis (2D)'!$E32)-'Business Plan'!$K$9)-'Business Plan'!$K$10))))/'Business Plan'!$C$13-1</f>
        <v>-8.1525747471487762</v>
      </c>
      <c r="AF32" s="47">
        <f>(NPV('Business Plan'!$B$3,(('Business Plan'!$C$6*(1+'Scenario Analysis (2D)'!AF$4)*('Business Plan'!$C$7-'Business Plan'!$C$8*(1+'Scenario Analysis (2D)'!$E32)-'Business Plan'!$C$9)-'Business Plan'!$C$10)),(('Business Plan'!$D$6*(1+'Scenario Analysis (2D)'!AF$4)*('Business Plan'!$D$7-'Business Plan'!$D$8*(1+'Scenario Analysis (2D)'!$E32)-'Business Plan'!$D$9)-'Business Plan'!$D$10)),(('Business Plan'!$E$6*(1+'Scenario Analysis (2D)'!AF$4)*('Business Plan'!$E$7-'Business Plan'!$E$8*(1+'Scenario Analysis (2D)'!$E32)-'Business Plan'!$E$9)-'Business Plan'!$E$10)),(('Business Plan'!$F$6*(1+'Scenario Analysis (2D)'!AF$4)*('Business Plan'!$F$7-'Business Plan'!$F$8*(1+'Scenario Analysis (2D)'!$E32)-'Business Plan'!$F$9)-'Business Plan'!$F$10)),(('Business Plan'!$G$6*(1+'Scenario Analysis (2D)'!AF$4)*('Business Plan'!$G$7-'Business Plan'!$G$8*(1+'Scenario Analysis (2D)'!$E32)-'Business Plan'!$G$9)-'Business Plan'!$G$10)),(('Business Plan'!$H$6*(1+'Scenario Analysis (2D)'!AF$4)*('Business Plan'!$H$7-'Business Plan'!$H$8*(1+'Scenario Analysis (2D)'!$E32)-'Business Plan'!$H$9)-'Business Plan'!$H$10)),(('Business Plan'!$I$6*(1+'Scenario Analysis (2D)'!AF$4)*('Business Plan'!$I$7-'Business Plan'!$I$8*(1+'Scenario Analysis (2D)'!$E32)-'Business Plan'!$I$9)-'Business Plan'!$I$10)),(('Business Plan'!$J$6*(1+'Scenario Analysis (2D)'!AF$4)*('Business Plan'!$J$7-'Business Plan'!$J$8*(1+'Scenario Analysis (2D)'!$E32)-'Business Plan'!$J$9)-'Business Plan'!$J$10)),(('Business Plan'!$K$6*(1+'Scenario Analysis (2D)'!AF$4)*('Business Plan'!$K$7-'Business Plan'!$K$8*(1+'Scenario Analysis (2D)'!$E32)-'Business Plan'!$K$9)-'Business Plan'!$K$10))))/'Business Plan'!$C$13-1</f>
        <v>-7.9247738780699502</v>
      </c>
      <c r="AG32" s="47">
        <f>(NPV('Business Plan'!$B$3,(('Business Plan'!$C$6*(1+'Scenario Analysis (2D)'!AG$4)*('Business Plan'!$C$7-'Business Plan'!$C$8*(1+'Scenario Analysis (2D)'!$E32)-'Business Plan'!$C$9)-'Business Plan'!$C$10)),(('Business Plan'!$D$6*(1+'Scenario Analysis (2D)'!AG$4)*('Business Plan'!$D$7-'Business Plan'!$D$8*(1+'Scenario Analysis (2D)'!$E32)-'Business Plan'!$D$9)-'Business Plan'!$D$10)),(('Business Plan'!$E$6*(1+'Scenario Analysis (2D)'!AG$4)*('Business Plan'!$E$7-'Business Plan'!$E$8*(1+'Scenario Analysis (2D)'!$E32)-'Business Plan'!$E$9)-'Business Plan'!$E$10)),(('Business Plan'!$F$6*(1+'Scenario Analysis (2D)'!AG$4)*('Business Plan'!$F$7-'Business Plan'!$F$8*(1+'Scenario Analysis (2D)'!$E32)-'Business Plan'!$F$9)-'Business Plan'!$F$10)),(('Business Plan'!$G$6*(1+'Scenario Analysis (2D)'!AG$4)*('Business Plan'!$G$7-'Business Plan'!$G$8*(1+'Scenario Analysis (2D)'!$E32)-'Business Plan'!$G$9)-'Business Plan'!$G$10)),(('Business Plan'!$H$6*(1+'Scenario Analysis (2D)'!AG$4)*('Business Plan'!$H$7-'Business Plan'!$H$8*(1+'Scenario Analysis (2D)'!$E32)-'Business Plan'!$H$9)-'Business Plan'!$H$10)),(('Business Plan'!$I$6*(1+'Scenario Analysis (2D)'!AG$4)*('Business Plan'!$I$7-'Business Plan'!$I$8*(1+'Scenario Analysis (2D)'!$E32)-'Business Plan'!$I$9)-'Business Plan'!$I$10)),(('Business Plan'!$J$6*(1+'Scenario Analysis (2D)'!AG$4)*('Business Plan'!$J$7-'Business Plan'!$J$8*(1+'Scenario Analysis (2D)'!$E32)-'Business Plan'!$J$9)-'Business Plan'!$J$10)),(('Business Plan'!$K$6*(1+'Scenario Analysis (2D)'!AG$4)*('Business Plan'!$K$7-'Business Plan'!$K$8*(1+'Scenario Analysis (2D)'!$E32)-'Business Plan'!$K$9)-'Business Plan'!$K$10))))/'Business Plan'!$C$13-1</f>
        <v>-7.6969730089911232</v>
      </c>
      <c r="AH32" s="47">
        <f>(NPV('Business Plan'!$B$3,(('Business Plan'!$C$6*(1+'Scenario Analysis (2D)'!AH$4)*('Business Plan'!$C$7-'Business Plan'!$C$8*(1+'Scenario Analysis (2D)'!$E32)-'Business Plan'!$C$9)-'Business Plan'!$C$10)),(('Business Plan'!$D$6*(1+'Scenario Analysis (2D)'!AH$4)*('Business Plan'!$D$7-'Business Plan'!$D$8*(1+'Scenario Analysis (2D)'!$E32)-'Business Plan'!$D$9)-'Business Plan'!$D$10)),(('Business Plan'!$E$6*(1+'Scenario Analysis (2D)'!AH$4)*('Business Plan'!$E$7-'Business Plan'!$E$8*(1+'Scenario Analysis (2D)'!$E32)-'Business Plan'!$E$9)-'Business Plan'!$E$10)),(('Business Plan'!$F$6*(1+'Scenario Analysis (2D)'!AH$4)*('Business Plan'!$F$7-'Business Plan'!$F$8*(1+'Scenario Analysis (2D)'!$E32)-'Business Plan'!$F$9)-'Business Plan'!$F$10)),(('Business Plan'!$G$6*(1+'Scenario Analysis (2D)'!AH$4)*('Business Plan'!$G$7-'Business Plan'!$G$8*(1+'Scenario Analysis (2D)'!$E32)-'Business Plan'!$G$9)-'Business Plan'!$G$10)),(('Business Plan'!$H$6*(1+'Scenario Analysis (2D)'!AH$4)*('Business Plan'!$H$7-'Business Plan'!$H$8*(1+'Scenario Analysis (2D)'!$E32)-'Business Plan'!$H$9)-'Business Plan'!$H$10)),(('Business Plan'!$I$6*(1+'Scenario Analysis (2D)'!AH$4)*('Business Plan'!$I$7-'Business Plan'!$I$8*(1+'Scenario Analysis (2D)'!$E32)-'Business Plan'!$I$9)-'Business Plan'!$I$10)),(('Business Plan'!$J$6*(1+'Scenario Analysis (2D)'!AH$4)*('Business Plan'!$J$7-'Business Plan'!$J$8*(1+'Scenario Analysis (2D)'!$E32)-'Business Plan'!$J$9)-'Business Plan'!$J$10)),(('Business Plan'!$K$6*(1+'Scenario Analysis (2D)'!AH$4)*('Business Plan'!$K$7-'Business Plan'!$K$8*(1+'Scenario Analysis (2D)'!$E32)-'Business Plan'!$K$9)-'Business Plan'!$K$10))))/'Business Plan'!$C$13-1</f>
        <v>-7.4691721399122946</v>
      </c>
    </row>
    <row r="33" spans="1:34" ht="18.95" customHeight="1" x14ac:dyDescent="0.25">
      <c r="D33" s="78"/>
      <c r="E33" s="51">
        <v>0.3</v>
      </c>
      <c r="F33" s="46">
        <f>NPV('Business Plan'!$B$3,(('Business Plan'!$C$6*(1+'Scenario Analysis (2D)'!F$4)*('Business Plan'!$C$7-'Business Plan'!$C$8*(1+'Scenario Analysis (2D)'!$E33)-'Business Plan'!$C$9)-'Business Plan'!$C$10)),(('Business Plan'!$D$6*(1+'Scenario Analysis (2D)'!F$4)*('Business Plan'!$D$7-'Business Plan'!$D$8*(1+'Scenario Analysis (2D)'!$E33)-'Business Plan'!$D$9)-'Business Plan'!$D$10)),(('Business Plan'!$E$6*(1+'Scenario Analysis (2D)'!F$4)*('Business Plan'!$E$7-'Business Plan'!$E$8*(1+'Scenario Analysis (2D)'!$E33)-'Business Plan'!$E$9)-'Business Plan'!$E$10)),(('Business Plan'!$F$6*(1+'Scenario Analysis (2D)'!F$4)*('Business Plan'!$F$7-'Business Plan'!$F$8*(1+'Scenario Analysis (2D)'!$E33)-'Business Plan'!$F$9)-'Business Plan'!$F$10)),(('Business Plan'!$G$6*(1+'Scenario Analysis (2D)'!F$4)*('Business Plan'!$G$7-'Business Plan'!$G$8*(1+'Scenario Analysis (2D)'!$E33)-'Business Plan'!$G$9)-'Business Plan'!$G$10)),(('Business Plan'!$H$6*(1+'Scenario Analysis (2D)'!F$4)*('Business Plan'!$H$7-'Business Plan'!$H$8*(1+'Scenario Analysis (2D)'!$E33)-'Business Plan'!$H$9)-'Business Plan'!$H$10)),(('Business Plan'!$I$6*(1+'Scenario Analysis (2D)'!F$4)*('Business Plan'!$I$7-'Business Plan'!$I$8*(1+'Scenario Analysis (2D)'!$E33)-'Business Plan'!$I$9)-'Business Plan'!$I$10)),(('Business Plan'!$J$6*(1+'Scenario Analysis (2D)'!F$4)*('Business Plan'!$J$7-'Business Plan'!$J$8*(1+'Scenario Analysis (2D)'!$E33)-'Business Plan'!$J$9)-'Business Plan'!$J$10)),(('Business Plan'!$K$6*(1+'Scenario Analysis (2D)'!F$4)*('Business Plan'!$K$7-'Business Plan'!$K$8*(1+'Scenario Analysis (2D)'!$E33)-'Business Plan'!$K$9)-'Business Plan'!$K$10)))</f>
        <v>-839030.00846478692</v>
      </c>
      <c r="G33" s="46">
        <f>NPV('Business Plan'!$B$3,(('Business Plan'!$C$6*(1+'Scenario Analysis (2D)'!G$4)*('Business Plan'!$C$7-'Business Plan'!$C$8*(1+'Scenario Analysis (2D)'!$E33)-'Business Plan'!$C$9)-'Business Plan'!$C$10)),(('Business Plan'!$D$6*(1+'Scenario Analysis (2D)'!G$4)*('Business Plan'!$D$7-'Business Plan'!$D$8*(1+'Scenario Analysis (2D)'!$E33)-'Business Plan'!$D$9)-'Business Plan'!$D$10)),(('Business Plan'!$E$6*(1+'Scenario Analysis (2D)'!G$4)*('Business Plan'!$E$7-'Business Plan'!$E$8*(1+'Scenario Analysis (2D)'!$E33)-'Business Plan'!$E$9)-'Business Plan'!$E$10)),(('Business Plan'!$F$6*(1+'Scenario Analysis (2D)'!G$4)*('Business Plan'!$F$7-'Business Plan'!$F$8*(1+'Scenario Analysis (2D)'!$E33)-'Business Plan'!$F$9)-'Business Plan'!$F$10)),(('Business Plan'!$G$6*(1+'Scenario Analysis (2D)'!G$4)*('Business Plan'!$G$7-'Business Plan'!$G$8*(1+'Scenario Analysis (2D)'!$E33)-'Business Plan'!$G$9)-'Business Plan'!$G$10)),(('Business Plan'!$H$6*(1+'Scenario Analysis (2D)'!G$4)*('Business Plan'!$H$7-'Business Plan'!$H$8*(1+'Scenario Analysis (2D)'!$E33)-'Business Plan'!$H$9)-'Business Plan'!$H$10)),(('Business Plan'!$I$6*(1+'Scenario Analysis (2D)'!G$4)*('Business Plan'!$I$7-'Business Plan'!$I$8*(1+'Scenario Analysis (2D)'!$E33)-'Business Plan'!$I$9)-'Business Plan'!$I$10)),(('Business Plan'!$J$6*(1+'Scenario Analysis (2D)'!G$4)*('Business Plan'!$J$7-'Business Plan'!$J$8*(1+'Scenario Analysis (2D)'!$E33)-'Business Plan'!$J$9)-'Business Plan'!$J$10)),(('Business Plan'!$K$6*(1+'Scenario Analysis (2D)'!G$4)*('Business Plan'!$K$7-'Business Plan'!$K$8*(1+'Scenario Analysis (2D)'!$E33)-'Business Plan'!$K$9)-'Business Plan'!$K$10)))</f>
        <v>-827823.37173080549</v>
      </c>
      <c r="H33" s="46">
        <f>NPV('Business Plan'!$B$3,(('Business Plan'!$C$6*(1+'Scenario Analysis (2D)'!H$4)*('Business Plan'!$C$7-'Business Plan'!$C$8*(1+'Scenario Analysis (2D)'!$E33)-'Business Plan'!$C$9)-'Business Plan'!$C$10)),(('Business Plan'!$D$6*(1+'Scenario Analysis (2D)'!H$4)*('Business Plan'!$D$7-'Business Plan'!$D$8*(1+'Scenario Analysis (2D)'!$E33)-'Business Plan'!$D$9)-'Business Plan'!$D$10)),(('Business Plan'!$E$6*(1+'Scenario Analysis (2D)'!H$4)*('Business Plan'!$E$7-'Business Plan'!$E$8*(1+'Scenario Analysis (2D)'!$E33)-'Business Plan'!$E$9)-'Business Plan'!$E$10)),(('Business Plan'!$F$6*(1+'Scenario Analysis (2D)'!H$4)*('Business Plan'!$F$7-'Business Plan'!$F$8*(1+'Scenario Analysis (2D)'!$E33)-'Business Plan'!$F$9)-'Business Plan'!$F$10)),(('Business Plan'!$G$6*(1+'Scenario Analysis (2D)'!H$4)*('Business Plan'!$G$7-'Business Plan'!$G$8*(1+'Scenario Analysis (2D)'!$E33)-'Business Plan'!$G$9)-'Business Plan'!$G$10)),(('Business Plan'!$H$6*(1+'Scenario Analysis (2D)'!H$4)*('Business Plan'!$H$7-'Business Plan'!$H$8*(1+'Scenario Analysis (2D)'!$E33)-'Business Plan'!$H$9)-'Business Plan'!$H$10)),(('Business Plan'!$I$6*(1+'Scenario Analysis (2D)'!H$4)*('Business Plan'!$I$7-'Business Plan'!$I$8*(1+'Scenario Analysis (2D)'!$E33)-'Business Plan'!$I$9)-'Business Plan'!$I$10)),(('Business Plan'!$J$6*(1+'Scenario Analysis (2D)'!H$4)*('Business Plan'!$J$7-'Business Plan'!$J$8*(1+'Scenario Analysis (2D)'!$E33)-'Business Plan'!$J$9)-'Business Plan'!$J$10)),(('Business Plan'!$K$6*(1+'Scenario Analysis (2D)'!H$4)*('Business Plan'!$K$7-'Business Plan'!$K$8*(1+'Scenario Analysis (2D)'!$E33)-'Business Plan'!$K$9)-'Business Plan'!$K$10)))</f>
        <v>-816616.73499682441</v>
      </c>
      <c r="I33" s="46">
        <f>NPV('Business Plan'!$B$3,(('Business Plan'!$C$6*(1+'Scenario Analysis (2D)'!I$4)*('Business Plan'!$C$7-'Business Plan'!$C$8*(1+'Scenario Analysis (2D)'!$E33)-'Business Plan'!$C$9)-'Business Plan'!$C$10)),(('Business Plan'!$D$6*(1+'Scenario Analysis (2D)'!I$4)*('Business Plan'!$D$7-'Business Plan'!$D$8*(1+'Scenario Analysis (2D)'!$E33)-'Business Plan'!$D$9)-'Business Plan'!$D$10)),(('Business Plan'!$E$6*(1+'Scenario Analysis (2D)'!I$4)*('Business Plan'!$E$7-'Business Plan'!$E$8*(1+'Scenario Analysis (2D)'!$E33)-'Business Plan'!$E$9)-'Business Plan'!$E$10)),(('Business Plan'!$F$6*(1+'Scenario Analysis (2D)'!I$4)*('Business Plan'!$F$7-'Business Plan'!$F$8*(1+'Scenario Analysis (2D)'!$E33)-'Business Plan'!$F$9)-'Business Plan'!$F$10)),(('Business Plan'!$G$6*(1+'Scenario Analysis (2D)'!I$4)*('Business Plan'!$G$7-'Business Plan'!$G$8*(1+'Scenario Analysis (2D)'!$E33)-'Business Plan'!$G$9)-'Business Plan'!$G$10)),(('Business Plan'!$H$6*(1+'Scenario Analysis (2D)'!I$4)*('Business Plan'!$H$7-'Business Plan'!$H$8*(1+'Scenario Analysis (2D)'!$E33)-'Business Plan'!$H$9)-'Business Plan'!$H$10)),(('Business Plan'!$I$6*(1+'Scenario Analysis (2D)'!I$4)*('Business Plan'!$I$7-'Business Plan'!$I$8*(1+'Scenario Analysis (2D)'!$E33)-'Business Plan'!$I$9)-'Business Plan'!$I$10)),(('Business Plan'!$J$6*(1+'Scenario Analysis (2D)'!I$4)*('Business Plan'!$J$7-'Business Plan'!$J$8*(1+'Scenario Analysis (2D)'!$E33)-'Business Plan'!$J$9)-'Business Plan'!$J$10)),(('Business Plan'!$K$6*(1+'Scenario Analysis (2D)'!I$4)*('Business Plan'!$K$7-'Business Plan'!$K$8*(1+'Scenario Analysis (2D)'!$E33)-'Business Plan'!$K$9)-'Business Plan'!$K$10)))</f>
        <v>-805410.09826284309</v>
      </c>
      <c r="J33" s="46">
        <f>NPV('Business Plan'!$B$3,(('Business Plan'!$C$6*(1+'Scenario Analysis (2D)'!J$4)*('Business Plan'!$C$7-'Business Plan'!$C$8*(1+'Scenario Analysis (2D)'!$E33)-'Business Plan'!$C$9)-'Business Plan'!$C$10)),(('Business Plan'!$D$6*(1+'Scenario Analysis (2D)'!J$4)*('Business Plan'!$D$7-'Business Plan'!$D$8*(1+'Scenario Analysis (2D)'!$E33)-'Business Plan'!$D$9)-'Business Plan'!$D$10)),(('Business Plan'!$E$6*(1+'Scenario Analysis (2D)'!J$4)*('Business Plan'!$E$7-'Business Plan'!$E$8*(1+'Scenario Analysis (2D)'!$E33)-'Business Plan'!$E$9)-'Business Plan'!$E$10)),(('Business Plan'!$F$6*(1+'Scenario Analysis (2D)'!J$4)*('Business Plan'!$F$7-'Business Plan'!$F$8*(1+'Scenario Analysis (2D)'!$E33)-'Business Plan'!$F$9)-'Business Plan'!$F$10)),(('Business Plan'!$G$6*(1+'Scenario Analysis (2D)'!J$4)*('Business Plan'!$G$7-'Business Plan'!$G$8*(1+'Scenario Analysis (2D)'!$E33)-'Business Plan'!$G$9)-'Business Plan'!$G$10)),(('Business Plan'!$H$6*(1+'Scenario Analysis (2D)'!J$4)*('Business Plan'!$H$7-'Business Plan'!$H$8*(1+'Scenario Analysis (2D)'!$E33)-'Business Plan'!$H$9)-'Business Plan'!$H$10)),(('Business Plan'!$I$6*(1+'Scenario Analysis (2D)'!J$4)*('Business Plan'!$I$7-'Business Plan'!$I$8*(1+'Scenario Analysis (2D)'!$E33)-'Business Plan'!$I$9)-'Business Plan'!$I$10)),(('Business Plan'!$J$6*(1+'Scenario Analysis (2D)'!J$4)*('Business Plan'!$J$7-'Business Plan'!$J$8*(1+'Scenario Analysis (2D)'!$E33)-'Business Plan'!$J$9)-'Business Plan'!$J$10)),(('Business Plan'!$K$6*(1+'Scenario Analysis (2D)'!J$4)*('Business Plan'!$K$7-'Business Plan'!$K$8*(1+'Scenario Analysis (2D)'!$E33)-'Business Plan'!$K$9)-'Business Plan'!$K$10)))</f>
        <v>-794203.46152886178</v>
      </c>
      <c r="K33" s="46">
        <f>NPV('Business Plan'!$B$3,(('Business Plan'!$C$6*(1+'Scenario Analysis (2D)'!K$4)*('Business Plan'!$C$7-'Business Plan'!$C$8*(1+'Scenario Analysis (2D)'!$E33)-'Business Plan'!$C$9)-'Business Plan'!$C$10)),(('Business Plan'!$D$6*(1+'Scenario Analysis (2D)'!K$4)*('Business Plan'!$D$7-'Business Plan'!$D$8*(1+'Scenario Analysis (2D)'!$E33)-'Business Plan'!$D$9)-'Business Plan'!$D$10)),(('Business Plan'!$E$6*(1+'Scenario Analysis (2D)'!K$4)*('Business Plan'!$E$7-'Business Plan'!$E$8*(1+'Scenario Analysis (2D)'!$E33)-'Business Plan'!$E$9)-'Business Plan'!$E$10)),(('Business Plan'!$F$6*(1+'Scenario Analysis (2D)'!K$4)*('Business Plan'!$F$7-'Business Plan'!$F$8*(1+'Scenario Analysis (2D)'!$E33)-'Business Plan'!$F$9)-'Business Plan'!$F$10)),(('Business Plan'!$G$6*(1+'Scenario Analysis (2D)'!K$4)*('Business Plan'!$G$7-'Business Plan'!$G$8*(1+'Scenario Analysis (2D)'!$E33)-'Business Plan'!$G$9)-'Business Plan'!$G$10)),(('Business Plan'!$H$6*(1+'Scenario Analysis (2D)'!K$4)*('Business Plan'!$H$7-'Business Plan'!$H$8*(1+'Scenario Analysis (2D)'!$E33)-'Business Plan'!$H$9)-'Business Plan'!$H$10)),(('Business Plan'!$I$6*(1+'Scenario Analysis (2D)'!K$4)*('Business Plan'!$I$7-'Business Plan'!$I$8*(1+'Scenario Analysis (2D)'!$E33)-'Business Plan'!$I$9)-'Business Plan'!$I$10)),(('Business Plan'!$J$6*(1+'Scenario Analysis (2D)'!K$4)*('Business Plan'!$J$7-'Business Plan'!$J$8*(1+'Scenario Analysis (2D)'!$E33)-'Business Plan'!$J$9)-'Business Plan'!$J$10)),(('Business Plan'!$K$6*(1+'Scenario Analysis (2D)'!K$4)*('Business Plan'!$K$7-'Business Plan'!$K$8*(1+'Scenario Analysis (2D)'!$E33)-'Business Plan'!$K$9)-'Business Plan'!$K$10)))</f>
        <v>-782996.82479488046</v>
      </c>
      <c r="L33" s="46">
        <f>NPV('Business Plan'!$B$3,(('Business Plan'!$C$6*(1+'Scenario Analysis (2D)'!L$4)*('Business Plan'!$C$7-'Business Plan'!$C$8*(1+'Scenario Analysis (2D)'!$E33)-'Business Plan'!$C$9)-'Business Plan'!$C$10)),(('Business Plan'!$D$6*(1+'Scenario Analysis (2D)'!L$4)*('Business Plan'!$D$7-'Business Plan'!$D$8*(1+'Scenario Analysis (2D)'!$E33)-'Business Plan'!$D$9)-'Business Plan'!$D$10)),(('Business Plan'!$E$6*(1+'Scenario Analysis (2D)'!L$4)*('Business Plan'!$E$7-'Business Plan'!$E$8*(1+'Scenario Analysis (2D)'!$E33)-'Business Plan'!$E$9)-'Business Plan'!$E$10)),(('Business Plan'!$F$6*(1+'Scenario Analysis (2D)'!L$4)*('Business Plan'!$F$7-'Business Plan'!$F$8*(1+'Scenario Analysis (2D)'!$E33)-'Business Plan'!$F$9)-'Business Plan'!$F$10)),(('Business Plan'!$G$6*(1+'Scenario Analysis (2D)'!L$4)*('Business Plan'!$G$7-'Business Plan'!$G$8*(1+'Scenario Analysis (2D)'!$E33)-'Business Plan'!$G$9)-'Business Plan'!$G$10)),(('Business Plan'!$H$6*(1+'Scenario Analysis (2D)'!L$4)*('Business Plan'!$H$7-'Business Plan'!$H$8*(1+'Scenario Analysis (2D)'!$E33)-'Business Plan'!$H$9)-'Business Plan'!$H$10)),(('Business Plan'!$I$6*(1+'Scenario Analysis (2D)'!L$4)*('Business Plan'!$I$7-'Business Plan'!$I$8*(1+'Scenario Analysis (2D)'!$E33)-'Business Plan'!$I$9)-'Business Plan'!$I$10)),(('Business Plan'!$J$6*(1+'Scenario Analysis (2D)'!L$4)*('Business Plan'!$J$7-'Business Plan'!$J$8*(1+'Scenario Analysis (2D)'!$E33)-'Business Plan'!$J$9)-'Business Plan'!$J$10)),(('Business Plan'!$K$6*(1+'Scenario Analysis (2D)'!L$4)*('Business Plan'!$K$7-'Business Plan'!$K$8*(1+'Scenario Analysis (2D)'!$E33)-'Business Plan'!$K$9)-'Business Plan'!$K$10)))</f>
        <v>-771790.18806089938</v>
      </c>
      <c r="M33" s="46">
        <f>NPV('Business Plan'!$B$3,(('Business Plan'!$C$6*(1+'Scenario Analysis (2D)'!M$4)*('Business Plan'!$C$7-'Business Plan'!$C$8*(1+'Scenario Analysis (2D)'!$E33)-'Business Plan'!$C$9)-'Business Plan'!$C$10)),(('Business Plan'!$D$6*(1+'Scenario Analysis (2D)'!M$4)*('Business Plan'!$D$7-'Business Plan'!$D$8*(1+'Scenario Analysis (2D)'!$E33)-'Business Plan'!$D$9)-'Business Plan'!$D$10)),(('Business Plan'!$E$6*(1+'Scenario Analysis (2D)'!M$4)*('Business Plan'!$E$7-'Business Plan'!$E$8*(1+'Scenario Analysis (2D)'!$E33)-'Business Plan'!$E$9)-'Business Plan'!$E$10)),(('Business Plan'!$F$6*(1+'Scenario Analysis (2D)'!M$4)*('Business Plan'!$F$7-'Business Plan'!$F$8*(1+'Scenario Analysis (2D)'!$E33)-'Business Plan'!$F$9)-'Business Plan'!$F$10)),(('Business Plan'!$G$6*(1+'Scenario Analysis (2D)'!M$4)*('Business Plan'!$G$7-'Business Plan'!$G$8*(1+'Scenario Analysis (2D)'!$E33)-'Business Plan'!$G$9)-'Business Plan'!$G$10)),(('Business Plan'!$H$6*(1+'Scenario Analysis (2D)'!M$4)*('Business Plan'!$H$7-'Business Plan'!$H$8*(1+'Scenario Analysis (2D)'!$E33)-'Business Plan'!$H$9)-'Business Plan'!$H$10)),(('Business Plan'!$I$6*(1+'Scenario Analysis (2D)'!M$4)*('Business Plan'!$I$7-'Business Plan'!$I$8*(1+'Scenario Analysis (2D)'!$E33)-'Business Plan'!$I$9)-'Business Plan'!$I$10)),(('Business Plan'!$J$6*(1+'Scenario Analysis (2D)'!M$4)*('Business Plan'!$J$7-'Business Plan'!$J$8*(1+'Scenario Analysis (2D)'!$E33)-'Business Plan'!$J$9)-'Business Plan'!$J$10)),(('Business Plan'!$K$6*(1+'Scenario Analysis (2D)'!M$4)*('Business Plan'!$K$7-'Business Plan'!$K$8*(1+'Scenario Analysis (2D)'!$E33)-'Business Plan'!$K$9)-'Business Plan'!$K$10)))</f>
        <v>-760583.55132691783</v>
      </c>
      <c r="N33" s="46">
        <f>NPV('Business Plan'!$B$3,(('Business Plan'!$C$6*(1+'Scenario Analysis (2D)'!N$4)*('Business Plan'!$C$7-'Business Plan'!$C$8*(1+'Scenario Analysis (2D)'!$E33)-'Business Plan'!$C$9)-'Business Plan'!$C$10)),(('Business Plan'!$D$6*(1+'Scenario Analysis (2D)'!N$4)*('Business Plan'!$D$7-'Business Plan'!$D$8*(1+'Scenario Analysis (2D)'!$E33)-'Business Plan'!$D$9)-'Business Plan'!$D$10)),(('Business Plan'!$E$6*(1+'Scenario Analysis (2D)'!N$4)*('Business Plan'!$E$7-'Business Plan'!$E$8*(1+'Scenario Analysis (2D)'!$E33)-'Business Plan'!$E$9)-'Business Plan'!$E$10)),(('Business Plan'!$F$6*(1+'Scenario Analysis (2D)'!N$4)*('Business Plan'!$F$7-'Business Plan'!$F$8*(1+'Scenario Analysis (2D)'!$E33)-'Business Plan'!$F$9)-'Business Plan'!$F$10)),(('Business Plan'!$G$6*(1+'Scenario Analysis (2D)'!N$4)*('Business Plan'!$G$7-'Business Plan'!$G$8*(1+'Scenario Analysis (2D)'!$E33)-'Business Plan'!$G$9)-'Business Plan'!$G$10)),(('Business Plan'!$H$6*(1+'Scenario Analysis (2D)'!N$4)*('Business Plan'!$H$7-'Business Plan'!$H$8*(1+'Scenario Analysis (2D)'!$E33)-'Business Plan'!$H$9)-'Business Plan'!$H$10)),(('Business Plan'!$I$6*(1+'Scenario Analysis (2D)'!N$4)*('Business Plan'!$I$7-'Business Plan'!$I$8*(1+'Scenario Analysis (2D)'!$E33)-'Business Plan'!$I$9)-'Business Plan'!$I$10)),(('Business Plan'!$J$6*(1+'Scenario Analysis (2D)'!N$4)*('Business Plan'!$J$7-'Business Plan'!$J$8*(1+'Scenario Analysis (2D)'!$E33)-'Business Plan'!$J$9)-'Business Plan'!$J$10)),(('Business Plan'!$K$6*(1+'Scenario Analysis (2D)'!N$4)*('Business Plan'!$K$7-'Business Plan'!$K$8*(1+'Scenario Analysis (2D)'!$E33)-'Business Plan'!$K$9)-'Business Plan'!$K$10)))</f>
        <v>-749376.91459293675</v>
      </c>
      <c r="O33" s="46">
        <f>NPV('Business Plan'!$B$3,(('Business Plan'!$C$6*(1+'Scenario Analysis (2D)'!O$4)*('Business Plan'!$C$7-'Business Plan'!$C$8*(1+'Scenario Analysis (2D)'!$E33)-'Business Plan'!$C$9)-'Business Plan'!$C$10)),(('Business Plan'!$D$6*(1+'Scenario Analysis (2D)'!O$4)*('Business Plan'!$D$7-'Business Plan'!$D$8*(1+'Scenario Analysis (2D)'!$E33)-'Business Plan'!$D$9)-'Business Plan'!$D$10)),(('Business Plan'!$E$6*(1+'Scenario Analysis (2D)'!O$4)*('Business Plan'!$E$7-'Business Plan'!$E$8*(1+'Scenario Analysis (2D)'!$E33)-'Business Plan'!$E$9)-'Business Plan'!$E$10)),(('Business Plan'!$F$6*(1+'Scenario Analysis (2D)'!O$4)*('Business Plan'!$F$7-'Business Plan'!$F$8*(1+'Scenario Analysis (2D)'!$E33)-'Business Plan'!$F$9)-'Business Plan'!$F$10)),(('Business Plan'!$G$6*(1+'Scenario Analysis (2D)'!O$4)*('Business Plan'!$G$7-'Business Plan'!$G$8*(1+'Scenario Analysis (2D)'!$E33)-'Business Plan'!$G$9)-'Business Plan'!$G$10)),(('Business Plan'!$H$6*(1+'Scenario Analysis (2D)'!O$4)*('Business Plan'!$H$7-'Business Plan'!$H$8*(1+'Scenario Analysis (2D)'!$E33)-'Business Plan'!$H$9)-'Business Plan'!$H$10)),(('Business Plan'!$I$6*(1+'Scenario Analysis (2D)'!O$4)*('Business Plan'!$I$7-'Business Plan'!$I$8*(1+'Scenario Analysis (2D)'!$E33)-'Business Plan'!$I$9)-'Business Plan'!$I$10)),(('Business Plan'!$J$6*(1+'Scenario Analysis (2D)'!O$4)*('Business Plan'!$J$7-'Business Plan'!$J$8*(1+'Scenario Analysis (2D)'!$E33)-'Business Plan'!$J$9)-'Business Plan'!$J$10)),(('Business Plan'!$K$6*(1+'Scenario Analysis (2D)'!O$4)*('Business Plan'!$K$7-'Business Plan'!$K$8*(1+'Scenario Analysis (2D)'!$E33)-'Business Plan'!$K$9)-'Business Plan'!$K$10)))</f>
        <v>-738170.27785895567</v>
      </c>
      <c r="P33" s="46">
        <f>NPV('Business Plan'!$B$3,(('Business Plan'!$C$6*(1+'Scenario Analysis (2D)'!P$4)*('Business Plan'!$C$7-'Business Plan'!$C$8*(1+'Scenario Analysis (2D)'!$E33)-'Business Plan'!$C$9)-'Business Plan'!$C$10)),(('Business Plan'!$D$6*(1+'Scenario Analysis (2D)'!P$4)*('Business Plan'!$D$7-'Business Plan'!$D$8*(1+'Scenario Analysis (2D)'!$E33)-'Business Plan'!$D$9)-'Business Plan'!$D$10)),(('Business Plan'!$E$6*(1+'Scenario Analysis (2D)'!P$4)*('Business Plan'!$E$7-'Business Plan'!$E$8*(1+'Scenario Analysis (2D)'!$E33)-'Business Plan'!$E$9)-'Business Plan'!$E$10)),(('Business Plan'!$F$6*(1+'Scenario Analysis (2D)'!P$4)*('Business Plan'!$F$7-'Business Plan'!$F$8*(1+'Scenario Analysis (2D)'!$E33)-'Business Plan'!$F$9)-'Business Plan'!$F$10)),(('Business Plan'!$G$6*(1+'Scenario Analysis (2D)'!P$4)*('Business Plan'!$G$7-'Business Plan'!$G$8*(1+'Scenario Analysis (2D)'!$E33)-'Business Plan'!$G$9)-'Business Plan'!$G$10)),(('Business Plan'!$H$6*(1+'Scenario Analysis (2D)'!P$4)*('Business Plan'!$H$7-'Business Plan'!$H$8*(1+'Scenario Analysis (2D)'!$E33)-'Business Plan'!$H$9)-'Business Plan'!$H$10)),(('Business Plan'!$I$6*(1+'Scenario Analysis (2D)'!P$4)*('Business Plan'!$I$7-'Business Plan'!$I$8*(1+'Scenario Analysis (2D)'!$E33)-'Business Plan'!$I$9)-'Business Plan'!$I$10)),(('Business Plan'!$J$6*(1+'Scenario Analysis (2D)'!P$4)*('Business Plan'!$J$7-'Business Plan'!$J$8*(1+'Scenario Analysis (2D)'!$E33)-'Business Plan'!$J$9)-'Business Plan'!$J$10)),(('Business Plan'!$K$6*(1+'Scenario Analysis (2D)'!P$4)*('Business Plan'!$K$7-'Business Plan'!$K$8*(1+'Scenario Analysis (2D)'!$E33)-'Business Plan'!$K$9)-'Business Plan'!$K$10)))</f>
        <v>-726963.64112497424</v>
      </c>
      <c r="Q33" s="46">
        <f>NPV('Business Plan'!$B$3,(('Business Plan'!$C$6*(1+'Scenario Analysis (2D)'!Q$4)*('Business Plan'!$C$7-'Business Plan'!$C$8*(1+'Scenario Analysis (2D)'!$E33)-'Business Plan'!$C$9)-'Business Plan'!$C$10)),(('Business Plan'!$D$6*(1+'Scenario Analysis (2D)'!Q$4)*('Business Plan'!$D$7-'Business Plan'!$D$8*(1+'Scenario Analysis (2D)'!$E33)-'Business Plan'!$D$9)-'Business Plan'!$D$10)),(('Business Plan'!$E$6*(1+'Scenario Analysis (2D)'!Q$4)*('Business Plan'!$E$7-'Business Plan'!$E$8*(1+'Scenario Analysis (2D)'!$E33)-'Business Plan'!$E$9)-'Business Plan'!$E$10)),(('Business Plan'!$F$6*(1+'Scenario Analysis (2D)'!Q$4)*('Business Plan'!$F$7-'Business Plan'!$F$8*(1+'Scenario Analysis (2D)'!$E33)-'Business Plan'!$F$9)-'Business Plan'!$F$10)),(('Business Plan'!$G$6*(1+'Scenario Analysis (2D)'!Q$4)*('Business Plan'!$G$7-'Business Plan'!$G$8*(1+'Scenario Analysis (2D)'!$E33)-'Business Plan'!$G$9)-'Business Plan'!$G$10)),(('Business Plan'!$H$6*(1+'Scenario Analysis (2D)'!Q$4)*('Business Plan'!$H$7-'Business Plan'!$H$8*(1+'Scenario Analysis (2D)'!$E33)-'Business Plan'!$H$9)-'Business Plan'!$H$10)),(('Business Plan'!$I$6*(1+'Scenario Analysis (2D)'!Q$4)*('Business Plan'!$I$7-'Business Plan'!$I$8*(1+'Scenario Analysis (2D)'!$E33)-'Business Plan'!$I$9)-'Business Plan'!$I$10)),(('Business Plan'!$J$6*(1+'Scenario Analysis (2D)'!Q$4)*('Business Plan'!$J$7-'Business Plan'!$J$8*(1+'Scenario Analysis (2D)'!$E33)-'Business Plan'!$J$9)-'Business Plan'!$J$10)),(('Business Plan'!$K$6*(1+'Scenario Analysis (2D)'!Q$4)*('Business Plan'!$K$7-'Business Plan'!$K$8*(1+'Scenario Analysis (2D)'!$E33)-'Business Plan'!$K$9)-'Business Plan'!$K$10)))</f>
        <v>-715757.00439099292</v>
      </c>
      <c r="R33" s="46">
        <f>NPV('Business Plan'!$B$3,(('Business Plan'!$C$6*(1+'Scenario Analysis (2D)'!R$4)*('Business Plan'!$C$7-'Business Plan'!$C$8*(1+'Scenario Analysis (2D)'!$E33)-'Business Plan'!$C$9)-'Business Plan'!$C$10)),(('Business Plan'!$D$6*(1+'Scenario Analysis (2D)'!R$4)*('Business Plan'!$D$7-'Business Plan'!$D$8*(1+'Scenario Analysis (2D)'!$E33)-'Business Plan'!$D$9)-'Business Plan'!$D$10)),(('Business Plan'!$E$6*(1+'Scenario Analysis (2D)'!R$4)*('Business Plan'!$E$7-'Business Plan'!$E$8*(1+'Scenario Analysis (2D)'!$E33)-'Business Plan'!$E$9)-'Business Plan'!$E$10)),(('Business Plan'!$F$6*(1+'Scenario Analysis (2D)'!R$4)*('Business Plan'!$F$7-'Business Plan'!$F$8*(1+'Scenario Analysis (2D)'!$E33)-'Business Plan'!$F$9)-'Business Plan'!$F$10)),(('Business Plan'!$G$6*(1+'Scenario Analysis (2D)'!R$4)*('Business Plan'!$G$7-'Business Plan'!$G$8*(1+'Scenario Analysis (2D)'!$E33)-'Business Plan'!$G$9)-'Business Plan'!$G$10)),(('Business Plan'!$H$6*(1+'Scenario Analysis (2D)'!R$4)*('Business Plan'!$H$7-'Business Plan'!$H$8*(1+'Scenario Analysis (2D)'!$E33)-'Business Plan'!$H$9)-'Business Plan'!$H$10)),(('Business Plan'!$I$6*(1+'Scenario Analysis (2D)'!R$4)*('Business Plan'!$I$7-'Business Plan'!$I$8*(1+'Scenario Analysis (2D)'!$E33)-'Business Plan'!$I$9)-'Business Plan'!$I$10)),(('Business Plan'!$J$6*(1+'Scenario Analysis (2D)'!R$4)*('Business Plan'!$J$7-'Business Plan'!$J$8*(1+'Scenario Analysis (2D)'!$E33)-'Business Plan'!$J$9)-'Business Plan'!$J$10)),(('Business Plan'!$K$6*(1+'Scenario Analysis (2D)'!R$4)*('Business Plan'!$K$7-'Business Plan'!$K$8*(1+'Scenario Analysis (2D)'!$E33)-'Business Plan'!$K$9)-'Business Plan'!$K$10)))</f>
        <v>-704550.36765701161</v>
      </c>
      <c r="T33" s="78"/>
      <c r="U33" s="51">
        <v>0.3</v>
      </c>
      <c r="V33" s="47">
        <f>(NPV('Business Plan'!$B$3,(('Business Plan'!$C$6*(1+'Scenario Analysis (2D)'!V$4)*('Business Plan'!$C$7-'Business Plan'!$C$8*(1+'Scenario Analysis (2D)'!$E33)-'Business Plan'!$C$9)-'Business Plan'!$C$10)),(('Business Plan'!$D$6*(1+'Scenario Analysis (2D)'!V$4)*('Business Plan'!$D$7-'Business Plan'!$D$8*(1+'Scenario Analysis (2D)'!$E33)-'Business Plan'!$D$9)-'Business Plan'!$D$10)),(('Business Plan'!$E$6*(1+'Scenario Analysis (2D)'!V$4)*('Business Plan'!$E$7-'Business Plan'!$E$8*(1+'Scenario Analysis (2D)'!$E33)-'Business Plan'!$E$9)-'Business Plan'!$E$10)),(('Business Plan'!$F$6*(1+'Scenario Analysis (2D)'!V$4)*('Business Plan'!$F$7-'Business Plan'!$F$8*(1+'Scenario Analysis (2D)'!$E33)-'Business Plan'!$F$9)-'Business Plan'!$F$10)),(('Business Plan'!$G$6*(1+'Scenario Analysis (2D)'!V$4)*('Business Plan'!$G$7-'Business Plan'!$G$8*(1+'Scenario Analysis (2D)'!$E33)-'Business Plan'!$G$9)-'Business Plan'!$G$10)),(('Business Plan'!$H$6*(1+'Scenario Analysis (2D)'!V$4)*('Business Plan'!$H$7-'Business Plan'!$H$8*(1+'Scenario Analysis (2D)'!$E33)-'Business Plan'!$H$9)-'Business Plan'!$H$10)),(('Business Plan'!$I$6*(1+'Scenario Analysis (2D)'!V$4)*('Business Plan'!$I$7-'Business Plan'!$I$8*(1+'Scenario Analysis (2D)'!$E33)-'Business Plan'!$I$9)-'Business Plan'!$I$10)),(('Business Plan'!$J$6*(1+'Scenario Analysis (2D)'!V$4)*('Business Plan'!$J$7-'Business Plan'!$J$8*(1+'Scenario Analysis (2D)'!$E33)-'Business Plan'!$J$9)-'Business Plan'!$J$10)),(('Business Plan'!$K$6*(1+'Scenario Analysis (2D)'!V$4)*('Business Plan'!$K$7-'Business Plan'!$K$8*(1+'Scenario Analysis (2D)'!$E33)-'Business Plan'!$K$9)-'Business Plan'!$K$10))))/'Business Plan'!$C$13-1</f>
        <v>-11.439819398472149</v>
      </c>
      <c r="W33" s="47">
        <f>(NPV('Business Plan'!$B$3,(('Business Plan'!$C$6*(1+'Scenario Analysis (2D)'!W$4)*('Business Plan'!$C$7-'Business Plan'!$C$8*(1+'Scenario Analysis (2D)'!$E33)-'Business Plan'!$C$9)-'Business Plan'!$C$10)),(('Business Plan'!$D$6*(1+'Scenario Analysis (2D)'!W$4)*('Business Plan'!$D$7-'Business Plan'!$D$8*(1+'Scenario Analysis (2D)'!$E33)-'Business Plan'!$D$9)-'Business Plan'!$D$10)),(('Business Plan'!$E$6*(1+'Scenario Analysis (2D)'!W$4)*('Business Plan'!$E$7-'Business Plan'!$E$8*(1+'Scenario Analysis (2D)'!$E33)-'Business Plan'!$E$9)-'Business Plan'!$E$10)),(('Business Plan'!$F$6*(1+'Scenario Analysis (2D)'!W$4)*('Business Plan'!$F$7-'Business Plan'!$F$8*(1+'Scenario Analysis (2D)'!$E33)-'Business Plan'!$F$9)-'Business Plan'!$F$10)),(('Business Plan'!$G$6*(1+'Scenario Analysis (2D)'!W$4)*('Business Plan'!$G$7-'Business Plan'!$G$8*(1+'Scenario Analysis (2D)'!$E33)-'Business Plan'!$G$9)-'Business Plan'!$G$10)),(('Business Plan'!$H$6*(1+'Scenario Analysis (2D)'!W$4)*('Business Plan'!$H$7-'Business Plan'!$H$8*(1+'Scenario Analysis (2D)'!$E33)-'Business Plan'!$H$9)-'Business Plan'!$H$10)),(('Business Plan'!$I$6*(1+'Scenario Analysis (2D)'!W$4)*('Business Plan'!$I$7-'Business Plan'!$I$8*(1+'Scenario Analysis (2D)'!$E33)-'Business Plan'!$I$9)-'Business Plan'!$I$10)),(('Business Plan'!$J$6*(1+'Scenario Analysis (2D)'!W$4)*('Business Plan'!$J$7-'Business Plan'!$J$8*(1+'Scenario Analysis (2D)'!$E33)-'Business Plan'!$J$9)-'Business Plan'!$J$10)),(('Business Plan'!$K$6*(1+'Scenario Analysis (2D)'!W$4)*('Business Plan'!$K$7-'Business Plan'!$K$8*(1+'Scenario Analysis (2D)'!$E33)-'Business Plan'!$K$9)-'Business Plan'!$K$10))))/'Business Plan'!$C$13-1</f>
        <v>-11.300378302937174</v>
      </c>
      <c r="X33" s="47">
        <f>(NPV('Business Plan'!$B$3,(('Business Plan'!$C$6*(1+'Scenario Analysis (2D)'!X$4)*('Business Plan'!$C$7-'Business Plan'!$C$8*(1+'Scenario Analysis (2D)'!$E33)-'Business Plan'!$C$9)-'Business Plan'!$C$10)),(('Business Plan'!$D$6*(1+'Scenario Analysis (2D)'!X$4)*('Business Plan'!$D$7-'Business Plan'!$D$8*(1+'Scenario Analysis (2D)'!$E33)-'Business Plan'!$D$9)-'Business Plan'!$D$10)),(('Business Plan'!$E$6*(1+'Scenario Analysis (2D)'!X$4)*('Business Plan'!$E$7-'Business Plan'!$E$8*(1+'Scenario Analysis (2D)'!$E33)-'Business Plan'!$E$9)-'Business Plan'!$E$10)),(('Business Plan'!$F$6*(1+'Scenario Analysis (2D)'!X$4)*('Business Plan'!$F$7-'Business Plan'!$F$8*(1+'Scenario Analysis (2D)'!$E33)-'Business Plan'!$F$9)-'Business Plan'!$F$10)),(('Business Plan'!$G$6*(1+'Scenario Analysis (2D)'!X$4)*('Business Plan'!$G$7-'Business Plan'!$G$8*(1+'Scenario Analysis (2D)'!$E33)-'Business Plan'!$G$9)-'Business Plan'!$G$10)),(('Business Plan'!$H$6*(1+'Scenario Analysis (2D)'!X$4)*('Business Plan'!$H$7-'Business Plan'!$H$8*(1+'Scenario Analysis (2D)'!$E33)-'Business Plan'!$H$9)-'Business Plan'!$H$10)),(('Business Plan'!$I$6*(1+'Scenario Analysis (2D)'!X$4)*('Business Plan'!$I$7-'Business Plan'!$I$8*(1+'Scenario Analysis (2D)'!$E33)-'Business Plan'!$I$9)-'Business Plan'!$I$10)),(('Business Plan'!$J$6*(1+'Scenario Analysis (2D)'!X$4)*('Business Plan'!$J$7-'Business Plan'!$J$8*(1+'Scenario Analysis (2D)'!$E33)-'Business Plan'!$J$9)-'Business Plan'!$J$10)),(('Business Plan'!$K$6*(1+'Scenario Analysis (2D)'!X$4)*('Business Plan'!$K$7-'Business Plan'!$K$8*(1+'Scenario Analysis (2D)'!$E33)-'Business Plan'!$K$9)-'Business Plan'!$K$10))))/'Business Plan'!$C$13-1</f>
        <v>-11.160937207402203</v>
      </c>
      <c r="Y33" s="47">
        <f>(NPV('Business Plan'!$B$3,(('Business Plan'!$C$6*(1+'Scenario Analysis (2D)'!Y$4)*('Business Plan'!$C$7-'Business Plan'!$C$8*(1+'Scenario Analysis (2D)'!$E33)-'Business Plan'!$C$9)-'Business Plan'!$C$10)),(('Business Plan'!$D$6*(1+'Scenario Analysis (2D)'!Y$4)*('Business Plan'!$D$7-'Business Plan'!$D$8*(1+'Scenario Analysis (2D)'!$E33)-'Business Plan'!$D$9)-'Business Plan'!$D$10)),(('Business Plan'!$E$6*(1+'Scenario Analysis (2D)'!Y$4)*('Business Plan'!$E$7-'Business Plan'!$E$8*(1+'Scenario Analysis (2D)'!$E33)-'Business Plan'!$E$9)-'Business Plan'!$E$10)),(('Business Plan'!$F$6*(1+'Scenario Analysis (2D)'!Y$4)*('Business Plan'!$F$7-'Business Plan'!$F$8*(1+'Scenario Analysis (2D)'!$E33)-'Business Plan'!$F$9)-'Business Plan'!$F$10)),(('Business Plan'!$G$6*(1+'Scenario Analysis (2D)'!Y$4)*('Business Plan'!$G$7-'Business Plan'!$G$8*(1+'Scenario Analysis (2D)'!$E33)-'Business Plan'!$G$9)-'Business Plan'!$G$10)),(('Business Plan'!$H$6*(1+'Scenario Analysis (2D)'!Y$4)*('Business Plan'!$H$7-'Business Plan'!$H$8*(1+'Scenario Analysis (2D)'!$E33)-'Business Plan'!$H$9)-'Business Plan'!$H$10)),(('Business Plan'!$I$6*(1+'Scenario Analysis (2D)'!Y$4)*('Business Plan'!$I$7-'Business Plan'!$I$8*(1+'Scenario Analysis (2D)'!$E33)-'Business Plan'!$I$9)-'Business Plan'!$I$10)),(('Business Plan'!$J$6*(1+'Scenario Analysis (2D)'!Y$4)*('Business Plan'!$J$7-'Business Plan'!$J$8*(1+'Scenario Analysis (2D)'!$E33)-'Business Plan'!$J$9)-'Business Plan'!$J$10)),(('Business Plan'!$K$6*(1+'Scenario Analysis (2D)'!Y$4)*('Business Plan'!$K$7-'Business Plan'!$K$8*(1+'Scenario Analysis (2D)'!$E33)-'Business Plan'!$K$9)-'Business Plan'!$K$10))))/'Business Plan'!$C$13-1</f>
        <v>-11.021496111867227</v>
      </c>
      <c r="Z33" s="47">
        <f>(NPV('Business Plan'!$B$3,(('Business Plan'!$C$6*(1+'Scenario Analysis (2D)'!Z$4)*('Business Plan'!$C$7-'Business Plan'!$C$8*(1+'Scenario Analysis (2D)'!$E33)-'Business Plan'!$C$9)-'Business Plan'!$C$10)),(('Business Plan'!$D$6*(1+'Scenario Analysis (2D)'!Z$4)*('Business Plan'!$D$7-'Business Plan'!$D$8*(1+'Scenario Analysis (2D)'!$E33)-'Business Plan'!$D$9)-'Business Plan'!$D$10)),(('Business Plan'!$E$6*(1+'Scenario Analysis (2D)'!Z$4)*('Business Plan'!$E$7-'Business Plan'!$E$8*(1+'Scenario Analysis (2D)'!$E33)-'Business Plan'!$E$9)-'Business Plan'!$E$10)),(('Business Plan'!$F$6*(1+'Scenario Analysis (2D)'!Z$4)*('Business Plan'!$F$7-'Business Plan'!$F$8*(1+'Scenario Analysis (2D)'!$E33)-'Business Plan'!$F$9)-'Business Plan'!$F$10)),(('Business Plan'!$G$6*(1+'Scenario Analysis (2D)'!Z$4)*('Business Plan'!$G$7-'Business Plan'!$G$8*(1+'Scenario Analysis (2D)'!$E33)-'Business Plan'!$G$9)-'Business Plan'!$G$10)),(('Business Plan'!$H$6*(1+'Scenario Analysis (2D)'!Z$4)*('Business Plan'!$H$7-'Business Plan'!$H$8*(1+'Scenario Analysis (2D)'!$E33)-'Business Plan'!$H$9)-'Business Plan'!$H$10)),(('Business Plan'!$I$6*(1+'Scenario Analysis (2D)'!Z$4)*('Business Plan'!$I$7-'Business Plan'!$I$8*(1+'Scenario Analysis (2D)'!$E33)-'Business Plan'!$I$9)-'Business Plan'!$I$10)),(('Business Plan'!$J$6*(1+'Scenario Analysis (2D)'!Z$4)*('Business Plan'!$J$7-'Business Plan'!$J$8*(1+'Scenario Analysis (2D)'!$E33)-'Business Plan'!$J$9)-'Business Plan'!$J$10)),(('Business Plan'!$K$6*(1+'Scenario Analysis (2D)'!Z$4)*('Business Plan'!$K$7-'Business Plan'!$K$8*(1+'Scenario Analysis (2D)'!$E33)-'Business Plan'!$K$9)-'Business Plan'!$K$10))))/'Business Plan'!$C$13-1</f>
        <v>-10.882055016332254</v>
      </c>
      <c r="AA33" s="47">
        <f>(NPV('Business Plan'!$B$3,(('Business Plan'!$C$6*(1+'Scenario Analysis (2D)'!AA$4)*('Business Plan'!$C$7-'Business Plan'!$C$8*(1+'Scenario Analysis (2D)'!$E33)-'Business Plan'!$C$9)-'Business Plan'!$C$10)),(('Business Plan'!$D$6*(1+'Scenario Analysis (2D)'!AA$4)*('Business Plan'!$D$7-'Business Plan'!$D$8*(1+'Scenario Analysis (2D)'!$E33)-'Business Plan'!$D$9)-'Business Plan'!$D$10)),(('Business Plan'!$E$6*(1+'Scenario Analysis (2D)'!AA$4)*('Business Plan'!$E$7-'Business Plan'!$E$8*(1+'Scenario Analysis (2D)'!$E33)-'Business Plan'!$E$9)-'Business Plan'!$E$10)),(('Business Plan'!$F$6*(1+'Scenario Analysis (2D)'!AA$4)*('Business Plan'!$F$7-'Business Plan'!$F$8*(1+'Scenario Analysis (2D)'!$E33)-'Business Plan'!$F$9)-'Business Plan'!$F$10)),(('Business Plan'!$G$6*(1+'Scenario Analysis (2D)'!AA$4)*('Business Plan'!$G$7-'Business Plan'!$G$8*(1+'Scenario Analysis (2D)'!$E33)-'Business Plan'!$G$9)-'Business Plan'!$G$10)),(('Business Plan'!$H$6*(1+'Scenario Analysis (2D)'!AA$4)*('Business Plan'!$H$7-'Business Plan'!$H$8*(1+'Scenario Analysis (2D)'!$E33)-'Business Plan'!$H$9)-'Business Plan'!$H$10)),(('Business Plan'!$I$6*(1+'Scenario Analysis (2D)'!AA$4)*('Business Plan'!$I$7-'Business Plan'!$I$8*(1+'Scenario Analysis (2D)'!$E33)-'Business Plan'!$I$9)-'Business Plan'!$I$10)),(('Business Plan'!$J$6*(1+'Scenario Analysis (2D)'!AA$4)*('Business Plan'!$J$7-'Business Plan'!$J$8*(1+'Scenario Analysis (2D)'!$E33)-'Business Plan'!$J$9)-'Business Plan'!$J$10)),(('Business Plan'!$K$6*(1+'Scenario Analysis (2D)'!AA$4)*('Business Plan'!$K$7-'Business Plan'!$K$8*(1+'Scenario Analysis (2D)'!$E33)-'Business Plan'!$K$9)-'Business Plan'!$K$10))))/'Business Plan'!$C$13-1</f>
        <v>-10.742613920797279</v>
      </c>
      <c r="AB33" s="47">
        <f>(NPV('Business Plan'!$B$3,(('Business Plan'!$C$6*(1+'Scenario Analysis (2D)'!AB$4)*('Business Plan'!$C$7-'Business Plan'!$C$8*(1+'Scenario Analysis (2D)'!$E33)-'Business Plan'!$C$9)-'Business Plan'!$C$10)),(('Business Plan'!$D$6*(1+'Scenario Analysis (2D)'!AB$4)*('Business Plan'!$D$7-'Business Plan'!$D$8*(1+'Scenario Analysis (2D)'!$E33)-'Business Plan'!$D$9)-'Business Plan'!$D$10)),(('Business Plan'!$E$6*(1+'Scenario Analysis (2D)'!AB$4)*('Business Plan'!$E$7-'Business Plan'!$E$8*(1+'Scenario Analysis (2D)'!$E33)-'Business Plan'!$E$9)-'Business Plan'!$E$10)),(('Business Plan'!$F$6*(1+'Scenario Analysis (2D)'!AB$4)*('Business Plan'!$F$7-'Business Plan'!$F$8*(1+'Scenario Analysis (2D)'!$E33)-'Business Plan'!$F$9)-'Business Plan'!$F$10)),(('Business Plan'!$G$6*(1+'Scenario Analysis (2D)'!AB$4)*('Business Plan'!$G$7-'Business Plan'!$G$8*(1+'Scenario Analysis (2D)'!$E33)-'Business Plan'!$G$9)-'Business Plan'!$G$10)),(('Business Plan'!$H$6*(1+'Scenario Analysis (2D)'!AB$4)*('Business Plan'!$H$7-'Business Plan'!$H$8*(1+'Scenario Analysis (2D)'!$E33)-'Business Plan'!$H$9)-'Business Plan'!$H$10)),(('Business Plan'!$I$6*(1+'Scenario Analysis (2D)'!AB$4)*('Business Plan'!$I$7-'Business Plan'!$I$8*(1+'Scenario Analysis (2D)'!$E33)-'Business Plan'!$I$9)-'Business Plan'!$I$10)),(('Business Plan'!$J$6*(1+'Scenario Analysis (2D)'!AB$4)*('Business Plan'!$J$7-'Business Plan'!$J$8*(1+'Scenario Analysis (2D)'!$E33)-'Business Plan'!$J$9)-'Business Plan'!$J$10)),(('Business Plan'!$K$6*(1+'Scenario Analysis (2D)'!AB$4)*('Business Plan'!$K$7-'Business Plan'!$K$8*(1+'Scenario Analysis (2D)'!$E33)-'Business Plan'!$K$9)-'Business Plan'!$K$10))))/'Business Plan'!$C$13-1</f>
        <v>-10.603172825262307</v>
      </c>
      <c r="AC33" s="47">
        <f>(NPV('Business Plan'!$B$3,(('Business Plan'!$C$6*(1+'Scenario Analysis (2D)'!AC$4)*('Business Plan'!$C$7-'Business Plan'!$C$8*(1+'Scenario Analysis (2D)'!$E33)-'Business Plan'!$C$9)-'Business Plan'!$C$10)),(('Business Plan'!$D$6*(1+'Scenario Analysis (2D)'!AC$4)*('Business Plan'!$D$7-'Business Plan'!$D$8*(1+'Scenario Analysis (2D)'!$E33)-'Business Plan'!$D$9)-'Business Plan'!$D$10)),(('Business Plan'!$E$6*(1+'Scenario Analysis (2D)'!AC$4)*('Business Plan'!$E$7-'Business Plan'!$E$8*(1+'Scenario Analysis (2D)'!$E33)-'Business Plan'!$E$9)-'Business Plan'!$E$10)),(('Business Plan'!$F$6*(1+'Scenario Analysis (2D)'!AC$4)*('Business Plan'!$F$7-'Business Plan'!$F$8*(1+'Scenario Analysis (2D)'!$E33)-'Business Plan'!$F$9)-'Business Plan'!$F$10)),(('Business Plan'!$G$6*(1+'Scenario Analysis (2D)'!AC$4)*('Business Plan'!$G$7-'Business Plan'!$G$8*(1+'Scenario Analysis (2D)'!$E33)-'Business Plan'!$G$9)-'Business Plan'!$G$10)),(('Business Plan'!$H$6*(1+'Scenario Analysis (2D)'!AC$4)*('Business Plan'!$H$7-'Business Plan'!$H$8*(1+'Scenario Analysis (2D)'!$E33)-'Business Plan'!$H$9)-'Business Plan'!$H$10)),(('Business Plan'!$I$6*(1+'Scenario Analysis (2D)'!AC$4)*('Business Plan'!$I$7-'Business Plan'!$I$8*(1+'Scenario Analysis (2D)'!$E33)-'Business Plan'!$I$9)-'Business Plan'!$I$10)),(('Business Plan'!$J$6*(1+'Scenario Analysis (2D)'!AC$4)*('Business Plan'!$J$7-'Business Plan'!$J$8*(1+'Scenario Analysis (2D)'!$E33)-'Business Plan'!$J$9)-'Business Plan'!$J$10)),(('Business Plan'!$K$6*(1+'Scenario Analysis (2D)'!AC$4)*('Business Plan'!$K$7-'Business Plan'!$K$8*(1+'Scenario Analysis (2D)'!$E33)-'Business Plan'!$K$9)-'Business Plan'!$K$10))))/'Business Plan'!$C$13-1</f>
        <v>-10.46373172972733</v>
      </c>
      <c r="AD33" s="47">
        <f>(NPV('Business Plan'!$B$3,(('Business Plan'!$C$6*(1+'Scenario Analysis (2D)'!AD$4)*('Business Plan'!$C$7-'Business Plan'!$C$8*(1+'Scenario Analysis (2D)'!$E33)-'Business Plan'!$C$9)-'Business Plan'!$C$10)),(('Business Plan'!$D$6*(1+'Scenario Analysis (2D)'!AD$4)*('Business Plan'!$D$7-'Business Plan'!$D$8*(1+'Scenario Analysis (2D)'!$E33)-'Business Plan'!$D$9)-'Business Plan'!$D$10)),(('Business Plan'!$E$6*(1+'Scenario Analysis (2D)'!AD$4)*('Business Plan'!$E$7-'Business Plan'!$E$8*(1+'Scenario Analysis (2D)'!$E33)-'Business Plan'!$E$9)-'Business Plan'!$E$10)),(('Business Plan'!$F$6*(1+'Scenario Analysis (2D)'!AD$4)*('Business Plan'!$F$7-'Business Plan'!$F$8*(1+'Scenario Analysis (2D)'!$E33)-'Business Plan'!$F$9)-'Business Plan'!$F$10)),(('Business Plan'!$G$6*(1+'Scenario Analysis (2D)'!AD$4)*('Business Plan'!$G$7-'Business Plan'!$G$8*(1+'Scenario Analysis (2D)'!$E33)-'Business Plan'!$G$9)-'Business Plan'!$G$10)),(('Business Plan'!$H$6*(1+'Scenario Analysis (2D)'!AD$4)*('Business Plan'!$H$7-'Business Plan'!$H$8*(1+'Scenario Analysis (2D)'!$E33)-'Business Plan'!$H$9)-'Business Plan'!$H$10)),(('Business Plan'!$I$6*(1+'Scenario Analysis (2D)'!AD$4)*('Business Plan'!$I$7-'Business Plan'!$I$8*(1+'Scenario Analysis (2D)'!$E33)-'Business Plan'!$I$9)-'Business Plan'!$I$10)),(('Business Plan'!$J$6*(1+'Scenario Analysis (2D)'!AD$4)*('Business Plan'!$J$7-'Business Plan'!$J$8*(1+'Scenario Analysis (2D)'!$E33)-'Business Plan'!$J$9)-'Business Plan'!$J$10)),(('Business Plan'!$K$6*(1+'Scenario Analysis (2D)'!AD$4)*('Business Plan'!$K$7-'Business Plan'!$K$8*(1+'Scenario Analysis (2D)'!$E33)-'Business Plan'!$K$9)-'Business Plan'!$K$10))))/'Business Plan'!$C$13-1</f>
        <v>-10.324290634192359</v>
      </c>
      <c r="AE33" s="47">
        <f>(NPV('Business Plan'!$B$3,(('Business Plan'!$C$6*(1+'Scenario Analysis (2D)'!AE$4)*('Business Plan'!$C$7-'Business Plan'!$C$8*(1+'Scenario Analysis (2D)'!$E33)-'Business Plan'!$C$9)-'Business Plan'!$C$10)),(('Business Plan'!$D$6*(1+'Scenario Analysis (2D)'!AE$4)*('Business Plan'!$D$7-'Business Plan'!$D$8*(1+'Scenario Analysis (2D)'!$E33)-'Business Plan'!$D$9)-'Business Plan'!$D$10)),(('Business Plan'!$E$6*(1+'Scenario Analysis (2D)'!AE$4)*('Business Plan'!$E$7-'Business Plan'!$E$8*(1+'Scenario Analysis (2D)'!$E33)-'Business Plan'!$E$9)-'Business Plan'!$E$10)),(('Business Plan'!$F$6*(1+'Scenario Analysis (2D)'!AE$4)*('Business Plan'!$F$7-'Business Plan'!$F$8*(1+'Scenario Analysis (2D)'!$E33)-'Business Plan'!$F$9)-'Business Plan'!$F$10)),(('Business Plan'!$G$6*(1+'Scenario Analysis (2D)'!AE$4)*('Business Plan'!$G$7-'Business Plan'!$G$8*(1+'Scenario Analysis (2D)'!$E33)-'Business Plan'!$G$9)-'Business Plan'!$G$10)),(('Business Plan'!$H$6*(1+'Scenario Analysis (2D)'!AE$4)*('Business Plan'!$H$7-'Business Plan'!$H$8*(1+'Scenario Analysis (2D)'!$E33)-'Business Plan'!$H$9)-'Business Plan'!$H$10)),(('Business Plan'!$I$6*(1+'Scenario Analysis (2D)'!AE$4)*('Business Plan'!$I$7-'Business Plan'!$I$8*(1+'Scenario Analysis (2D)'!$E33)-'Business Plan'!$I$9)-'Business Plan'!$I$10)),(('Business Plan'!$J$6*(1+'Scenario Analysis (2D)'!AE$4)*('Business Plan'!$J$7-'Business Plan'!$J$8*(1+'Scenario Analysis (2D)'!$E33)-'Business Plan'!$J$9)-'Business Plan'!$J$10)),(('Business Plan'!$K$6*(1+'Scenario Analysis (2D)'!AE$4)*('Business Plan'!$K$7-'Business Plan'!$K$8*(1+'Scenario Analysis (2D)'!$E33)-'Business Plan'!$K$9)-'Business Plan'!$K$10))))/'Business Plan'!$C$13-1</f>
        <v>-10.184849538657387</v>
      </c>
      <c r="AF33" s="47">
        <f>(NPV('Business Plan'!$B$3,(('Business Plan'!$C$6*(1+'Scenario Analysis (2D)'!AF$4)*('Business Plan'!$C$7-'Business Plan'!$C$8*(1+'Scenario Analysis (2D)'!$E33)-'Business Plan'!$C$9)-'Business Plan'!$C$10)),(('Business Plan'!$D$6*(1+'Scenario Analysis (2D)'!AF$4)*('Business Plan'!$D$7-'Business Plan'!$D$8*(1+'Scenario Analysis (2D)'!$E33)-'Business Plan'!$D$9)-'Business Plan'!$D$10)),(('Business Plan'!$E$6*(1+'Scenario Analysis (2D)'!AF$4)*('Business Plan'!$E$7-'Business Plan'!$E$8*(1+'Scenario Analysis (2D)'!$E33)-'Business Plan'!$E$9)-'Business Plan'!$E$10)),(('Business Plan'!$F$6*(1+'Scenario Analysis (2D)'!AF$4)*('Business Plan'!$F$7-'Business Plan'!$F$8*(1+'Scenario Analysis (2D)'!$E33)-'Business Plan'!$F$9)-'Business Plan'!$F$10)),(('Business Plan'!$G$6*(1+'Scenario Analysis (2D)'!AF$4)*('Business Plan'!$G$7-'Business Plan'!$G$8*(1+'Scenario Analysis (2D)'!$E33)-'Business Plan'!$G$9)-'Business Plan'!$G$10)),(('Business Plan'!$H$6*(1+'Scenario Analysis (2D)'!AF$4)*('Business Plan'!$H$7-'Business Plan'!$H$8*(1+'Scenario Analysis (2D)'!$E33)-'Business Plan'!$H$9)-'Business Plan'!$H$10)),(('Business Plan'!$I$6*(1+'Scenario Analysis (2D)'!AF$4)*('Business Plan'!$I$7-'Business Plan'!$I$8*(1+'Scenario Analysis (2D)'!$E33)-'Business Plan'!$I$9)-'Business Plan'!$I$10)),(('Business Plan'!$J$6*(1+'Scenario Analysis (2D)'!AF$4)*('Business Plan'!$J$7-'Business Plan'!$J$8*(1+'Scenario Analysis (2D)'!$E33)-'Business Plan'!$J$9)-'Business Plan'!$J$10)),(('Business Plan'!$K$6*(1+'Scenario Analysis (2D)'!AF$4)*('Business Plan'!$K$7-'Business Plan'!$K$8*(1+'Scenario Analysis (2D)'!$E33)-'Business Plan'!$K$9)-'Business Plan'!$K$10))))/'Business Plan'!$C$13-1</f>
        <v>-10.045408443122412</v>
      </c>
      <c r="AG33" s="47">
        <f>(NPV('Business Plan'!$B$3,(('Business Plan'!$C$6*(1+'Scenario Analysis (2D)'!AG$4)*('Business Plan'!$C$7-'Business Plan'!$C$8*(1+'Scenario Analysis (2D)'!$E33)-'Business Plan'!$C$9)-'Business Plan'!$C$10)),(('Business Plan'!$D$6*(1+'Scenario Analysis (2D)'!AG$4)*('Business Plan'!$D$7-'Business Plan'!$D$8*(1+'Scenario Analysis (2D)'!$E33)-'Business Plan'!$D$9)-'Business Plan'!$D$10)),(('Business Plan'!$E$6*(1+'Scenario Analysis (2D)'!AG$4)*('Business Plan'!$E$7-'Business Plan'!$E$8*(1+'Scenario Analysis (2D)'!$E33)-'Business Plan'!$E$9)-'Business Plan'!$E$10)),(('Business Plan'!$F$6*(1+'Scenario Analysis (2D)'!AG$4)*('Business Plan'!$F$7-'Business Plan'!$F$8*(1+'Scenario Analysis (2D)'!$E33)-'Business Plan'!$F$9)-'Business Plan'!$F$10)),(('Business Plan'!$G$6*(1+'Scenario Analysis (2D)'!AG$4)*('Business Plan'!$G$7-'Business Plan'!$G$8*(1+'Scenario Analysis (2D)'!$E33)-'Business Plan'!$G$9)-'Business Plan'!$G$10)),(('Business Plan'!$H$6*(1+'Scenario Analysis (2D)'!AG$4)*('Business Plan'!$H$7-'Business Plan'!$H$8*(1+'Scenario Analysis (2D)'!$E33)-'Business Plan'!$H$9)-'Business Plan'!$H$10)),(('Business Plan'!$I$6*(1+'Scenario Analysis (2D)'!AG$4)*('Business Plan'!$I$7-'Business Plan'!$I$8*(1+'Scenario Analysis (2D)'!$E33)-'Business Plan'!$I$9)-'Business Plan'!$I$10)),(('Business Plan'!$J$6*(1+'Scenario Analysis (2D)'!AG$4)*('Business Plan'!$J$7-'Business Plan'!$J$8*(1+'Scenario Analysis (2D)'!$E33)-'Business Plan'!$J$9)-'Business Plan'!$J$10)),(('Business Plan'!$K$6*(1+'Scenario Analysis (2D)'!AG$4)*('Business Plan'!$K$7-'Business Plan'!$K$8*(1+'Scenario Analysis (2D)'!$E33)-'Business Plan'!$K$9)-'Business Plan'!$K$10))))/'Business Plan'!$C$13-1</f>
        <v>-9.9059673475874366</v>
      </c>
      <c r="AH33" s="47">
        <f>(NPV('Business Plan'!$B$3,(('Business Plan'!$C$6*(1+'Scenario Analysis (2D)'!AH$4)*('Business Plan'!$C$7-'Business Plan'!$C$8*(1+'Scenario Analysis (2D)'!$E33)-'Business Plan'!$C$9)-'Business Plan'!$C$10)),(('Business Plan'!$D$6*(1+'Scenario Analysis (2D)'!AH$4)*('Business Plan'!$D$7-'Business Plan'!$D$8*(1+'Scenario Analysis (2D)'!$E33)-'Business Plan'!$D$9)-'Business Plan'!$D$10)),(('Business Plan'!$E$6*(1+'Scenario Analysis (2D)'!AH$4)*('Business Plan'!$E$7-'Business Plan'!$E$8*(1+'Scenario Analysis (2D)'!$E33)-'Business Plan'!$E$9)-'Business Plan'!$E$10)),(('Business Plan'!$F$6*(1+'Scenario Analysis (2D)'!AH$4)*('Business Plan'!$F$7-'Business Plan'!$F$8*(1+'Scenario Analysis (2D)'!$E33)-'Business Plan'!$F$9)-'Business Plan'!$F$10)),(('Business Plan'!$G$6*(1+'Scenario Analysis (2D)'!AH$4)*('Business Plan'!$G$7-'Business Plan'!$G$8*(1+'Scenario Analysis (2D)'!$E33)-'Business Plan'!$G$9)-'Business Plan'!$G$10)),(('Business Plan'!$H$6*(1+'Scenario Analysis (2D)'!AH$4)*('Business Plan'!$H$7-'Business Plan'!$H$8*(1+'Scenario Analysis (2D)'!$E33)-'Business Plan'!$H$9)-'Business Plan'!$H$10)),(('Business Plan'!$I$6*(1+'Scenario Analysis (2D)'!AH$4)*('Business Plan'!$I$7-'Business Plan'!$I$8*(1+'Scenario Analysis (2D)'!$E33)-'Business Plan'!$I$9)-'Business Plan'!$I$10)),(('Business Plan'!$J$6*(1+'Scenario Analysis (2D)'!AH$4)*('Business Plan'!$J$7-'Business Plan'!$J$8*(1+'Scenario Analysis (2D)'!$E33)-'Business Plan'!$J$9)-'Business Plan'!$J$10)),(('Business Plan'!$K$6*(1+'Scenario Analysis (2D)'!AH$4)*('Business Plan'!$K$7-'Business Plan'!$K$8*(1+'Scenario Analysis (2D)'!$E33)-'Business Plan'!$K$9)-'Business Plan'!$K$10))))/'Business Plan'!$C$13-1</f>
        <v>-9.7665262520524632</v>
      </c>
    </row>
    <row r="34" spans="1:34" ht="18.95" customHeight="1" x14ac:dyDescent="0.25"/>
    <row r="35" spans="1:34" ht="18.95" customHeight="1" x14ac:dyDescent="0.25">
      <c r="A35" s="75" t="s">
        <v>33</v>
      </c>
      <c r="B35" s="76"/>
      <c r="C35" s="76"/>
      <c r="F35" s="77" t="s">
        <v>29</v>
      </c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V35" s="77" t="s">
        <v>29</v>
      </c>
      <c r="W35" s="77"/>
      <c r="X35" s="77"/>
      <c r="Y35" s="77"/>
      <c r="Z35" s="77"/>
      <c r="AA35" s="77"/>
      <c r="AB35" s="77"/>
      <c r="AC35" s="77"/>
      <c r="AD35" s="77"/>
      <c r="AE35" s="77"/>
      <c r="AF35" s="77"/>
      <c r="AG35" s="77"/>
      <c r="AH35" s="77"/>
    </row>
    <row r="36" spans="1:34" ht="18.95" customHeight="1" x14ac:dyDescent="0.25">
      <c r="A36" s="38" t="s">
        <v>3</v>
      </c>
      <c r="B36" s="39">
        <v>1</v>
      </c>
      <c r="E36" s="40" t="s">
        <v>31</v>
      </c>
      <c r="F36" s="41">
        <v>-0.3</v>
      </c>
      <c r="G36" s="41">
        <v>-0.25</v>
      </c>
      <c r="H36" s="41">
        <v>-0.2</v>
      </c>
      <c r="I36" s="41">
        <v>-0.15</v>
      </c>
      <c r="J36" s="41">
        <v>-0.1</v>
      </c>
      <c r="K36" s="41">
        <v>-0.05</v>
      </c>
      <c r="L36" s="41">
        <v>0</v>
      </c>
      <c r="M36" s="41">
        <v>0.05</v>
      </c>
      <c r="N36" s="41">
        <v>0.1</v>
      </c>
      <c r="O36" s="41">
        <v>0.15</v>
      </c>
      <c r="P36" s="41">
        <v>0.2</v>
      </c>
      <c r="Q36" s="41">
        <v>0.25</v>
      </c>
      <c r="R36" s="42">
        <v>0.3</v>
      </c>
      <c r="U36" s="40" t="s">
        <v>32</v>
      </c>
      <c r="V36" s="41">
        <v>-0.3</v>
      </c>
      <c r="W36" s="41">
        <v>-0.25</v>
      </c>
      <c r="X36" s="41">
        <v>-0.2</v>
      </c>
      <c r="Y36" s="41">
        <v>-0.15</v>
      </c>
      <c r="Z36" s="41">
        <v>-0.1</v>
      </c>
      <c r="AA36" s="41">
        <v>-0.05</v>
      </c>
      <c r="AB36" s="41">
        <v>0</v>
      </c>
      <c r="AC36" s="41">
        <v>0.05</v>
      </c>
      <c r="AD36" s="41">
        <v>0.1</v>
      </c>
      <c r="AE36" s="41">
        <v>0.15</v>
      </c>
      <c r="AF36" s="41">
        <v>0.2</v>
      </c>
      <c r="AG36" s="41">
        <v>0.25</v>
      </c>
      <c r="AH36" s="42">
        <v>0.3</v>
      </c>
    </row>
    <row r="37" spans="1:34" ht="18.95" customHeight="1" x14ac:dyDescent="0.25">
      <c r="A37" s="52" t="s">
        <v>8</v>
      </c>
      <c r="B37" s="53">
        <v>1</v>
      </c>
      <c r="D37" s="78" t="s">
        <v>6</v>
      </c>
      <c r="E37" s="45">
        <v>-0.3</v>
      </c>
      <c r="F37" s="46">
        <f>NPV('Business Plan'!$B$3,(('Business Plan'!$C$6*(1+'Scenario Analysis (2D)'!F$4)*('Business Plan'!$C$7-'Business Plan'!$C$8-'Business Plan'!$C$9)-'Business Plan'!$C$10*(1+'Scenario Analysis (2D)'!$E37))),(('Business Plan'!$D$6*(1+'Scenario Analysis (2D)'!F$4)*('Business Plan'!$D$7-'Business Plan'!$D$8-'Business Plan'!$D$9)-'Business Plan'!$D$10*(1+'Scenario Analysis (2D)'!$E37))),(('Business Plan'!$E$6*(1+'Scenario Analysis (2D)'!F$4)*('Business Plan'!$E$7-'Business Plan'!$E$8-'Business Plan'!$E$9)-'Business Plan'!$E$10*(1+'Scenario Analysis (2D)'!$E37))),(('Business Plan'!$F$6*(1+'Scenario Analysis (2D)'!F$4)*('Business Plan'!$F$7-'Business Plan'!$F$8-'Business Plan'!$F$9)-'Business Plan'!$F$10*(1+'Scenario Analysis (2D)'!$E37))),(('Business Plan'!$G$6*(1+'Scenario Analysis (2D)'!F$4)*('Business Plan'!$G$7-'Business Plan'!$G$8-'Business Plan'!$G$9)-'Business Plan'!$G$10*(1+'Scenario Analysis (2D)'!$E37))),(('Business Plan'!$H$6*(1+'Scenario Analysis (2D)'!F$4)*('Business Plan'!$H$7-'Business Plan'!$H$8-'Business Plan'!$H$9)-'Business Plan'!$H$10*(1+'Scenario Analysis (2D)'!$E37))),(('Business Plan'!$I$6*(1+'Scenario Analysis (2D)'!F$4)*('Business Plan'!$I$7-'Business Plan'!$I$8-'Business Plan'!$I$9)-'Business Plan'!$I$10*(1+'Scenario Analysis (2D)'!$E37))),(('Business Plan'!$J$6*(1+'Scenario Analysis (2D)'!F$4)*('Business Plan'!$J$7-'Business Plan'!$J$8-'Business Plan'!$J$9)-'Business Plan'!$J$10*(1+'Scenario Analysis (2D)'!$E37))),(('Business Plan'!$K$6*(1+'Scenario Analysis (2D)'!F$4)*('Business Plan'!$K$7-'Business Plan'!$K$8-'Business Plan'!$K$9)-'Business Plan'!$K$10*(1+'Scenario Analysis (2D)'!$E37))))</f>
        <v>56257.774536914338</v>
      </c>
      <c r="G37" s="46">
        <f>NPV('Business Plan'!$B$3,(('Business Plan'!$C$6*(1+'Scenario Analysis (2D)'!G$4)*('Business Plan'!$C$7-'Business Plan'!$C$8-'Business Plan'!$C$9)-'Business Plan'!$C$10*(1+'Scenario Analysis (2D)'!$E37))),(('Business Plan'!$D$6*(1+'Scenario Analysis (2D)'!G$4)*('Business Plan'!$D$7-'Business Plan'!$D$8-'Business Plan'!$D$9)-'Business Plan'!$D$10*(1+'Scenario Analysis (2D)'!$E37))),(('Business Plan'!$E$6*(1+'Scenario Analysis (2D)'!G$4)*('Business Plan'!$E$7-'Business Plan'!$E$8-'Business Plan'!$E$9)-'Business Plan'!$E$10*(1+'Scenario Analysis (2D)'!$E37))),(('Business Plan'!$F$6*(1+'Scenario Analysis (2D)'!G$4)*('Business Plan'!$F$7-'Business Plan'!$F$8-'Business Plan'!$F$9)-'Business Plan'!$F$10*(1+'Scenario Analysis (2D)'!$E37))),(('Business Plan'!$G$6*(1+'Scenario Analysis (2D)'!G$4)*('Business Plan'!$G$7-'Business Plan'!$G$8-'Business Plan'!$G$9)-'Business Plan'!$G$10*(1+'Scenario Analysis (2D)'!$E37))),(('Business Plan'!$H$6*(1+'Scenario Analysis (2D)'!G$4)*('Business Plan'!$H$7-'Business Plan'!$H$8-'Business Plan'!$H$9)-'Business Plan'!$H$10*(1+'Scenario Analysis (2D)'!$E37))),(('Business Plan'!$I$6*(1+'Scenario Analysis (2D)'!G$4)*('Business Plan'!$I$7-'Business Plan'!$I$8-'Business Plan'!$I$9)-'Business Plan'!$I$10*(1+'Scenario Analysis (2D)'!$E37))),(('Business Plan'!$J$6*(1+'Scenario Analysis (2D)'!G$4)*('Business Plan'!$J$7-'Business Plan'!$J$8-'Business Plan'!$J$9)-'Business Plan'!$J$10*(1+'Scenario Analysis (2D)'!$E37))),(('Business Plan'!$K$6*(1+'Scenario Analysis (2D)'!G$4)*('Business Plan'!$K$7-'Business Plan'!$K$8-'Business Plan'!$K$9)-'Business Plan'!$K$10*(1+'Scenario Analysis (2D)'!$E37))))</f>
        <v>110072.33314086315</v>
      </c>
      <c r="H37" s="46">
        <f>NPV('Business Plan'!$B$3,(('Business Plan'!$C$6*(1+'Scenario Analysis (2D)'!H$4)*('Business Plan'!$C$7-'Business Plan'!$C$8-'Business Plan'!$C$9)-'Business Plan'!$C$10*(1+'Scenario Analysis (2D)'!$E37))),(('Business Plan'!$D$6*(1+'Scenario Analysis (2D)'!H$4)*('Business Plan'!$D$7-'Business Plan'!$D$8-'Business Plan'!$D$9)-'Business Plan'!$D$10*(1+'Scenario Analysis (2D)'!$E37))),(('Business Plan'!$E$6*(1+'Scenario Analysis (2D)'!H$4)*('Business Plan'!$E$7-'Business Plan'!$E$8-'Business Plan'!$E$9)-'Business Plan'!$E$10*(1+'Scenario Analysis (2D)'!$E37))),(('Business Plan'!$F$6*(1+'Scenario Analysis (2D)'!H$4)*('Business Plan'!$F$7-'Business Plan'!$F$8-'Business Plan'!$F$9)-'Business Plan'!$F$10*(1+'Scenario Analysis (2D)'!$E37))),(('Business Plan'!$G$6*(1+'Scenario Analysis (2D)'!H$4)*('Business Plan'!$G$7-'Business Plan'!$G$8-'Business Plan'!$G$9)-'Business Plan'!$G$10*(1+'Scenario Analysis (2D)'!$E37))),(('Business Plan'!$H$6*(1+'Scenario Analysis (2D)'!H$4)*('Business Plan'!$H$7-'Business Plan'!$H$8-'Business Plan'!$H$9)-'Business Plan'!$H$10*(1+'Scenario Analysis (2D)'!$E37))),(('Business Plan'!$I$6*(1+'Scenario Analysis (2D)'!H$4)*('Business Plan'!$I$7-'Business Plan'!$I$8-'Business Plan'!$I$9)-'Business Plan'!$I$10*(1+'Scenario Analysis (2D)'!$E37))),(('Business Plan'!$J$6*(1+'Scenario Analysis (2D)'!H$4)*('Business Plan'!$J$7-'Business Plan'!$J$8-'Business Plan'!$J$9)-'Business Plan'!$J$10*(1+'Scenario Analysis (2D)'!$E37))),(('Business Plan'!$K$6*(1+'Scenario Analysis (2D)'!H$4)*('Business Plan'!$K$7-'Business Plan'!$K$8-'Business Plan'!$K$9)-'Business Plan'!$K$10*(1+'Scenario Analysis (2D)'!$E37))))</f>
        <v>163886.89174481184</v>
      </c>
      <c r="I37" s="46">
        <f>NPV('Business Plan'!$B$3,(('Business Plan'!$C$6*(1+'Scenario Analysis (2D)'!I$4)*('Business Plan'!$C$7-'Business Plan'!$C$8-'Business Plan'!$C$9)-'Business Plan'!$C$10*(1+'Scenario Analysis (2D)'!$E37))),(('Business Plan'!$D$6*(1+'Scenario Analysis (2D)'!I$4)*('Business Plan'!$D$7-'Business Plan'!$D$8-'Business Plan'!$D$9)-'Business Plan'!$D$10*(1+'Scenario Analysis (2D)'!$E37))),(('Business Plan'!$E$6*(1+'Scenario Analysis (2D)'!I$4)*('Business Plan'!$E$7-'Business Plan'!$E$8-'Business Plan'!$E$9)-'Business Plan'!$E$10*(1+'Scenario Analysis (2D)'!$E37))),(('Business Plan'!$F$6*(1+'Scenario Analysis (2D)'!I$4)*('Business Plan'!$F$7-'Business Plan'!$F$8-'Business Plan'!$F$9)-'Business Plan'!$F$10*(1+'Scenario Analysis (2D)'!$E37))),(('Business Plan'!$G$6*(1+'Scenario Analysis (2D)'!I$4)*('Business Plan'!$G$7-'Business Plan'!$G$8-'Business Plan'!$G$9)-'Business Plan'!$G$10*(1+'Scenario Analysis (2D)'!$E37))),(('Business Plan'!$H$6*(1+'Scenario Analysis (2D)'!I$4)*('Business Plan'!$H$7-'Business Plan'!$H$8-'Business Plan'!$H$9)-'Business Plan'!$H$10*(1+'Scenario Analysis (2D)'!$E37))),(('Business Plan'!$I$6*(1+'Scenario Analysis (2D)'!I$4)*('Business Plan'!$I$7-'Business Plan'!$I$8-'Business Plan'!$I$9)-'Business Plan'!$I$10*(1+'Scenario Analysis (2D)'!$E37))),(('Business Plan'!$J$6*(1+'Scenario Analysis (2D)'!I$4)*('Business Plan'!$J$7-'Business Plan'!$J$8-'Business Plan'!$J$9)-'Business Plan'!$J$10*(1+'Scenario Analysis (2D)'!$E37))),(('Business Plan'!$K$6*(1+'Scenario Analysis (2D)'!I$4)*('Business Plan'!$K$7-'Business Plan'!$K$8-'Business Plan'!$K$9)-'Business Plan'!$K$10*(1+'Scenario Analysis (2D)'!$E37))))</f>
        <v>217701.45034876044</v>
      </c>
      <c r="J37" s="46">
        <f>NPV('Business Plan'!$B$3,(('Business Plan'!$C$6*(1+'Scenario Analysis (2D)'!J$4)*('Business Plan'!$C$7-'Business Plan'!$C$8-'Business Plan'!$C$9)-'Business Plan'!$C$10*(1+'Scenario Analysis (2D)'!$E37))),(('Business Plan'!$D$6*(1+'Scenario Analysis (2D)'!J$4)*('Business Plan'!$D$7-'Business Plan'!$D$8-'Business Plan'!$D$9)-'Business Plan'!$D$10*(1+'Scenario Analysis (2D)'!$E37))),(('Business Plan'!$E$6*(1+'Scenario Analysis (2D)'!J$4)*('Business Plan'!$E$7-'Business Plan'!$E$8-'Business Plan'!$E$9)-'Business Plan'!$E$10*(1+'Scenario Analysis (2D)'!$E37))),(('Business Plan'!$F$6*(1+'Scenario Analysis (2D)'!J$4)*('Business Plan'!$F$7-'Business Plan'!$F$8-'Business Plan'!$F$9)-'Business Plan'!$F$10*(1+'Scenario Analysis (2D)'!$E37))),(('Business Plan'!$G$6*(1+'Scenario Analysis (2D)'!J$4)*('Business Plan'!$G$7-'Business Plan'!$G$8-'Business Plan'!$G$9)-'Business Plan'!$G$10*(1+'Scenario Analysis (2D)'!$E37))),(('Business Plan'!$H$6*(1+'Scenario Analysis (2D)'!J$4)*('Business Plan'!$H$7-'Business Plan'!$H$8-'Business Plan'!$H$9)-'Business Plan'!$H$10*(1+'Scenario Analysis (2D)'!$E37))),(('Business Plan'!$I$6*(1+'Scenario Analysis (2D)'!J$4)*('Business Plan'!$I$7-'Business Plan'!$I$8-'Business Plan'!$I$9)-'Business Plan'!$I$10*(1+'Scenario Analysis (2D)'!$E37))),(('Business Plan'!$J$6*(1+'Scenario Analysis (2D)'!J$4)*('Business Plan'!$J$7-'Business Plan'!$J$8-'Business Plan'!$J$9)-'Business Plan'!$J$10*(1+'Scenario Analysis (2D)'!$E37))),(('Business Plan'!$K$6*(1+'Scenario Analysis (2D)'!J$4)*('Business Plan'!$K$7-'Business Plan'!$K$8-'Business Plan'!$K$9)-'Business Plan'!$K$10*(1+'Scenario Analysis (2D)'!$E37))))</f>
        <v>271516.00895270921</v>
      </c>
      <c r="K37" s="46">
        <f>NPV('Business Plan'!$B$3,(('Business Plan'!$C$6*(1+'Scenario Analysis (2D)'!K$4)*('Business Plan'!$C$7-'Business Plan'!$C$8-'Business Plan'!$C$9)-'Business Plan'!$C$10*(1+'Scenario Analysis (2D)'!$E37))),(('Business Plan'!$D$6*(1+'Scenario Analysis (2D)'!K$4)*('Business Plan'!$D$7-'Business Plan'!$D$8-'Business Plan'!$D$9)-'Business Plan'!$D$10*(1+'Scenario Analysis (2D)'!$E37))),(('Business Plan'!$E$6*(1+'Scenario Analysis (2D)'!K$4)*('Business Plan'!$E$7-'Business Plan'!$E$8-'Business Plan'!$E$9)-'Business Plan'!$E$10*(1+'Scenario Analysis (2D)'!$E37))),(('Business Plan'!$F$6*(1+'Scenario Analysis (2D)'!K$4)*('Business Plan'!$F$7-'Business Plan'!$F$8-'Business Plan'!$F$9)-'Business Plan'!$F$10*(1+'Scenario Analysis (2D)'!$E37))),(('Business Plan'!$G$6*(1+'Scenario Analysis (2D)'!K$4)*('Business Plan'!$G$7-'Business Plan'!$G$8-'Business Plan'!$G$9)-'Business Plan'!$G$10*(1+'Scenario Analysis (2D)'!$E37))),(('Business Plan'!$H$6*(1+'Scenario Analysis (2D)'!K$4)*('Business Plan'!$H$7-'Business Plan'!$H$8-'Business Plan'!$H$9)-'Business Plan'!$H$10*(1+'Scenario Analysis (2D)'!$E37))),(('Business Plan'!$I$6*(1+'Scenario Analysis (2D)'!K$4)*('Business Plan'!$I$7-'Business Plan'!$I$8-'Business Plan'!$I$9)-'Business Plan'!$I$10*(1+'Scenario Analysis (2D)'!$E37))),(('Business Plan'!$J$6*(1+'Scenario Analysis (2D)'!K$4)*('Business Plan'!$J$7-'Business Plan'!$J$8-'Business Plan'!$J$9)-'Business Plan'!$J$10*(1+'Scenario Analysis (2D)'!$E37))),(('Business Plan'!$K$6*(1+'Scenario Analysis (2D)'!K$4)*('Business Plan'!$K$7-'Business Plan'!$K$8-'Business Plan'!$K$9)-'Business Plan'!$K$10*(1+'Scenario Analysis (2D)'!$E37))))</f>
        <v>325330.56755665794</v>
      </c>
      <c r="L37" s="46">
        <f>NPV('Business Plan'!$B$3,(('Business Plan'!$C$6*(1+'Scenario Analysis (2D)'!L$4)*('Business Plan'!$C$7-'Business Plan'!$C$8-'Business Plan'!$C$9)-'Business Plan'!$C$10*(1+'Scenario Analysis (2D)'!$E37))),(('Business Plan'!$D$6*(1+'Scenario Analysis (2D)'!L$4)*('Business Plan'!$D$7-'Business Plan'!$D$8-'Business Plan'!$D$9)-'Business Plan'!$D$10*(1+'Scenario Analysis (2D)'!$E37))),(('Business Plan'!$E$6*(1+'Scenario Analysis (2D)'!L$4)*('Business Plan'!$E$7-'Business Plan'!$E$8-'Business Plan'!$E$9)-'Business Plan'!$E$10*(1+'Scenario Analysis (2D)'!$E37))),(('Business Plan'!$F$6*(1+'Scenario Analysis (2D)'!L$4)*('Business Plan'!$F$7-'Business Plan'!$F$8-'Business Plan'!$F$9)-'Business Plan'!$F$10*(1+'Scenario Analysis (2D)'!$E37))),(('Business Plan'!$G$6*(1+'Scenario Analysis (2D)'!L$4)*('Business Plan'!$G$7-'Business Plan'!$G$8-'Business Plan'!$G$9)-'Business Plan'!$G$10*(1+'Scenario Analysis (2D)'!$E37))),(('Business Plan'!$H$6*(1+'Scenario Analysis (2D)'!L$4)*('Business Plan'!$H$7-'Business Plan'!$H$8-'Business Plan'!$H$9)-'Business Plan'!$H$10*(1+'Scenario Analysis (2D)'!$E37))),(('Business Plan'!$I$6*(1+'Scenario Analysis (2D)'!L$4)*('Business Plan'!$I$7-'Business Plan'!$I$8-'Business Plan'!$I$9)-'Business Plan'!$I$10*(1+'Scenario Analysis (2D)'!$E37))),(('Business Plan'!$J$6*(1+'Scenario Analysis (2D)'!L$4)*('Business Plan'!$J$7-'Business Plan'!$J$8-'Business Plan'!$J$9)-'Business Plan'!$J$10*(1+'Scenario Analysis (2D)'!$E37))),(('Business Plan'!$K$6*(1+'Scenario Analysis (2D)'!L$4)*('Business Plan'!$K$7-'Business Plan'!$K$8-'Business Plan'!$K$9)-'Business Plan'!$K$10*(1+'Scenario Analysis (2D)'!$E37))))</f>
        <v>379145.12616060663</v>
      </c>
      <c r="M37" s="46">
        <f>NPV('Business Plan'!$B$3,(('Business Plan'!$C$6*(1+'Scenario Analysis (2D)'!M$4)*('Business Plan'!$C$7-'Business Plan'!$C$8-'Business Plan'!$C$9)-'Business Plan'!$C$10*(1+'Scenario Analysis (2D)'!$E37))),(('Business Plan'!$D$6*(1+'Scenario Analysis (2D)'!M$4)*('Business Plan'!$D$7-'Business Plan'!$D$8-'Business Plan'!$D$9)-'Business Plan'!$D$10*(1+'Scenario Analysis (2D)'!$E37))),(('Business Plan'!$E$6*(1+'Scenario Analysis (2D)'!M$4)*('Business Plan'!$E$7-'Business Plan'!$E$8-'Business Plan'!$E$9)-'Business Plan'!$E$10*(1+'Scenario Analysis (2D)'!$E37))),(('Business Plan'!$F$6*(1+'Scenario Analysis (2D)'!M$4)*('Business Plan'!$F$7-'Business Plan'!$F$8-'Business Plan'!$F$9)-'Business Plan'!$F$10*(1+'Scenario Analysis (2D)'!$E37))),(('Business Plan'!$G$6*(1+'Scenario Analysis (2D)'!M$4)*('Business Plan'!$G$7-'Business Plan'!$G$8-'Business Plan'!$G$9)-'Business Plan'!$G$10*(1+'Scenario Analysis (2D)'!$E37))),(('Business Plan'!$H$6*(1+'Scenario Analysis (2D)'!M$4)*('Business Plan'!$H$7-'Business Plan'!$H$8-'Business Plan'!$H$9)-'Business Plan'!$H$10*(1+'Scenario Analysis (2D)'!$E37))),(('Business Plan'!$I$6*(1+'Scenario Analysis (2D)'!M$4)*('Business Plan'!$I$7-'Business Plan'!$I$8-'Business Plan'!$I$9)-'Business Plan'!$I$10*(1+'Scenario Analysis (2D)'!$E37))),(('Business Plan'!$J$6*(1+'Scenario Analysis (2D)'!M$4)*('Business Plan'!$J$7-'Business Plan'!$J$8-'Business Plan'!$J$9)-'Business Plan'!$J$10*(1+'Scenario Analysis (2D)'!$E37))),(('Business Plan'!$K$6*(1+'Scenario Analysis (2D)'!M$4)*('Business Plan'!$K$7-'Business Plan'!$K$8-'Business Plan'!$K$9)-'Business Plan'!$K$10*(1+'Scenario Analysis (2D)'!$E37))))</f>
        <v>432959.68476455531</v>
      </c>
      <c r="N37" s="46">
        <f>NPV('Business Plan'!$B$3,(('Business Plan'!$C$6*(1+'Scenario Analysis (2D)'!N$4)*('Business Plan'!$C$7-'Business Plan'!$C$8-'Business Plan'!$C$9)-'Business Plan'!$C$10*(1+'Scenario Analysis (2D)'!$E37))),(('Business Plan'!$D$6*(1+'Scenario Analysis (2D)'!N$4)*('Business Plan'!$D$7-'Business Plan'!$D$8-'Business Plan'!$D$9)-'Business Plan'!$D$10*(1+'Scenario Analysis (2D)'!$E37))),(('Business Plan'!$E$6*(1+'Scenario Analysis (2D)'!N$4)*('Business Plan'!$E$7-'Business Plan'!$E$8-'Business Plan'!$E$9)-'Business Plan'!$E$10*(1+'Scenario Analysis (2D)'!$E37))),(('Business Plan'!$F$6*(1+'Scenario Analysis (2D)'!N$4)*('Business Plan'!$F$7-'Business Plan'!$F$8-'Business Plan'!$F$9)-'Business Plan'!$F$10*(1+'Scenario Analysis (2D)'!$E37))),(('Business Plan'!$G$6*(1+'Scenario Analysis (2D)'!N$4)*('Business Plan'!$G$7-'Business Plan'!$G$8-'Business Plan'!$G$9)-'Business Plan'!$G$10*(1+'Scenario Analysis (2D)'!$E37))),(('Business Plan'!$H$6*(1+'Scenario Analysis (2D)'!N$4)*('Business Plan'!$H$7-'Business Plan'!$H$8-'Business Plan'!$H$9)-'Business Plan'!$H$10*(1+'Scenario Analysis (2D)'!$E37))),(('Business Plan'!$I$6*(1+'Scenario Analysis (2D)'!N$4)*('Business Plan'!$I$7-'Business Plan'!$I$8-'Business Plan'!$I$9)-'Business Plan'!$I$10*(1+'Scenario Analysis (2D)'!$E37))),(('Business Plan'!$J$6*(1+'Scenario Analysis (2D)'!N$4)*('Business Plan'!$J$7-'Business Plan'!$J$8-'Business Plan'!$J$9)-'Business Plan'!$J$10*(1+'Scenario Analysis (2D)'!$E37))),(('Business Plan'!$K$6*(1+'Scenario Analysis (2D)'!N$4)*('Business Plan'!$K$7-'Business Plan'!$K$8-'Business Plan'!$K$9)-'Business Plan'!$K$10*(1+'Scenario Analysis (2D)'!$E37))))</f>
        <v>486774.24336850399</v>
      </c>
      <c r="O37" s="46">
        <f>NPV('Business Plan'!$B$3,(('Business Plan'!$C$6*(1+'Scenario Analysis (2D)'!O$4)*('Business Plan'!$C$7-'Business Plan'!$C$8-'Business Plan'!$C$9)-'Business Plan'!$C$10*(1+'Scenario Analysis (2D)'!$E37))),(('Business Plan'!$D$6*(1+'Scenario Analysis (2D)'!O$4)*('Business Plan'!$D$7-'Business Plan'!$D$8-'Business Plan'!$D$9)-'Business Plan'!$D$10*(1+'Scenario Analysis (2D)'!$E37))),(('Business Plan'!$E$6*(1+'Scenario Analysis (2D)'!O$4)*('Business Plan'!$E$7-'Business Plan'!$E$8-'Business Plan'!$E$9)-'Business Plan'!$E$10*(1+'Scenario Analysis (2D)'!$E37))),(('Business Plan'!$F$6*(1+'Scenario Analysis (2D)'!O$4)*('Business Plan'!$F$7-'Business Plan'!$F$8-'Business Plan'!$F$9)-'Business Plan'!$F$10*(1+'Scenario Analysis (2D)'!$E37))),(('Business Plan'!$G$6*(1+'Scenario Analysis (2D)'!O$4)*('Business Plan'!$G$7-'Business Plan'!$G$8-'Business Plan'!$G$9)-'Business Plan'!$G$10*(1+'Scenario Analysis (2D)'!$E37))),(('Business Plan'!$H$6*(1+'Scenario Analysis (2D)'!O$4)*('Business Plan'!$H$7-'Business Plan'!$H$8-'Business Plan'!$H$9)-'Business Plan'!$H$10*(1+'Scenario Analysis (2D)'!$E37))),(('Business Plan'!$I$6*(1+'Scenario Analysis (2D)'!O$4)*('Business Plan'!$I$7-'Business Plan'!$I$8-'Business Plan'!$I$9)-'Business Plan'!$I$10*(1+'Scenario Analysis (2D)'!$E37))),(('Business Plan'!$J$6*(1+'Scenario Analysis (2D)'!O$4)*('Business Plan'!$J$7-'Business Plan'!$J$8-'Business Plan'!$J$9)-'Business Plan'!$J$10*(1+'Scenario Analysis (2D)'!$E37))),(('Business Plan'!$K$6*(1+'Scenario Analysis (2D)'!O$4)*('Business Plan'!$K$7-'Business Plan'!$K$8-'Business Plan'!$K$9)-'Business Plan'!$K$10*(1+'Scenario Analysis (2D)'!$E37))))</f>
        <v>540588.80197245255</v>
      </c>
      <c r="P37" s="46">
        <f>NPV('Business Plan'!$B$3,(('Business Plan'!$C$6*(1+'Scenario Analysis (2D)'!P$4)*('Business Plan'!$C$7-'Business Plan'!$C$8-'Business Plan'!$C$9)-'Business Plan'!$C$10*(1+'Scenario Analysis (2D)'!$E37))),(('Business Plan'!$D$6*(1+'Scenario Analysis (2D)'!P$4)*('Business Plan'!$D$7-'Business Plan'!$D$8-'Business Plan'!$D$9)-'Business Plan'!$D$10*(1+'Scenario Analysis (2D)'!$E37))),(('Business Plan'!$E$6*(1+'Scenario Analysis (2D)'!P$4)*('Business Plan'!$E$7-'Business Plan'!$E$8-'Business Plan'!$E$9)-'Business Plan'!$E$10*(1+'Scenario Analysis (2D)'!$E37))),(('Business Plan'!$F$6*(1+'Scenario Analysis (2D)'!P$4)*('Business Plan'!$F$7-'Business Plan'!$F$8-'Business Plan'!$F$9)-'Business Plan'!$F$10*(1+'Scenario Analysis (2D)'!$E37))),(('Business Plan'!$G$6*(1+'Scenario Analysis (2D)'!P$4)*('Business Plan'!$G$7-'Business Plan'!$G$8-'Business Plan'!$G$9)-'Business Plan'!$G$10*(1+'Scenario Analysis (2D)'!$E37))),(('Business Plan'!$H$6*(1+'Scenario Analysis (2D)'!P$4)*('Business Plan'!$H$7-'Business Plan'!$H$8-'Business Plan'!$H$9)-'Business Plan'!$H$10*(1+'Scenario Analysis (2D)'!$E37))),(('Business Plan'!$I$6*(1+'Scenario Analysis (2D)'!P$4)*('Business Plan'!$I$7-'Business Plan'!$I$8-'Business Plan'!$I$9)-'Business Plan'!$I$10*(1+'Scenario Analysis (2D)'!$E37))),(('Business Plan'!$J$6*(1+'Scenario Analysis (2D)'!P$4)*('Business Plan'!$J$7-'Business Plan'!$J$8-'Business Plan'!$J$9)-'Business Plan'!$J$10*(1+'Scenario Analysis (2D)'!$E37))),(('Business Plan'!$K$6*(1+'Scenario Analysis (2D)'!P$4)*('Business Plan'!$K$7-'Business Plan'!$K$8-'Business Plan'!$K$9)-'Business Plan'!$K$10*(1+'Scenario Analysis (2D)'!$E37))))</f>
        <v>594403.36057640135</v>
      </c>
      <c r="Q37" s="46">
        <f>NPV('Business Plan'!$B$3,(('Business Plan'!$C$6*(1+'Scenario Analysis (2D)'!Q$4)*('Business Plan'!$C$7-'Business Plan'!$C$8-'Business Plan'!$C$9)-'Business Plan'!$C$10*(1+'Scenario Analysis (2D)'!$E37))),(('Business Plan'!$D$6*(1+'Scenario Analysis (2D)'!Q$4)*('Business Plan'!$D$7-'Business Plan'!$D$8-'Business Plan'!$D$9)-'Business Plan'!$D$10*(1+'Scenario Analysis (2D)'!$E37))),(('Business Plan'!$E$6*(1+'Scenario Analysis (2D)'!Q$4)*('Business Plan'!$E$7-'Business Plan'!$E$8-'Business Plan'!$E$9)-'Business Plan'!$E$10*(1+'Scenario Analysis (2D)'!$E37))),(('Business Plan'!$F$6*(1+'Scenario Analysis (2D)'!Q$4)*('Business Plan'!$F$7-'Business Plan'!$F$8-'Business Plan'!$F$9)-'Business Plan'!$F$10*(1+'Scenario Analysis (2D)'!$E37))),(('Business Plan'!$G$6*(1+'Scenario Analysis (2D)'!Q$4)*('Business Plan'!$G$7-'Business Plan'!$G$8-'Business Plan'!$G$9)-'Business Plan'!$G$10*(1+'Scenario Analysis (2D)'!$E37))),(('Business Plan'!$H$6*(1+'Scenario Analysis (2D)'!Q$4)*('Business Plan'!$H$7-'Business Plan'!$H$8-'Business Plan'!$H$9)-'Business Plan'!$H$10*(1+'Scenario Analysis (2D)'!$E37))),(('Business Plan'!$I$6*(1+'Scenario Analysis (2D)'!Q$4)*('Business Plan'!$I$7-'Business Plan'!$I$8-'Business Plan'!$I$9)-'Business Plan'!$I$10*(1+'Scenario Analysis (2D)'!$E37))),(('Business Plan'!$J$6*(1+'Scenario Analysis (2D)'!Q$4)*('Business Plan'!$J$7-'Business Plan'!$J$8-'Business Plan'!$J$9)-'Business Plan'!$J$10*(1+'Scenario Analysis (2D)'!$E37))),(('Business Plan'!$K$6*(1+'Scenario Analysis (2D)'!Q$4)*('Business Plan'!$K$7-'Business Plan'!$K$8-'Business Plan'!$K$9)-'Business Plan'!$K$10*(1+'Scenario Analysis (2D)'!$E37))))</f>
        <v>648217.91918035003</v>
      </c>
      <c r="R37" s="46">
        <f>NPV('Business Plan'!$B$3,(('Business Plan'!$C$6*(1+'Scenario Analysis (2D)'!R$4)*('Business Plan'!$C$7-'Business Plan'!$C$8-'Business Plan'!$C$9)-'Business Plan'!$C$10*(1+'Scenario Analysis (2D)'!$E37))),(('Business Plan'!$D$6*(1+'Scenario Analysis (2D)'!R$4)*('Business Plan'!$D$7-'Business Plan'!$D$8-'Business Plan'!$D$9)-'Business Plan'!$D$10*(1+'Scenario Analysis (2D)'!$E37))),(('Business Plan'!$E$6*(1+'Scenario Analysis (2D)'!R$4)*('Business Plan'!$E$7-'Business Plan'!$E$8-'Business Plan'!$E$9)-'Business Plan'!$E$10*(1+'Scenario Analysis (2D)'!$E37))),(('Business Plan'!$F$6*(1+'Scenario Analysis (2D)'!R$4)*('Business Plan'!$F$7-'Business Plan'!$F$8-'Business Plan'!$F$9)-'Business Plan'!$F$10*(1+'Scenario Analysis (2D)'!$E37))),(('Business Plan'!$G$6*(1+'Scenario Analysis (2D)'!R$4)*('Business Plan'!$G$7-'Business Plan'!$G$8-'Business Plan'!$G$9)-'Business Plan'!$G$10*(1+'Scenario Analysis (2D)'!$E37))),(('Business Plan'!$H$6*(1+'Scenario Analysis (2D)'!R$4)*('Business Plan'!$H$7-'Business Plan'!$H$8-'Business Plan'!$H$9)-'Business Plan'!$H$10*(1+'Scenario Analysis (2D)'!$E37))),(('Business Plan'!$I$6*(1+'Scenario Analysis (2D)'!R$4)*('Business Plan'!$I$7-'Business Plan'!$I$8-'Business Plan'!$I$9)-'Business Plan'!$I$10*(1+'Scenario Analysis (2D)'!$E37))),(('Business Plan'!$J$6*(1+'Scenario Analysis (2D)'!R$4)*('Business Plan'!$J$7-'Business Plan'!$J$8-'Business Plan'!$J$9)-'Business Plan'!$J$10*(1+'Scenario Analysis (2D)'!$E37))),(('Business Plan'!$K$6*(1+'Scenario Analysis (2D)'!R$4)*('Business Plan'!$K$7-'Business Plan'!$K$8-'Business Plan'!$K$9)-'Business Plan'!$K$10*(1+'Scenario Analysis (2D)'!$E37))))</f>
        <v>702032.47778429871</v>
      </c>
      <c r="T37" s="78" t="s">
        <v>6</v>
      </c>
      <c r="U37" s="45">
        <v>-0.3</v>
      </c>
      <c r="V37" s="47">
        <f>(NPV('Business Plan'!$B$3,(('Business Plan'!$C$6*(1+'Scenario Analysis (2D)'!V$4)*('Business Plan'!$C$7-'Business Plan'!$C$8-'Business Plan'!$C$9)-'Business Plan'!$C$10*(1+'Scenario Analysis (2D)'!$E37))),(('Business Plan'!$D$6*(1+'Scenario Analysis (2D)'!V$4)*('Business Plan'!$D$7-'Business Plan'!$D$8-'Business Plan'!$D$9)-'Business Plan'!$D$10*(1+'Scenario Analysis (2D)'!$E37))),(('Business Plan'!$E$6*(1+'Scenario Analysis (2D)'!V$4)*('Business Plan'!$E$7-'Business Plan'!$E$8-'Business Plan'!$E$9)-'Business Plan'!$E$10*(1+'Scenario Analysis (2D)'!$E37))),(('Business Plan'!$F$6*(1+'Scenario Analysis (2D)'!V$4)*('Business Plan'!$F$7-'Business Plan'!$F$8-'Business Plan'!$F$9)-'Business Plan'!$F$10*(1+'Scenario Analysis (2D)'!$E37))),(('Business Plan'!$G$6*(1+'Scenario Analysis (2D)'!V$4)*('Business Plan'!$G$7-'Business Plan'!$G$8-'Business Plan'!$G$9)-'Business Plan'!$G$10*(1+'Scenario Analysis (2D)'!$E37))),(('Business Plan'!$H$6*(1+'Scenario Analysis (2D)'!V$4)*('Business Plan'!$H$7-'Business Plan'!$H$8-'Business Plan'!$H$9)-'Business Plan'!$H$10*(1+'Scenario Analysis (2D)'!$E37))),(('Business Plan'!$I$6*(1+'Scenario Analysis (2D)'!V$4)*('Business Plan'!$I$7-'Business Plan'!$I$8-'Business Plan'!$I$9)-'Business Plan'!$I$10*(1+'Scenario Analysis (2D)'!$E37))),(('Business Plan'!$J$6*(1+'Scenario Analysis (2D)'!V$4)*('Business Plan'!$J$7-'Business Plan'!$J$8-'Business Plan'!$J$9)-'Business Plan'!$J$10*(1+'Scenario Analysis (2D)'!$E37))),(('Business Plan'!$K$6*(1+'Scenario Analysis (2D)'!V$4)*('Business Plan'!$K$7-'Business Plan'!$K$8-'Business Plan'!$K$9)-'Business Plan'!$K$10*(1+'Scenario Analysis (2D)'!$E37)))))/'Business Plan'!$C$13-1</f>
        <v>-0.29999999999999993</v>
      </c>
      <c r="W37" s="47">
        <f>(NPV('Business Plan'!$B$3,(('Business Plan'!$C$6*(1+'Scenario Analysis (2D)'!W$4)*('Business Plan'!$C$7-'Business Plan'!$C$8-'Business Plan'!$C$9)-'Business Plan'!$C$10*(1+'Scenario Analysis (2D)'!$E37))),(('Business Plan'!$D$6*(1+'Scenario Analysis (2D)'!W$4)*('Business Plan'!$D$7-'Business Plan'!$D$8-'Business Plan'!$D$9)-'Business Plan'!$D$10*(1+'Scenario Analysis (2D)'!$E37))),(('Business Plan'!$E$6*(1+'Scenario Analysis (2D)'!W$4)*('Business Plan'!$E$7-'Business Plan'!$E$8-'Business Plan'!$E$9)-'Business Plan'!$E$10*(1+'Scenario Analysis (2D)'!$E37))),(('Business Plan'!$F$6*(1+'Scenario Analysis (2D)'!W$4)*('Business Plan'!$F$7-'Business Plan'!$F$8-'Business Plan'!$F$9)-'Business Plan'!$F$10*(1+'Scenario Analysis (2D)'!$E37))),(('Business Plan'!$G$6*(1+'Scenario Analysis (2D)'!W$4)*('Business Plan'!$G$7-'Business Plan'!$G$8-'Business Plan'!$G$9)-'Business Plan'!$G$10*(1+'Scenario Analysis (2D)'!$E37))),(('Business Plan'!$H$6*(1+'Scenario Analysis (2D)'!W$4)*('Business Plan'!$H$7-'Business Plan'!$H$8-'Business Plan'!$H$9)-'Business Plan'!$H$10*(1+'Scenario Analysis (2D)'!$E37))),(('Business Plan'!$I$6*(1+'Scenario Analysis (2D)'!W$4)*('Business Plan'!$I$7-'Business Plan'!$I$8-'Business Plan'!$I$9)-'Business Plan'!$I$10*(1+'Scenario Analysis (2D)'!$E37))),(('Business Plan'!$J$6*(1+'Scenario Analysis (2D)'!W$4)*('Business Plan'!$J$7-'Business Plan'!$J$8-'Business Plan'!$J$9)-'Business Plan'!$J$10*(1+'Scenario Analysis (2D)'!$E37))),(('Business Plan'!$K$6*(1+'Scenario Analysis (2D)'!W$4)*('Business Plan'!$K$7-'Business Plan'!$K$8-'Business Plan'!$K$9)-'Business Plan'!$K$10*(1+'Scenario Analysis (2D)'!$E37)))))/'Business Plan'!$C$13-1</f>
        <v>0.36959973679809077</v>
      </c>
      <c r="X37" s="47">
        <f>(NPV('Business Plan'!$B$3,(('Business Plan'!$C$6*(1+'Scenario Analysis (2D)'!X$4)*('Business Plan'!$C$7-'Business Plan'!$C$8-'Business Plan'!$C$9)-'Business Plan'!$C$10*(1+'Scenario Analysis (2D)'!$E37))),(('Business Plan'!$D$6*(1+'Scenario Analysis (2D)'!X$4)*('Business Plan'!$D$7-'Business Plan'!$D$8-'Business Plan'!$D$9)-'Business Plan'!$D$10*(1+'Scenario Analysis (2D)'!$E37))),(('Business Plan'!$E$6*(1+'Scenario Analysis (2D)'!X$4)*('Business Plan'!$E$7-'Business Plan'!$E$8-'Business Plan'!$E$9)-'Business Plan'!$E$10*(1+'Scenario Analysis (2D)'!$E37))),(('Business Plan'!$F$6*(1+'Scenario Analysis (2D)'!X$4)*('Business Plan'!$F$7-'Business Plan'!$F$8-'Business Plan'!$F$9)-'Business Plan'!$F$10*(1+'Scenario Analysis (2D)'!$E37))),(('Business Plan'!$G$6*(1+'Scenario Analysis (2D)'!X$4)*('Business Plan'!$G$7-'Business Plan'!$G$8-'Business Plan'!$G$9)-'Business Plan'!$G$10*(1+'Scenario Analysis (2D)'!$E37))),(('Business Plan'!$H$6*(1+'Scenario Analysis (2D)'!X$4)*('Business Plan'!$H$7-'Business Plan'!$H$8-'Business Plan'!$H$9)-'Business Plan'!$H$10*(1+'Scenario Analysis (2D)'!$E37))),(('Business Plan'!$I$6*(1+'Scenario Analysis (2D)'!X$4)*('Business Plan'!$I$7-'Business Plan'!$I$8-'Business Plan'!$I$9)-'Business Plan'!$I$10*(1+'Scenario Analysis (2D)'!$E37))),(('Business Plan'!$J$6*(1+'Scenario Analysis (2D)'!X$4)*('Business Plan'!$J$7-'Business Plan'!$J$8-'Business Plan'!$J$9)-'Business Plan'!$J$10*(1+'Scenario Analysis (2D)'!$E37))),(('Business Plan'!$K$6*(1+'Scenario Analysis (2D)'!X$4)*('Business Plan'!$K$7-'Business Plan'!$K$8-'Business Plan'!$K$9)-'Business Plan'!$K$10*(1+'Scenario Analysis (2D)'!$E37)))))/'Business Plan'!$C$13-1</f>
        <v>1.03919947359618</v>
      </c>
      <c r="Y37" s="47">
        <f>(NPV('Business Plan'!$B$3,(('Business Plan'!$C$6*(1+'Scenario Analysis (2D)'!Y$4)*('Business Plan'!$C$7-'Business Plan'!$C$8-'Business Plan'!$C$9)-'Business Plan'!$C$10*(1+'Scenario Analysis (2D)'!$E37))),(('Business Plan'!$D$6*(1+'Scenario Analysis (2D)'!Y$4)*('Business Plan'!$D$7-'Business Plan'!$D$8-'Business Plan'!$D$9)-'Business Plan'!$D$10*(1+'Scenario Analysis (2D)'!$E37))),(('Business Plan'!$E$6*(1+'Scenario Analysis (2D)'!Y$4)*('Business Plan'!$E$7-'Business Plan'!$E$8-'Business Plan'!$E$9)-'Business Plan'!$E$10*(1+'Scenario Analysis (2D)'!$E37))),(('Business Plan'!$F$6*(1+'Scenario Analysis (2D)'!Y$4)*('Business Plan'!$F$7-'Business Plan'!$F$8-'Business Plan'!$F$9)-'Business Plan'!$F$10*(1+'Scenario Analysis (2D)'!$E37))),(('Business Plan'!$G$6*(1+'Scenario Analysis (2D)'!Y$4)*('Business Plan'!$G$7-'Business Plan'!$G$8-'Business Plan'!$G$9)-'Business Plan'!$G$10*(1+'Scenario Analysis (2D)'!$E37))),(('Business Plan'!$H$6*(1+'Scenario Analysis (2D)'!Y$4)*('Business Plan'!$H$7-'Business Plan'!$H$8-'Business Plan'!$H$9)-'Business Plan'!$H$10*(1+'Scenario Analysis (2D)'!$E37))),(('Business Plan'!$I$6*(1+'Scenario Analysis (2D)'!Y$4)*('Business Plan'!$I$7-'Business Plan'!$I$8-'Business Plan'!$I$9)-'Business Plan'!$I$10*(1+'Scenario Analysis (2D)'!$E37))),(('Business Plan'!$J$6*(1+'Scenario Analysis (2D)'!Y$4)*('Business Plan'!$J$7-'Business Plan'!$J$8-'Business Plan'!$J$9)-'Business Plan'!$J$10*(1+'Scenario Analysis (2D)'!$E37))),(('Business Plan'!$K$6*(1+'Scenario Analysis (2D)'!Y$4)*('Business Plan'!$K$7-'Business Plan'!$K$8-'Business Plan'!$K$9)-'Business Plan'!$K$10*(1+'Scenario Analysis (2D)'!$E37)))))/'Business Plan'!$C$13-1</f>
        <v>1.7087992103942677</v>
      </c>
      <c r="Z37" s="47">
        <f>(NPV('Business Plan'!$B$3,(('Business Plan'!$C$6*(1+'Scenario Analysis (2D)'!Z$4)*('Business Plan'!$C$7-'Business Plan'!$C$8-'Business Plan'!$C$9)-'Business Plan'!$C$10*(1+'Scenario Analysis (2D)'!$E37))),(('Business Plan'!$D$6*(1+'Scenario Analysis (2D)'!Z$4)*('Business Plan'!$D$7-'Business Plan'!$D$8-'Business Plan'!$D$9)-'Business Plan'!$D$10*(1+'Scenario Analysis (2D)'!$E37))),(('Business Plan'!$E$6*(1+'Scenario Analysis (2D)'!Z$4)*('Business Plan'!$E$7-'Business Plan'!$E$8-'Business Plan'!$E$9)-'Business Plan'!$E$10*(1+'Scenario Analysis (2D)'!$E37))),(('Business Plan'!$F$6*(1+'Scenario Analysis (2D)'!Z$4)*('Business Plan'!$F$7-'Business Plan'!$F$8-'Business Plan'!$F$9)-'Business Plan'!$F$10*(1+'Scenario Analysis (2D)'!$E37))),(('Business Plan'!$G$6*(1+'Scenario Analysis (2D)'!Z$4)*('Business Plan'!$G$7-'Business Plan'!$G$8-'Business Plan'!$G$9)-'Business Plan'!$G$10*(1+'Scenario Analysis (2D)'!$E37))),(('Business Plan'!$H$6*(1+'Scenario Analysis (2D)'!Z$4)*('Business Plan'!$H$7-'Business Plan'!$H$8-'Business Plan'!$H$9)-'Business Plan'!$H$10*(1+'Scenario Analysis (2D)'!$E37))),(('Business Plan'!$I$6*(1+'Scenario Analysis (2D)'!Z$4)*('Business Plan'!$I$7-'Business Plan'!$I$8-'Business Plan'!$I$9)-'Business Plan'!$I$10*(1+'Scenario Analysis (2D)'!$E37))),(('Business Plan'!$J$6*(1+'Scenario Analysis (2D)'!Z$4)*('Business Plan'!$J$7-'Business Plan'!$J$8-'Business Plan'!$J$9)-'Business Plan'!$J$10*(1+'Scenario Analysis (2D)'!$E37))),(('Business Plan'!$K$6*(1+'Scenario Analysis (2D)'!Z$4)*('Business Plan'!$K$7-'Business Plan'!$K$8-'Business Plan'!$K$9)-'Business Plan'!$K$10*(1+'Scenario Analysis (2D)'!$E37)))))/'Business Plan'!$C$13-1</f>
        <v>2.3783989471923581</v>
      </c>
      <c r="AA37" s="47">
        <f>(NPV('Business Plan'!$B$3,(('Business Plan'!$C$6*(1+'Scenario Analysis (2D)'!AA$4)*('Business Plan'!$C$7-'Business Plan'!$C$8-'Business Plan'!$C$9)-'Business Plan'!$C$10*(1+'Scenario Analysis (2D)'!$E37))),(('Business Plan'!$D$6*(1+'Scenario Analysis (2D)'!AA$4)*('Business Plan'!$D$7-'Business Plan'!$D$8-'Business Plan'!$D$9)-'Business Plan'!$D$10*(1+'Scenario Analysis (2D)'!$E37))),(('Business Plan'!$E$6*(1+'Scenario Analysis (2D)'!AA$4)*('Business Plan'!$E$7-'Business Plan'!$E$8-'Business Plan'!$E$9)-'Business Plan'!$E$10*(1+'Scenario Analysis (2D)'!$E37))),(('Business Plan'!$F$6*(1+'Scenario Analysis (2D)'!AA$4)*('Business Plan'!$F$7-'Business Plan'!$F$8-'Business Plan'!$F$9)-'Business Plan'!$F$10*(1+'Scenario Analysis (2D)'!$E37))),(('Business Plan'!$G$6*(1+'Scenario Analysis (2D)'!AA$4)*('Business Plan'!$G$7-'Business Plan'!$G$8-'Business Plan'!$G$9)-'Business Plan'!$G$10*(1+'Scenario Analysis (2D)'!$E37))),(('Business Plan'!$H$6*(1+'Scenario Analysis (2D)'!AA$4)*('Business Plan'!$H$7-'Business Plan'!$H$8-'Business Plan'!$H$9)-'Business Plan'!$H$10*(1+'Scenario Analysis (2D)'!$E37))),(('Business Plan'!$I$6*(1+'Scenario Analysis (2D)'!AA$4)*('Business Plan'!$I$7-'Business Plan'!$I$8-'Business Plan'!$I$9)-'Business Plan'!$I$10*(1+'Scenario Analysis (2D)'!$E37))),(('Business Plan'!$J$6*(1+'Scenario Analysis (2D)'!AA$4)*('Business Plan'!$J$7-'Business Plan'!$J$8-'Business Plan'!$J$9)-'Business Plan'!$J$10*(1+'Scenario Analysis (2D)'!$E37))),(('Business Plan'!$K$6*(1+'Scenario Analysis (2D)'!AA$4)*('Business Plan'!$K$7-'Business Plan'!$K$8-'Business Plan'!$K$9)-'Business Plan'!$K$10*(1+'Scenario Analysis (2D)'!$E37)))))/'Business Plan'!$C$13-1</f>
        <v>3.047998683990448</v>
      </c>
      <c r="AB37" s="47">
        <f>(NPV('Business Plan'!$B$3,(('Business Plan'!$C$6*(1+'Scenario Analysis (2D)'!AB$4)*('Business Plan'!$C$7-'Business Plan'!$C$8-'Business Plan'!$C$9)-'Business Plan'!$C$10*(1+'Scenario Analysis (2D)'!$E37))),(('Business Plan'!$D$6*(1+'Scenario Analysis (2D)'!AB$4)*('Business Plan'!$D$7-'Business Plan'!$D$8-'Business Plan'!$D$9)-'Business Plan'!$D$10*(1+'Scenario Analysis (2D)'!$E37))),(('Business Plan'!$E$6*(1+'Scenario Analysis (2D)'!AB$4)*('Business Plan'!$E$7-'Business Plan'!$E$8-'Business Plan'!$E$9)-'Business Plan'!$E$10*(1+'Scenario Analysis (2D)'!$E37))),(('Business Plan'!$F$6*(1+'Scenario Analysis (2D)'!AB$4)*('Business Plan'!$F$7-'Business Plan'!$F$8-'Business Plan'!$F$9)-'Business Plan'!$F$10*(1+'Scenario Analysis (2D)'!$E37))),(('Business Plan'!$G$6*(1+'Scenario Analysis (2D)'!AB$4)*('Business Plan'!$G$7-'Business Plan'!$G$8-'Business Plan'!$G$9)-'Business Plan'!$G$10*(1+'Scenario Analysis (2D)'!$E37))),(('Business Plan'!$H$6*(1+'Scenario Analysis (2D)'!AB$4)*('Business Plan'!$H$7-'Business Plan'!$H$8-'Business Plan'!$H$9)-'Business Plan'!$H$10*(1+'Scenario Analysis (2D)'!$E37))),(('Business Plan'!$I$6*(1+'Scenario Analysis (2D)'!AB$4)*('Business Plan'!$I$7-'Business Plan'!$I$8-'Business Plan'!$I$9)-'Business Plan'!$I$10*(1+'Scenario Analysis (2D)'!$E37))),(('Business Plan'!$J$6*(1+'Scenario Analysis (2D)'!AB$4)*('Business Plan'!$J$7-'Business Plan'!$J$8-'Business Plan'!$J$9)-'Business Plan'!$J$10*(1+'Scenario Analysis (2D)'!$E37))),(('Business Plan'!$K$6*(1+'Scenario Analysis (2D)'!AB$4)*('Business Plan'!$K$7-'Business Plan'!$K$8-'Business Plan'!$K$9)-'Business Plan'!$K$10*(1+'Scenario Analysis (2D)'!$E37)))))/'Business Plan'!$C$13-1</f>
        <v>3.7175984207885371</v>
      </c>
      <c r="AC37" s="47">
        <f>(NPV('Business Plan'!$B$3,(('Business Plan'!$C$6*(1+'Scenario Analysis (2D)'!AC$4)*('Business Plan'!$C$7-'Business Plan'!$C$8-'Business Plan'!$C$9)-'Business Plan'!$C$10*(1+'Scenario Analysis (2D)'!$E37))),(('Business Plan'!$D$6*(1+'Scenario Analysis (2D)'!AC$4)*('Business Plan'!$D$7-'Business Plan'!$D$8-'Business Plan'!$D$9)-'Business Plan'!$D$10*(1+'Scenario Analysis (2D)'!$E37))),(('Business Plan'!$E$6*(1+'Scenario Analysis (2D)'!AC$4)*('Business Plan'!$E$7-'Business Plan'!$E$8-'Business Plan'!$E$9)-'Business Plan'!$E$10*(1+'Scenario Analysis (2D)'!$E37))),(('Business Plan'!$F$6*(1+'Scenario Analysis (2D)'!AC$4)*('Business Plan'!$F$7-'Business Plan'!$F$8-'Business Plan'!$F$9)-'Business Plan'!$F$10*(1+'Scenario Analysis (2D)'!$E37))),(('Business Plan'!$G$6*(1+'Scenario Analysis (2D)'!AC$4)*('Business Plan'!$G$7-'Business Plan'!$G$8-'Business Plan'!$G$9)-'Business Plan'!$G$10*(1+'Scenario Analysis (2D)'!$E37))),(('Business Plan'!$H$6*(1+'Scenario Analysis (2D)'!AC$4)*('Business Plan'!$H$7-'Business Plan'!$H$8-'Business Plan'!$H$9)-'Business Plan'!$H$10*(1+'Scenario Analysis (2D)'!$E37))),(('Business Plan'!$I$6*(1+'Scenario Analysis (2D)'!AC$4)*('Business Plan'!$I$7-'Business Plan'!$I$8-'Business Plan'!$I$9)-'Business Plan'!$I$10*(1+'Scenario Analysis (2D)'!$E37))),(('Business Plan'!$J$6*(1+'Scenario Analysis (2D)'!AC$4)*('Business Plan'!$J$7-'Business Plan'!$J$8-'Business Plan'!$J$9)-'Business Plan'!$J$10*(1+'Scenario Analysis (2D)'!$E37))),(('Business Plan'!$K$6*(1+'Scenario Analysis (2D)'!AC$4)*('Business Plan'!$K$7-'Business Plan'!$K$8-'Business Plan'!$K$9)-'Business Plan'!$K$10*(1+'Scenario Analysis (2D)'!$E37)))))/'Business Plan'!$C$13-1</f>
        <v>4.3871981575866261</v>
      </c>
      <c r="AD37" s="47">
        <f>(NPV('Business Plan'!$B$3,(('Business Plan'!$C$6*(1+'Scenario Analysis (2D)'!AD$4)*('Business Plan'!$C$7-'Business Plan'!$C$8-'Business Plan'!$C$9)-'Business Plan'!$C$10*(1+'Scenario Analysis (2D)'!$E37))),(('Business Plan'!$D$6*(1+'Scenario Analysis (2D)'!AD$4)*('Business Plan'!$D$7-'Business Plan'!$D$8-'Business Plan'!$D$9)-'Business Plan'!$D$10*(1+'Scenario Analysis (2D)'!$E37))),(('Business Plan'!$E$6*(1+'Scenario Analysis (2D)'!AD$4)*('Business Plan'!$E$7-'Business Plan'!$E$8-'Business Plan'!$E$9)-'Business Plan'!$E$10*(1+'Scenario Analysis (2D)'!$E37))),(('Business Plan'!$F$6*(1+'Scenario Analysis (2D)'!AD$4)*('Business Plan'!$F$7-'Business Plan'!$F$8-'Business Plan'!$F$9)-'Business Plan'!$F$10*(1+'Scenario Analysis (2D)'!$E37))),(('Business Plan'!$G$6*(1+'Scenario Analysis (2D)'!AD$4)*('Business Plan'!$G$7-'Business Plan'!$G$8-'Business Plan'!$G$9)-'Business Plan'!$G$10*(1+'Scenario Analysis (2D)'!$E37))),(('Business Plan'!$H$6*(1+'Scenario Analysis (2D)'!AD$4)*('Business Plan'!$H$7-'Business Plan'!$H$8-'Business Plan'!$H$9)-'Business Plan'!$H$10*(1+'Scenario Analysis (2D)'!$E37))),(('Business Plan'!$I$6*(1+'Scenario Analysis (2D)'!AD$4)*('Business Plan'!$I$7-'Business Plan'!$I$8-'Business Plan'!$I$9)-'Business Plan'!$I$10*(1+'Scenario Analysis (2D)'!$E37))),(('Business Plan'!$J$6*(1+'Scenario Analysis (2D)'!AD$4)*('Business Plan'!$J$7-'Business Plan'!$J$8-'Business Plan'!$J$9)-'Business Plan'!$J$10*(1+'Scenario Analysis (2D)'!$E37))),(('Business Plan'!$K$6*(1+'Scenario Analysis (2D)'!AD$4)*('Business Plan'!$K$7-'Business Plan'!$K$8-'Business Plan'!$K$9)-'Business Plan'!$K$10*(1+'Scenario Analysis (2D)'!$E37)))))/'Business Plan'!$C$13-1</f>
        <v>5.0567978943847152</v>
      </c>
      <c r="AE37" s="47">
        <f>(NPV('Business Plan'!$B$3,(('Business Plan'!$C$6*(1+'Scenario Analysis (2D)'!AE$4)*('Business Plan'!$C$7-'Business Plan'!$C$8-'Business Plan'!$C$9)-'Business Plan'!$C$10*(1+'Scenario Analysis (2D)'!$E37))),(('Business Plan'!$D$6*(1+'Scenario Analysis (2D)'!AE$4)*('Business Plan'!$D$7-'Business Plan'!$D$8-'Business Plan'!$D$9)-'Business Plan'!$D$10*(1+'Scenario Analysis (2D)'!$E37))),(('Business Plan'!$E$6*(1+'Scenario Analysis (2D)'!AE$4)*('Business Plan'!$E$7-'Business Plan'!$E$8-'Business Plan'!$E$9)-'Business Plan'!$E$10*(1+'Scenario Analysis (2D)'!$E37))),(('Business Plan'!$F$6*(1+'Scenario Analysis (2D)'!AE$4)*('Business Plan'!$F$7-'Business Plan'!$F$8-'Business Plan'!$F$9)-'Business Plan'!$F$10*(1+'Scenario Analysis (2D)'!$E37))),(('Business Plan'!$G$6*(1+'Scenario Analysis (2D)'!AE$4)*('Business Plan'!$G$7-'Business Plan'!$G$8-'Business Plan'!$G$9)-'Business Plan'!$G$10*(1+'Scenario Analysis (2D)'!$E37))),(('Business Plan'!$H$6*(1+'Scenario Analysis (2D)'!AE$4)*('Business Plan'!$H$7-'Business Plan'!$H$8-'Business Plan'!$H$9)-'Business Plan'!$H$10*(1+'Scenario Analysis (2D)'!$E37))),(('Business Plan'!$I$6*(1+'Scenario Analysis (2D)'!AE$4)*('Business Plan'!$I$7-'Business Plan'!$I$8-'Business Plan'!$I$9)-'Business Plan'!$I$10*(1+'Scenario Analysis (2D)'!$E37))),(('Business Plan'!$J$6*(1+'Scenario Analysis (2D)'!AE$4)*('Business Plan'!$J$7-'Business Plan'!$J$8-'Business Plan'!$J$9)-'Business Plan'!$J$10*(1+'Scenario Analysis (2D)'!$E37))),(('Business Plan'!$K$6*(1+'Scenario Analysis (2D)'!AE$4)*('Business Plan'!$K$7-'Business Plan'!$K$8-'Business Plan'!$K$9)-'Business Plan'!$K$10*(1+'Scenario Analysis (2D)'!$E37)))))/'Business Plan'!$C$13-1</f>
        <v>5.7263976311828024</v>
      </c>
      <c r="AF37" s="47">
        <f>(NPV('Business Plan'!$B$3,(('Business Plan'!$C$6*(1+'Scenario Analysis (2D)'!AF$4)*('Business Plan'!$C$7-'Business Plan'!$C$8-'Business Plan'!$C$9)-'Business Plan'!$C$10*(1+'Scenario Analysis (2D)'!$E37))),(('Business Plan'!$D$6*(1+'Scenario Analysis (2D)'!AF$4)*('Business Plan'!$D$7-'Business Plan'!$D$8-'Business Plan'!$D$9)-'Business Plan'!$D$10*(1+'Scenario Analysis (2D)'!$E37))),(('Business Plan'!$E$6*(1+'Scenario Analysis (2D)'!AF$4)*('Business Plan'!$E$7-'Business Plan'!$E$8-'Business Plan'!$E$9)-'Business Plan'!$E$10*(1+'Scenario Analysis (2D)'!$E37))),(('Business Plan'!$F$6*(1+'Scenario Analysis (2D)'!AF$4)*('Business Plan'!$F$7-'Business Plan'!$F$8-'Business Plan'!$F$9)-'Business Plan'!$F$10*(1+'Scenario Analysis (2D)'!$E37))),(('Business Plan'!$G$6*(1+'Scenario Analysis (2D)'!AF$4)*('Business Plan'!$G$7-'Business Plan'!$G$8-'Business Plan'!$G$9)-'Business Plan'!$G$10*(1+'Scenario Analysis (2D)'!$E37))),(('Business Plan'!$H$6*(1+'Scenario Analysis (2D)'!AF$4)*('Business Plan'!$H$7-'Business Plan'!$H$8-'Business Plan'!$H$9)-'Business Plan'!$H$10*(1+'Scenario Analysis (2D)'!$E37))),(('Business Plan'!$I$6*(1+'Scenario Analysis (2D)'!AF$4)*('Business Plan'!$I$7-'Business Plan'!$I$8-'Business Plan'!$I$9)-'Business Plan'!$I$10*(1+'Scenario Analysis (2D)'!$E37))),(('Business Plan'!$J$6*(1+'Scenario Analysis (2D)'!AF$4)*('Business Plan'!$J$7-'Business Plan'!$J$8-'Business Plan'!$J$9)-'Business Plan'!$J$10*(1+'Scenario Analysis (2D)'!$E37))),(('Business Plan'!$K$6*(1+'Scenario Analysis (2D)'!AF$4)*('Business Plan'!$K$7-'Business Plan'!$K$8-'Business Plan'!$K$9)-'Business Plan'!$K$10*(1+'Scenario Analysis (2D)'!$E37)))))/'Business Plan'!$C$13-1</f>
        <v>6.3959973679808932</v>
      </c>
      <c r="AG37" s="47">
        <f>(NPV('Business Plan'!$B$3,(('Business Plan'!$C$6*(1+'Scenario Analysis (2D)'!AG$4)*('Business Plan'!$C$7-'Business Plan'!$C$8-'Business Plan'!$C$9)-'Business Plan'!$C$10*(1+'Scenario Analysis (2D)'!$E37))),(('Business Plan'!$D$6*(1+'Scenario Analysis (2D)'!AG$4)*('Business Plan'!$D$7-'Business Plan'!$D$8-'Business Plan'!$D$9)-'Business Plan'!$D$10*(1+'Scenario Analysis (2D)'!$E37))),(('Business Plan'!$E$6*(1+'Scenario Analysis (2D)'!AG$4)*('Business Plan'!$E$7-'Business Plan'!$E$8-'Business Plan'!$E$9)-'Business Plan'!$E$10*(1+'Scenario Analysis (2D)'!$E37))),(('Business Plan'!$F$6*(1+'Scenario Analysis (2D)'!AG$4)*('Business Plan'!$F$7-'Business Plan'!$F$8-'Business Plan'!$F$9)-'Business Plan'!$F$10*(1+'Scenario Analysis (2D)'!$E37))),(('Business Plan'!$G$6*(1+'Scenario Analysis (2D)'!AG$4)*('Business Plan'!$G$7-'Business Plan'!$G$8-'Business Plan'!$G$9)-'Business Plan'!$G$10*(1+'Scenario Analysis (2D)'!$E37))),(('Business Plan'!$H$6*(1+'Scenario Analysis (2D)'!AG$4)*('Business Plan'!$H$7-'Business Plan'!$H$8-'Business Plan'!$H$9)-'Business Plan'!$H$10*(1+'Scenario Analysis (2D)'!$E37))),(('Business Plan'!$I$6*(1+'Scenario Analysis (2D)'!AG$4)*('Business Plan'!$I$7-'Business Plan'!$I$8-'Business Plan'!$I$9)-'Business Plan'!$I$10*(1+'Scenario Analysis (2D)'!$E37))),(('Business Plan'!$J$6*(1+'Scenario Analysis (2D)'!AG$4)*('Business Plan'!$J$7-'Business Plan'!$J$8-'Business Plan'!$J$9)-'Business Plan'!$J$10*(1+'Scenario Analysis (2D)'!$E37))),(('Business Plan'!$K$6*(1+'Scenario Analysis (2D)'!AG$4)*('Business Plan'!$K$7-'Business Plan'!$K$8-'Business Plan'!$K$9)-'Business Plan'!$K$10*(1+'Scenario Analysis (2D)'!$E37)))))/'Business Plan'!$C$13-1</f>
        <v>7.0655971047789823</v>
      </c>
      <c r="AH37" s="47">
        <f>(NPV('Business Plan'!$B$3,(('Business Plan'!$C$6*(1+'Scenario Analysis (2D)'!AH$4)*('Business Plan'!$C$7-'Business Plan'!$C$8-'Business Plan'!$C$9)-'Business Plan'!$C$10*(1+'Scenario Analysis (2D)'!$E37))),(('Business Plan'!$D$6*(1+'Scenario Analysis (2D)'!AH$4)*('Business Plan'!$D$7-'Business Plan'!$D$8-'Business Plan'!$D$9)-'Business Plan'!$D$10*(1+'Scenario Analysis (2D)'!$E37))),(('Business Plan'!$E$6*(1+'Scenario Analysis (2D)'!AH$4)*('Business Plan'!$E$7-'Business Plan'!$E$8-'Business Plan'!$E$9)-'Business Plan'!$E$10*(1+'Scenario Analysis (2D)'!$E37))),(('Business Plan'!$F$6*(1+'Scenario Analysis (2D)'!AH$4)*('Business Plan'!$F$7-'Business Plan'!$F$8-'Business Plan'!$F$9)-'Business Plan'!$F$10*(1+'Scenario Analysis (2D)'!$E37))),(('Business Plan'!$G$6*(1+'Scenario Analysis (2D)'!AH$4)*('Business Plan'!$G$7-'Business Plan'!$G$8-'Business Plan'!$G$9)-'Business Plan'!$G$10*(1+'Scenario Analysis (2D)'!$E37))),(('Business Plan'!$H$6*(1+'Scenario Analysis (2D)'!AH$4)*('Business Plan'!$H$7-'Business Plan'!$H$8-'Business Plan'!$H$9)-'Business Plan'!$H$10*(1+'Scenario Analysis (2D)'!$E37))),(('Business Plan'!$I$6*(1+'Scenario Analysis (2D)'!AH$4)*('Business Plan'!$I$7-'Business Plan'!$I$8-'Business Plan'!$I$9)-'Business Plan'!$I$10*(1+'Scenario Analysis (2D)'!$E37))),(('Business Plan'!$J$6*(1+'Scenario Analysis (2D)'!AH$4)*('Business Plan'!$J$7-'Business Plan'!$J$8-'Business Plan'!$J$9)-'Business Plan'!$J$10*(1+'Scenario Analysis (2D)'!$E37))),(('Business Plan'!$K$6*(1+'Scenario Analysis (2D)'!AH$4)*('Business Plan'!$K$7-'Business Plan'!$K$8-'Business Plan'!$K$9)-'Business Plan'!$K$10*(1+'Scenario Analysis (2D)'!$E37)))))/'Business Plan'!$C$13-1</f>
        <v>7.7351968415770713</v>
      </c>
    </row>
    <row r="38" spans="1:34" ht="18.95" customHeight="1" x14ac:dyDescent="0.25">
      <c r="A38" s="52" t="s">
        <v>9</v>
      </c>
      <c r="B38" s="53">
        <v>1</v>
      </c>
      <c r="D38" s="78"/>
      <c r="E38" s="50">
        <v>-0.25</v>
      </c>
      <c r="F38" s="46">
        <f>NPV('Business Plan'!$B$3,(('Business Plan'!$C$6*(1+'Scenario Analysis (2D)'!F$4)*('Business Plan'!$C$7-'Business Plan'!$C$8-'Business Plan'!$C$9)-'Business Plan'!$C$10*(1+'Scenario Analysis (2D)'!$E38))),(('Business Plan'!$D$6*(1+'Scenario Analysis (2D)'!F$4)*('Business Plan'!$D$7-'Business Plan'!$D$8-'Business Plan'!$D$9)-'Business Plan'!$D$10*(1+'Scenario Analysis (2D)'!$E38))),(('Business Plan'!$E$6*(1+'Scenario Analysis (2D)'!F$4)*('Business Plan'!$E$7-'Business Plan'!$E$8-'Business Plan'!$E$9)-'Business Plan'!$E$10*(1+'Scenario Analysis (2D)'!$E38))),(('Business Plan'!$F$6*(1+'Scenario Analysis (2D)'!F$4)*('Business Plan'!$F$7-'Business Plan'!$F$8-'Business Plan'!$F$9)-'Business Plan'!$F$10*(1+'Scenario Analysis (2D)'!$E38))),(('Business Plan'!$G$6*(1+'Scenario Analysis (2D)'!F$4)*('Business Plan'!$G$7-'Business Plan'!$G$8-'Business Plan'!$G$9)-'Business Plan'!$G$10*(1+'Scenario Analysis (2D)'!$E38))),(('Business Plan'!$H$6*(1+'Scenario Analysis (2D)'!F$4)*('Business Plan'!$H$7-'Business Plan'!$H$8-'Business Plan'!$H$9)-'Business Plan'!$H$10*(1+'Scenario Analysis (2D)'!$E38))),(('Business Plan'!$I$6*(1+'Scenario Analysis (2D)'!F$4)*('Business Plan'!$I$7-'Business Plan'!$I$8-'Business Plan'!$I$9)-'Business Plan'!$I$10*(1+'Scenario Analysis (2D)'!$E38))),(('Business Plan'!$J$6*(1+'Scenario Analysis (2D)'!F$4)*('Business Plan'!$J$7-'Business Plan'!$J$8-'Business Plan'!$J$9)-'Business Plan'!$J$10*(1+'Scenario Analysis (2D)'!$E38))),(('Business Plan'!$K$6*(1+'Scenario Analysis (2D)'!F$4)*('Business Plan'!$K$7-'Business Plan'!$K$8-'Business Plan'!$K$9)-'Business Plan'!$K$10*(1+'Scenario Analysis (2D)'!$E38))))</f>
        <v>6461.6283998881363</v>
      </c>
      <c r="G38" s="46">
        <f>NPV('Business Plan'!$B$3,(('Business Plan'!$C$6*(1+'Scenario Analysis (2D)'!G$4)*('Business Plan'!$C$7-'Business Plan'!$C$8-'Business Plan'!$C$9)-'Business Plan'!$C$10*(1+'Scenario Analysis (2D)'!$E38))),(('Business Plan'!$D$6*(1+'Scenario Analysis (2D)'!G$4)*('Business Plan'!$D$7-'Business Plan'!$D$8-'Business Plan'!$D$9)-'Business Plan'!$D$10*(1+'Scenario Analysis (2D)'!$E38))),(('Business Plan'!$E$6*(1+'Scenario Analysis (2D)'!G$4)*('Business Plan'!$E$7-'Business Plan'!$E$8-'Business Plan'!$E$9)-'Business Plan'!$E$10*(1+'Scenario Analysis (2D)'!$E38))),(('Business Plan'!$F$6*(1+'Scenario Analysis (2D)'!G$4)*('Business Plan'!$F$7-'Business Plan'!$F$8-'Business Plan'!$F$9)-'Business Plan'!$F$10*(1+'Scenario Analysis (2D)'!$E38))),(('Business Plan'!$G$6*(1+'Scenario Analysis (2D)'!G$4)*('Business Plan'!$G$7-'Business Plan'!$G$8-'Business Plan'!$G$9)-'Business Plan'!$G$10*(1+'Scenario Analysis (2D)'!$E38))),(('Business Plan'!$H$6*(1+'Scenario Analysis (2D)'!G$4)*('Business Plan'!$H$7-'Business Plan'!$H$8-'Business Plan'!$H$9)-'Business Plan'!$H$10*(1+'Scenario Analysis (2D)'!$E38))),(('Business Plan'!$I$6*(1+'Scenario Analysis (2D)'!G$4)*('Business Plan'!$I$7-'Business Plan'!$I$8-'Business Plan'!$I$9)-'Business Plan'!$I$10*(1+'Scenario Analysis (2D)'!$E38))),(('Business Plan'!$J$6*(1+'Scenario Analysis (2D)'!G$4)*('Business Plan'!$J$7-'Business Plan'!$J$8-'Business Plan'!$J$9)-'Business Plan'!$J$10*(1+'Scenario Analysis (2D)'!$E38))),(('Business Plan'!$K$6*(1+'Scenario Analysis (2D)'!G$4)*('Business Plan'!$K$7-'Business Plan'!$K$8-'Business Plan'!$K$9)-'Business Plan'!$K$10*(1+'Scenario Analysis (2D)'!$E38))))</f>
        <v>60276.187003836843</v>
      </c>
      <c r="H38" s="46">
        <f>NPV('Business Plan'!$B$3,(('Business Plan'!$C$6*(1+'Scenario Analysis (2D)'!H$4)*('Business Plan'!$C$7-'Business Plan'!$C$8-'Business Plan'!$C$9)-'Business Plan'!$C$10*(1+'Scenario Analysis (2D)'!$E38))),(('Business Plan'!$D$6*(1+'Scenario Analysis (2D)'!H$4)*('Business Plan'!$D$7-'Business Plan'!$D$8-'Business Plan'!$D$9)-'Business Plan'!$D$10*(1+'Scenario Analysis (2D)'!$E38))),(('Business Plan'!$E$6*(1+'Scenario Analysis (2D)'!H$4)*('Business Plan'!$E$7-'Business Plan'!$E$8-'Business Plan'!$E$9)-'Business Plan'!$E$10*(1+'Scenario Analysis (2D)'!$E38))),(('Business Plan'!$F$6*(1+'Scenario Analysis (2D)'!H$4)*('Business Plan'!$F$7-'Business Plan'!$F$8-'Business Plan'!$F$9)-'Business Plan'!$F$10*(1+'Scenario Analysis (2D)'!$E38))),(('Business Plan'!$G$6*(1+'Scenario Analysis (2D)'!H$4)*('Business Plan'!$G$7-'Business Plan'!$G$8-'Business Plan'!$G$9)-'Business Plan'!$G$10*(1+'Scenario Analysis (2D)'!$E38))),(('Business Plan'!$H$6*(1+'Scenario Analysis (2D)'!H$4)*('Business Plan'!$H$7-'Business Plan'!$H$8-'Business Plan'!$H$9)-'Business Plan'!$H$10*(1+'Scenario Analysis (2D)'!$E38))),(('Business Plan'!$I$6*(1+'Scenario Analysis (2D)'!H$4)*('Business Plan'!$I$7-'Business Plan'!$I$8-'Business Plan'!$I$9)-'Business Plan'!$I$10*(1+'Scenario Analysis (2D)'!$E38))),(('Business Plan'!$J$6*(1+'Scenario Analysis (2D)'!H$4)*('Business Plan'!$J$7-'Business Plan'!$J$8-'Business Plan'!$J$9)-'Business Plan'!$J$10*(1+'Scenario Analysis (2D)'!$E38))),(('Business Plan'!$K$6*(1+'Scenario Analysis (2D)'!H$4)*('Business Plan'!$K$7-'Business Plan'!$K$8-'Business Plan'!$K$9)-'Business Plan'!$K$10*(1+'Scenario Analysis (2D)'!$E38))))</f>
        <v>114090.74560778563</v>
      </c>
      <c r="I38" s="46">
        <f>NPV('Business Plan'!$B$3,(('Business Plan'!$C$6*(1+'Scenario Analysis (2D)'!I$4)*('Business Plan'!$C$7-'Business Plan'!$C$8-'Business Plan'!$C$9)-'Business Plan'!$C$10*(1+'Scenario Analysis (2D)'!$E38))),(('Business Plan'!$D$6*(1+'Scenario Analysis (2D)'!I$4)*('Business Plan'!$D$7-'Business Plan'!$D$8-'Business Plan'!$D$9)-'Business Plan'!$D$10*(1+'Scenario Analysis (2D)'!$E38))),(('Business Plan'!$E$6*(1+'Scenario Analysis (2D)'!I$4)*('Business Plan'!$E$7-'Business Plan'!$E$8-'Business Plan'!$E$9)-'Business Plan'!$E$10*(1+'Scenario Analysis (2D)'!$E38))),(('Business Plan'!$F$6*(1+'Scenario Analysis (2D)'!I$4)*('Business Plan'!$F$7-'Business Plan'!$F$8-'Business Plan'!$F$9)-'Business Plan'!$F$10*(1+'Scenario Analysis (2D)'!$E38))),(('Business Plan'!$G$6*(1+'Scenario Analysis (2D)'!I$4)*('Business Plan'!$G$7-'Business Plan'!$G$8-'Business Plan'!$G$9)-'Business Plan'!$G$10*(1+'Scenario Analysis (2D)'!$E38))),(('Business Plan'!$H$6*(1+'Scenario Analysis (2D)'!I$4)*('Business Plan'!$H$7-'Business Plan'!$H$8-'Business Plan'!$H$9)-'Business Plan'!$H$10*(1+'Scenario Analysis (2D)'!$E38))),(('Business Plan'!$I$6*(1+'Scenario Analysis (2D)'!I$4)*('Business Plan'!$I$7-'Business Plan'!$I$8-'Business Plan'!$I$9)-'Business Plan'!$I$10*(1+'Scenario Analysis (2D)'!$E38))),(('Business Plan'!$J$6*(1+'Scenario Analysis (2D)'!I$4)*('Business Plan'!$J$7-'Business Plan'!$J$8-'Business Plan'!$J$9)-'Business Plan'!$J$10*(1+'Scenario Analysis (2D)'!$E38))),(('Business Plan'!$K$6*(1+'Scenario Analysis (2D)'!I$4)*('Business Plan'!$K$7-'Business Plan'!$K$8-'Business Plan'!$K$9)-'Business Plan'!$K$10*(1+'Scenario Analysis (2D)'!$E38))))</f>
        <v>167905.30421173424</v>
      </c>
      <c r="J38" s="46">
        <f>NPV('Business Plan'!$B$3,(('Business Plan'!$C$6*(1+'Scenario Analysis (2D)'!J$4)*('Business Plan'!$C$7-'Business Plan'!$C$8-'Business Plan'!$C$9)-'Business Plan'!$C$10*(1+'Scenario Analysis (2D)'!$E38))),(('Business Plan'!$D$6*(1+'Scenario Analysis (2D)'!J$4)*('Business Plan'!$D$7-'Business Plan'!$D$8-'Business Plan'!$D$9)-'Business Plan'!$D$10*(1+'Scenario Analysis (2D)'!$E38))),(('Business Plan'!$E$6*(1+'Scenario Analysis (2D)'!J$4)*('Business Plan'!$E$7-'Business Plan'!$E$8-'Business Plan'!$E$9)-'Business Plan'!$E$10*(1+'Scenario Analysis (2D)'!$E38))),(('Business Plan'!$F$6*(1+'Scenario Analysis (2D)'!J$4)*('Business Plan'!$F$7-'Business Plan'!$F$8-'Business Plan'!$F$9)-'Business Plan'!$F$10*(1+'Scenario Analysis (2D)'!$E38))),(('Business Plan'!$G$6*(1+'Scenario Analysis (2D)'!J$4)*('Business Plan'!$G$7-'Business Plan'!$G$8-'Business Plan'!$G$9)-'Business Plan'!$G$10*(1+'Scenario Analysis (2D)'!$E38))),(('Business Plan'!$H$6*(1+'Scenario Analysis (2D)'!J$4)*('Business Plan'!$H$7-'Business Plan'!$H$8-'Business Plan'!$H$9)-'Business Plan'!$H$10*(1+'Scenario Analysis (2D)'!$E38))),(('Business Plan'!$I$6*(1+'Scenario Analysis (2D)'!J$4)*('Business Plan'!$I$7-'Business Plan'!$I$8-'Business Plan'!$I$9)-'Business Plan'!$I$10*(1+'Scenario Analysis (2D)'!$E38))),(('Business Plan'!$J$6*(1+'Scenario Analysis (2D)'!J$4)*('Business Plan'!$J$7-'Business Plan'!$J$8-'Business Plan'!$J$9)-'Business Plan'!$J$10*(1+'Scenario Analysis (2D)'!$E38))),(('Business Plan'!$K$6*(1+'Scenario Analysis (2D)'!J$4)*('Business Plan'!$K$7-'Business Plan'!$K$8-'Business Plan'!$K$9)-'Business Plan'!$K$10*(1+'Scenario Analysis (2D)'!$E38))))</f>
        <v>221719.86281568292</v>
      </c>
      <c r="K38" s="46">
        <f>NPV('Business Plan'!$B$3,(('Business Plan'!$C$6*(1+'Scenario Analysis (2D)'!K$4)*('Business Plan'!$C$7-'Business Plan'!$C$8-'Business Plan'!$C$9)-'Business Plan'!$C$10*(1+'Scenario Analysis (2D)'!$E38))),(('Business Plan'!$D$6*(1+'Scenario Analysis (2D)'!K$4)*('Business Plan'!$D$7-'Business Plan'!$D$8-'Business Plan'!$D$9)-'Business Plan'!$D$10*(1+'Scenario Analysis (2D)'!$E38))),(('Business Plan'!$E$6*(1+'Scenario Analysis (2D)'!K$4)*('Business Plan'!$E$7-'Business Plan'!$E$8-'Business Plan'!$E$9)-'Business Plan'!$E$10*(1+'Scenario Analysis (2D)'!$E38))),(('Business Plan'!$F$6*(1+'Scenario Analysis (2D)'!K$4)*('Business Plan'!$F$7-'Business Plan'!$F$8-'Business Plan'!$F$9)-'Business Plan'!$F$10*(1+'Scenario Analysis (2D)'!$E38))),(('Business Plan'!$G$6*(1+'Scenario Analysis (2D)'!K$4)*('Business Plan'!$G$7-'Business Plan'!$G$8-'Business Plan'!$G$9)-'Business Plan'!$G$10*(1+'Scenario Analysis (2D)'!$E38))),(('Business Plan'!$H$6*(1+'Scenario Analysis (2D)'!K$4)*('Business Plan'!$H$7-'Business Plan'!$H$8-'Business Plan'!$H$9)-'Business Plan'!$H$10*(1+'Scenario Analysis (2D)'!$E38))),(('Business Plan'!$I$6*(1+'Scenario Analysis (2D)'!K$4)*('Business Plan'!$I$7-'Business Plan'!$I$8-'Business Plan'!$I$9)-'Business Plan'!$I$10*(1+'Scenario Analysis (2D)'!$E38))),(('Business Plan'!$J$6*(1+'Scenario Analysis (2D)'!K$4)*('Business Plan'!$J$7-'Business Plan'!$J$8-'Business Plan'!$J$9)-'Business Plan'!$J$10*(1+'Scenario Analysis (2D)'!$E38))),(('Business Plan'!$K$6*(1+'Scenario Analysis (2D)'!K$4)*('Business Plan'!$K$7-'Business Plan'!$K$8-'Business Plan'!$K$9)-'Business Plan'!$K$10*(1+'Scenario Analysis (2D)'!$E38))))</f>
        <v>275534.42141963169</v>
      </c>
      <c r="L38" s="46">
        <f>NPV('Business Plan'!$B$3,(('Business Plan'!$C$6*(1+'Scenario Analysis (2D)'!L$4)*('Business Plan'!$C$7-'Business Plan'!$C$8-'Business Plan'!$C$9)-'Business Plan'!$C$10*(1+'Scenario Analysis (2D)'!$E38))),(('Business Plan'!$D$6*(1+'Scenario Analysis (2D)'!L$4)*('Business Plan'!$D$7-'Business Plan'!$D$8-'Business Plan'!$D$9)-'Business Plan'!$D$10*(1+'Scenario Analysis (2D)'!$E38))),(('Business Plan'!$E$6*(1+'Scenario Analysis (2D)'!L$4)*('Business Plan'!$E$7-'Business Plan'!$E$8-'Business Plan'!$E$9)-'Business Plan'!$E$10*(1+'Scenario Analysis (2D)'!$E38))),(('Business Plan'!$F$6*(1+'Scenario Analysis (2D)'!L$4)*('Business Plan'!$F$7-'Business Plan'!$F$8-'Business Plan'!$F$9)-'Business Plan'!$F$10*(1+'Scenario Analysis (2D)'!$E38))),(('Business Plan'!$G$6*(1+'Scenario Analysis (2D)'!L$4)*('Business Plan'!$G$7-'Business Plan'!$G$8-'Business Plan'!$G$9)-'Business Plan'!$G$10*(1+'Scenario Analysis (2D)'!$E38))),(('Business Plan'!$H$6*(1+'Scenario Analysis (2D)'!L$4)*('Business Plan'!$H$7-'Business Plan'!$H$8-'Business Plan'!$H$9)-'Business Plan'!$H$10*(1+'Scenario Analysis (2D)'!$E38))),(('Business Plan'!$I$6*(1+'Scenario Analysis (2D)'!L$4)*('Business Plan'!$I$7-'Business Plan'!$I$8-'Business Plan'!$I$9)-'Business Plan'!$I$10*(1+'Scenario Analysis (2D)'!$E38))),(('Business Plan'!$J$6*(1+'Scenario Analysis (2D)'!L$4)*('Business Plan'!$J$7-'Business Plan'!$J$8-'Business Plan'!$J$9)-'Business Plan'!$J$10*(1+'Scenario Analysis (2D)'!$E38))),(('Business Plan'!$K$6*(1+'Scenario Analysis (2D)'!L$4)*('Business Plan'!$K$7-'Business Plan'!$K$8-'Business Plan'!$K$9)-'Business Plan'!$K$10*(1+'Scenario Analysis (2D)'!$E38))))</f>
        <v>329348.98002358043</v>
      </c>
      <c r="M38" s="46">
        <f>NPV('Business Plan'!$B$3,(('Business Plan'!$C$6*(1+'Scenario Analysis (2D)'!M$4)*('Business Plan'!$C$7-'Business Plan'!$C$8-'Business Plan'!$C$9)-'Business Plan'!$C$10*(1+'Scenario Analysis (2D)'!$E38))),(('Business Plan'!$D$6*(1+'Scenario Analysis (2D)'!M$4)*('Business Plan'!$D$7-'Business Plan'!$D$8-'Business Plan'!$D$9)-'Business Plan'!$D$10*(1+'Scenario Analysis (2D)'!$E38))),(('Business Plan'!$E$6*(1+'Scenario Analysis (2D)'!M$4)*('Business Plan'!$E$7-'Business Plan'!$E$8-'Business Plan'!$E$9)-'Business Plan'!$E$10*(1+'Scenario Analysis (2D)'!$E38))),(('Business Plan'!$F$6*(1+'Scenario Analysis (2D)'!M$4)*('Business Plan'!$F$7-'Business Plan'!$F$8-'Business Plan'!$F$9)-'Business Plan'!$F$10*(1+'Scenario Analysis (2D)'!$E38))),(('Business Plan'!$G$6*(1+'Scenario Analysis (2D)'!M$4)*('Business Plan'!$G$7-'Business Plan'!$G$8-'Business Plan'!$G$9)-'Business Plan'!$G$10*(1+'Scenario Analysis (2D)'!$E38))),(('Business Plan'!$H$6*(1+'Scenario Analysis (2D)'!M$4)*('Business Plan'!$H$7-'Business Plan'!$H$8-'Business Plan'!$H$9)-'Business Plan'!$H$10*(1+'Scenario Analysis (2D)'!$E38))),(('Business Plan'!$I$6*(1+'Scenario Analysis (2D)'!M$4)*('Business Plan'!$I$7-'Business Plan'!$I$8-'Business Plan'!$I$9)-'Business Plan'!$I$10*(1+'Scenario Analysis (2D)'!$E38))),(('Business Plan'!$J$6*(1+'Scenario Analysis (2D)'!M$4)*('Business Plan'!$J$7-'Business Plan'!$J$8-'Business Plan'!$J$9)-'Business Plan'!$J$10*(1+'Scenario Analysis (2D)'!$E38))),(('Business Plan'!$K$6*(1+'Scenario Analysis (2D)'!M$4)*('Business Plan'!$K$7-'Business Plan'!$K$8-'Business Plan'!$K$9)-'Business Plan'!$K$10*(1+'Scenario Analysis (2D)'!$E38))))</f>
        <v>383163.53862752899</v>
      </c>
      <c r="N38" s="46">
        <f>NPV('Business Plan'!$B$3,(('Business Plan'!$C$6*(1+'Scenario Analysis (2D)'!N$4)*('Business Plan'!$C$7-'Business Plan'!$C$8-'Business Plan'!$C$9)-'Business Plan'!$C$10*(1+'Scenario Analysis (2D)'!$E38))),(('Business Plan'!$D$6*(1+'Scenario Analysis (2D)'!N$4)*('Business Plan'!$D$7-'Business Plan'!$D$8-'Business Plan'!$D$9)-'Business Plan'!$D$10*(1+'Scenario Analysis (2D)'!$E38))),(('Business Plan'!$E$6*(1+'Scenario Analysis (2D)'!N$4)*('Business Plan'!$E$7-'Business Plan'!$E$8-'Business Plan'!$E$9)-'Business Plan'!$E$10*(1+'Scenario Analysis (2D)'!$E38))),(('Business Plan'!$F$6*(1+'Scenario Analysis (2D)'!N$4)*('Business Plan'!$F$7-'Business Plan'!$F$8-'Business Plan'!$F$9)-'Business Plan'!$F$10*(1+'Scenario Analysis (2D)'!$E38))),(('Business Plan'!$G$6*(1+'Scenario Analysis (2D)'!N$4)*('Business Plan'!$G$7-'Business Plan'!$G$8-'Business Plan'!$G$9)-'Business Plan'!$G$10*(1+'Scenario Analysis (2D)'!$E38))),(('Business Plan'!$H$6*(1+'Scenario Analysis (2D)'!N$4)*('Business Plan'!$H$7-'Business Plan'!$H$8-'Business Plan'!$H$9)-'Business Plan'!$H$10*(1+'Scenario Analysis (2D)'!$E38))),(('Business Plan'!$I$6*(1+'Scenario Analysis (2D)'!N$4)*('Business Plan'!$I$7-'Business Plan'!$I$8-'Business Plan'!$I$9)-'Business Plan'!$I$10*(1+'Scenario Analysis (2D)'!$E38))),(('Business Plan'!$J$6*(1+'Scenario Analysis (2D)'!N$4)*('Business Plan'!$J$7-'Business Plan'!$J$8-'Business Plan'!$J$9)-'Business Plan'!$J$10*(1+'Scenario Analysis (2D)'!$E38))),(('Business Plan'!$K$6*(1+'Scenario Analysis (2D)'!N$4)*('Business Plan'!$K$7-'Business Plan'!$K$8-'Business Plan'!$K$9)-'Business Plan'!$K$10*(1+'Scenario Analysis (2D)'!$E38))))</f>
        <v>436978.09723147773</v>
      </c>
      <c r="O38" s="46">
        <f>NPV('Business Plan'!$B$3,(('Business Plan'!$C$6*(1+'Scenario Analysis (2D)'!O$4)*('Business Plan'!$C$7-'Business Plan'!$C$8-'Business Plan'!$C$9)-'Business Plan'!$C$10*(1+'Scenario Analysis (2D)'!$E38))),(('Business Plan'!$D$6*(1+'Scenario Analysis (2D)'!O$4)*('Business Plan'!$D$7-'Business Plan'!$D$8-'Business Plan'!$D$9)-'Business Plan'!$D$10*(1+'Scenario Analysis (2D)'!$E38))),(('Business Plan'!$E$6*(1+'Scenario Analysis (2D)'!O$4)*('Business Plan'!$E$7-'Business Plan'!$E$8-'Business Plan'!$E$9)-'Business Plan'!$E$10*(1+'Scenario Analysis (2D)'!$E38))),(('Business Plan'!$F$6*(1+'Scenario Analysis (2D)'!O$4)*('Business Plan'!$F$7-'Business Plan'!$F$8-'Business Plan'!$F$9)-'Business Plan'!$F$10*(1+'Scenario Analysis (2D)'!$E38))),(('Business Plan'!$G$6*(1+'Scenario Analysis (2D)'!O$4)*('Business Plan'!$G$7-'Business Plan'!$G$8-'Business Plan'!$G$9)-'Business Plan'!$G$10*(1+'Scenario Analysis (2D)'!$E38))),(('Business Plan'!$H$6*(1+'Scenario Analysis (2D)'!O$4)*('Business Plan'!$H$7-'Business Plan'!$H$8-'Business Plan'!$H$9)-'Business Plan'!$H$10*(1+'Scenario Analysis (2D)'!$E38))),(('Business Plan'!$I$6*(1+'Scenario Analysis (2D)'!O$4)*('Business Plan'!$I$7-'Business Plan'!$I$8-'Business Plan'!$I$9)-'Business Plan'!$I$10*(1+'Scenario Analysis (2D)'!$E38))),(('Business Plan'!$J$6*(1+'Scenario Analysis (2D)'!O$4)*('Business Plan'!$J$7-'Business Plan'!$J$8-'Business Plan'!$J$9)-'Business Plan'!$J$10*(1+'Scenario Analysis (2D)'!$E38))),(('Business Plan'!$K$6*(1+'Scenario Analysis (2D)'!O$4)*('Business Plan'!$K$7-'Business Plan'!$K$8-'Business Plan'!$K$9)-'Business Plan'!$K$10*(1+'Scenario Analysis (2D)'!$E38))))</f>
        <v>490792.65583542641</v>
      </c>
      <c r="P38" s="46">
        <f>NPV('Business Plan'!$B$3,(('Business Plan'!$C$6*(1+'Scenario Analysis (2D)'!P$4)*('Business Plan'!$C$7-'Business Plan'!$C$8-'Business Plan'!$C$9)-'Business Plan'!$C$10*(1+'Scenario Analysis (2D)'!$E38))),(('Business Plan'!$D$6*(1+'Scenario Analysis (2D)'!P$4)*('Business Plan'!$D$7-'Business Plan'!$D$8-'Business Plan'!$D$9)-'Business Plan'!$D$10*(1+'Scenario Analysis (2D)'!$E38))),(('Business Plan'!$E$6*(1+'Scenario Analysis (2D)'!P$4)*('Business Plan'!$E$7-'Business Plan'!$E$8-'Business Plan'!$E$9)-'Business Plan'!$E$10*(1+'Scenario Analysis (2D)'!$E38))),(('Business Plan'!$F$6*(1+'Scenario Analysis (2D)'!P$4)*('Business Plan'!$F$7-'Business Plan'!$F$8-'Business Plan'!$F$9)-'Business Plan'!$F$10*(1+'Scenario Analysis (2D)'!$E38))),(('Business Plan'!$G$6*(1+'Scenario Analysis (2D)'!P$4)*('Business Plan'!$G$7-'Business Plan'!$G$8-'Business Plan'!$G$9)-'Business Plan'!$G$10*(1+'Scenario Analysis (2D)'!$E38))),(('Business Plan'!$H$6*(1+'Scenario Analysis (2D)'!P$4)*('Business Plan'!$H$7-'Business Plan'!$H$8-'Business Plan'!$H$9)-'Business Plan'!$H$10*(1+'Scenario Analysis (2D)'!$E38))),(('Business Plan'!$I$6*(1+'Scenario Analysis (2D)'!P$4)*('Business Plan'!$I$7-'Business Plan'!$I$8-'Business Plan'!$I$9)-'Business Plan'!$I$10*(1+'Scenario Analysis (2D)'!$E38))),(('Business Plan'!$J$6*(1+'Scenario Analysis (2D)'!P$4)*('Business Plan'!$J$7-'Business Plan'!$J$8-'Business Plan'!$J$9)-'Business Plan'!$J$10*(1+'Scenario Analysis (2D)'!$E38))),(('Business Plan'!$K$6*(1+'Scenario Analysis (2D)'!P$4)*('Business Plan'!$K$7-'Business Plan'!$K$8-'Business Plan'!$K$9)-'Business Plan'!$K$10*(1+'Scenario Analysis (2D)'!$E38))))</f>
        <v>544607.21443937509</v>
      </c>
      <c r="Q38" s="46">
        <f>NPV('Business Plan'!$B$3,(('Business Plan'!$C$6*(1+'Scenario Analysis (2D)'!Q$4)*('Business Plan'!$C$7-'Business Plan'!$C$8-'Business Plan'!$C$9)-'Business Plan'!$C$10*(1+'Scenario Analysis (2D)'!$E38))),(('Business Plan'!$D$6*(1+'Scenario Analysis (2D)'!Q$4)*('Business Plan'!$D$7-'Business Plan'!$D$8-'Business Plan'!$D$9)-'Business Plan'!$D$10*(1+'Scenario Analysis (2D)'!$E38))),(('Business Plan'!$E$6*(1+'Scenario Analysis (2D)'!Q$4)*('Business Plan'!$E$7-'Business Plan'!$E$8-'Business Plan'!$E$9)-'Business Plan'!$E$10*(1+'Scenario Analysis (2D)'!$E38))),(('Business Plan'!$F$6*(1+'Scenario Analysis (2D)'!Q$4)*('Business Plan'!$F$7-'Business Plan'!$F$8-'Business Plan'!$F$9)-'Business Plan'!$F$10*(1+'Scenario Analysis (2D)'!$E38))),(('Business Plan'!$G$6*(1+'Scenario Analysis (2D)'!Q$4)*('Business Plan'!$G$7-'Business Plan'!$G$8-'Business Plan'!$G$9)-'Business Plan'!$G$10*(1+'Scenario Analysis (2D)'!$E38))),(('Business Plan'!$H$6*(1+'Scenario Analysis (2D)'!Q$4)*('Business Plan'!$H$7-'Business Plan'!$H$8-'Business Plan'!$H$9)-'Business Plan'!$H$10*(1+'Scenario Analysis (2D)'!$E38))),(('Business Plan'!$I$6*(1+'Scenario Analysis (2D)'!Q$4)*('Business Plan'!$I$7-'Business Plan'!$I$8-'Business Plan'!$I$9)-'Business Plan'!$I$10*(1+'Scenario Analysis (2D)'!$E38))),(('Business Plan'!$J$6*(1+'Scenario Analysis (2D)'!Q$4)*('Business Plan'!$J$7-'Business Plan'!$J$8-'Business Plan'!$J$9)-'Business Plan'!$J$10*(1+'Scenario Analysis (2D)'!$E38))),(('Business Plan'!$K$6*(1+'Scenario Analysis (2D)'!Q$4)*('Business Plan'!$K$7-'Business Plan'!$K$8-'Business Plan'!$K$9)-'Business Plan'!$K$10*(1+'Scenario Analysis (2D)'!$E38))))</f>
        <v>598421.77304332389</v>
      </c>
      <c r="R38" s="46">
        <f>NPV('Business Plan'!$B$3,(('Business Plan'!$C$6*(1+'Scenario Analysis (2D)'!R$4)*('Business Plan'!$C$7-'Business Plan'!$C$8-'Business Plan'!$C$9)-'Business Plan'!$C$10*(1+'Scenario Analysis (2D)'!$E38))),(('Business Plan'!$D$6*(1+'Scenario Analysis (2D)'!R$4)*('Business Plan'!$D$7-'Business Plan'!$D$8-'Business Plan'!$D$9)-'Business Plan'!$D$10*(1+'Scenario Analysis (2D)'!$E38))),(('Business Plan'!$E$6*(1+'Scenario Analysis (2D)'!R$4)*('Business Plan'!$E$7-'Business Plan'!$E$8-'Business Plan'!$E$9)-'Business Plan'!$E$10*(1+'Scenario Analysis (2D)'!$E38))),(('Business Plan'!$F$6*(1+'Scenario Analysis (2D)'!R$4)*('Business Plan'!$F$7-'Business Plan'!$F$8-'Business Plan'!$F$9)-'Business Plan'!$F$10*(1+'Scenario Analysis (2D)'!$E38))),(('Business Plan'!$G$6*(1+'Scenario Analysis (2D)'!R$4)*('Business Plan'!$G$7-'Business Plan'!$G$8-'Business Plan'!$G$9)-'Business Plan'!$G$10*(1+'Scenario Analysis (2D)'!$E38))),(('Business Plan'!$H$6*(1+'Scenario Analysis (2D)'!R$4)*('Business Plan'!$H$7-'Business Plan'!$H$8-'Business Plan'!$H$9)-'Business Plan'!$H$10*(1+'Scenario Analysis (2D)'!$E38))),(('Business Plan'!$I$6*(1+'Scenario Analysis (2D)'!R$4)*('Business Plan'!$I$7-'Business Plan'!$I$8-'Business Plan'!$I$9)-'Business Plan'!$I$10*(1+'Scenario Analysis (2D)'!$E38))),(('Business Plan'!$J$6*(1+'Scenario Analysis (2D)'!R$4)*('Business Plan'!$J$7-'Business Plan'!$J$8-'Business Plan'!$J$9)-'Business Plan'!$J$10*(1+'Scenario Analysis (2D)'!$E38))),(('Business Plan'!$K$6*(1+'Scenario Analysis (2D)'!R$4)*('Business Plan'!$K$7-'Business Plan'!$K$8-'Business Plan'!$K$9)-'Business Plan'!$K$10*(1+'Scenario Analysis (2D)'!$E38))))</f>
        <v>652236.33164727257</v>
      </c>
      <c r="T38" s="78"/>
      <c r="U38" s="50">
        <v>-0.25</v>
      </c>
      <c r="V38" s="47">
        <f>(NPV('Business Plan'!$B$3,(('Business Plan'!$C$6*(1+'Scenario Analysis (2D)'!V$4)*('Business Plan'!$C$7-'Business Plan'!$C$8-'Business Plan'!$C$9)-'Business Plan'!$C$10*(1+'Scenario Analysis (2D)'!$E38))),(('Business Plan'!$D$6*(1+'Scenario Analysis (2D)'!V$4)*('Business Plan'!$D$7-'Business Plan'!$D$8-'Business Plan'!$D$9)-'Business Plan'!$D$10*(1+'Scenario Analysis (2D)'!$E38))),(('Business Plan'!$E$6*(1+'Scenario Analysis (2D)'!V$4)*('Business Plan'!$E$7-'Business Plan'!$E$8-'Business Plan'!$E$9)-'Business Plan'!$E$10*(1+'Scenario Analysis (2D)'!$E38))),(('Business Plan'!$F$6*(1+'Scenario Analysis (2D)'!V$4)*('Business Plan'!$F$7-'Business Plan'!$F$8-'Business Plan'!$F$9)-'Business Plan'!$F$10*(1+'Scenario Analysis (2D)'!$E38))),(('Business Plan'!$G$6*(1+'Scenario Analysis (2D)'!V$4)*('Business Plan'!$G$7-'Business Plan'!$G$8-'Business Plan'!$G$9)-'Business Plan'!$G$10*(1+'Scenario Analysis (2D)'!$E38))),(('Business Plan'!$H$6*(1+'Scenario Analysis (2D)'!V$4)*('Business Plan'!$H$7-'Business Plan'!$H$8-'Business Plan'!$H$9)-'Business Plan'!$H$10*(1+'Scenario Analysis (2D)'!$E38))),(('Business Plan'!$I$6*(1+'Scenario Analysis (2D)'!V$4)*('Business Plan'!$I$7-'Business Plan'!$I$8-'Business Plan'!$I$9)-'Business Plan'!$I$10*(1+'Scenario Analysis (2D)'!$E38))),(('Business Plan'!$J$6*(1+'Scenario Analysis (2D)'!V$4)*('Business Plan'!$J$7-'Business Plan'!$J$8-'Business Plan'!$J$9)-'Business Plan'!$J$10*(1+'Scenario Analysis (2D)'!$E38))),(('Business Plan'!$K$6*(1+'Scenario Analysis (2D)'!V$4)*('Business Plan'!$K$7-'Business Plan'!$K$8-'Business Plan'!$K$9)-'Business Plan'!$K$10*(1+'Scenario Analysis (2D)'!$E38)))))/'Business Plan'!$C$13-1</f>
        <v>-0.91959973679808871</v>
      </c>
      <c r="W38" s="47">
        <f>(NPV('Business Plan'!$B$3,(('Business Plan'!$C$6*(1+'Scenario Analysis (2D)'!W$4)*('Business Plan'!$C$7-'Business Plan'!$C$8-'Business Plan'!$C$9)-'Business Plan'!$C$10*(1+'Scenario Analysis (2D)'!$E38))),(('Business Plan'!$D$6*(1+'Scenario Analysis (2D)'!W$4)*('Business Plan'!$D$7-'Business Plan'!$D$8-'Business Plan'!$D$9)-'Business Plan'!$D$10*(1+'Scenario Analysis (2D)'!$E38))),(('Business Plan'!$E$6*(1+'Scenario Analysis (2D)'!W$4)*('Business Plan'!$E$7-'Business Plan'!$E$8-'Business Plan'!$E$9)-'Business Plan'!$E$10*(1+'Scenario Analysis (2D)'!$E38))),(('Business Plan'!$F$6*(1+'Scenario Analysis (2D)'!W$4)*('Business Plan'!$F$7-'Business Plan'!$F$8-'Business Plan'!$F$9)-'Business Plan'!$F$10*(1+'Scenario Analysis (2D)'!$E38))),(('Business Plan'!$G$6*(1+'Scenario Analysis (2D)'!W$4)*('Business Plan'!$G$7-'Business Plan'!$G$8-'Business Plan'!$G$9)-'Business Plan'!$G$10*(1+'Scenario Analysis (2D)'!$E38))),(('Business Plan'!$H$6*(1+'Scenario Analysis (2D)'!W$4)*('Business Plan'!$H$7-'Business Plan'!$H$8-'Business Plan'!$H$9)-'Business Plan'!$H$10*(1+'Scenario Analysis (2D)'!$E38))),(('Business Plan'!$I$6*(1+'Scenario Analysis (2D)'!W$4)*('Business Plan'!$I$7-'Business Plan'!$I$8-'Business Plan'!$I$9)-'Business Plan'!$I$10*(1+'Scenario Analysis (2D)'!$E38))),(('Business Plan'!$J$6*(1+'Scenario Analysis (2D)'!W$4)*('Business Plan'!$J$7-'Business Plan'!$J$8-'Business Plan'!$J$9)-'Business Plan'!$J$10*(1+'Scenario Analysis (2D)'!$E38))),(('Business Plan'!$K$6*(1+'Scenario Analysis (2D)'!W$4)*('Business Plan'!$K$7-'Business Plan'!$K$8-'Business Plan'!$K$9)-'Business Plan'!$K$10*(1+'Scenario Analysis (2D)'!$E38)))))/'Business Plan'!$C$13-1</f>
        <v>-0.24999999999999933</v>
      </c>
      <c r="X38" s="47">
        <f>(NPV('Business Plan'!$B$3,(('Business Plan'!$C$6*(1+'Scenario Analysis (2D)'!X$4)*('Business Plan'!$C$7-'Business Plan'!$C$8-'Business Plan'!$C$9)-'Business Plan'!$C$10*(1+'Scenario Analysis (2D)'!$E38))),(('Business Plan'!$D$6*(1+'Scenario Analysis (2D)'!X$4)*('Business Plan'!$D$7-'Business Plan'!$D$8-'Business Plan'!$D$9)-'Business Plan'!$D$10*(1+'Scenario Analysis (2D)'!$E38))),(('Business Plan'!$E$6*(1+'Scenario Analysis (2D)'!X$4)*('Business Plan'!$E$7-'Business Plan'!$E$8-'Business Plan'!$E$9)-'Business Plan'!$E$10*(1+'Scenario Analysis (2D)'!$E38))),(('Business Plan'!$F$6*(1+'Scenario Analysis (2D)'!X$4)*('Business Plan'!$F$7-'Business Plan'!$F$8-'Business Plan'!$F$9)-'Business Plan'!$F$10*(1+'Scenario Analysis (2D)'!$E38))),(('Business Plan'!$G$6*(1+'Scenario Analysis (2D)'!X$4)*('Business Plan'!$G$7-'Business Plan'!$G$8-'Business Plan'!$G$9)-'Business Plan'!$G$10*(1+'Scenario Analysis (2D)'!$E38))),(('Business Plan'!$H$6*(1+'Scenario Analysis (2D)'!X$4)*('Business Plan'!$H$7-'Business Plan'!$H$8-'Business Plan'!$H$9)-'Business Plan'!$H$10*(1+'Scenario Analysis (2D)'!$E38))),(('Business Plan'!$I$6*(1+'Scenario Analysis (2D)'!X$4)*('Business Plan'!$I$7-'Business Plan'!$I$8-'Business Plan'!$I$9)-'Business Plan'!$I$10*(1+'Scenario Analysis (2D)'!$E38))),(('Business Plan'!$J$6*(1+'Scenario Analysis (2D)'!X$4)*('Business Plan'!$J$7-'Business Plan'!$J$8-'Business Plan'!$J$9)-'Business Plan'!$J$10*(1+'Scenario Analysis (2D)'!$E38))),(('Business Plan'!$K$6*(1+'Scenario Analysis (2D)'!X$4)*('Business Plan'!$K$7-'Business Plan'!$K$8-'Business Plan'!$K$9)-'Business Plan'!$K$10*(1+'Scenario Analysis (2D)'!$E38)))))/'Business Plan'!$C$13-1</f>
        <v>0.41959973679809104</v>
      </c>
      <c r="Y38" s="47">
        <f>(NPV('Business Plan'!$B$3,(('Business Plan'!$C$6*(1+'Scenario Analysis (2D)'!Y$4)*('Business Plan'!$C$7-'Business Plan'!$C$8-'Business Plan'!$C$9)-'Business Plan'!$C$10*(1+'Scenario Analysis (2D)'!$E38))),(('Business Plan'!$D$6*(1+'Scenario Analysis (2D)'!Y$4)*('Business Plan'!$D$7-'Business Plan'!$D$8-'Business Plan'!$D$9)-'Business Plan'!$D$10*(1+'Scenario Analysis (2D)'!$E38))),(('Business Plan'!$E$6*(1+'Scenario Analysis (2D)'!Y$4)*('Business Plan'!$E$7-'Business Plan'!$E$8-'Business Plan'!$E$9)-'Business Plan'!$E$10*(1+'Scenario Analysis (2D)'!$E38))),(('Business Plan'!$F$6*(1+'Scenario Analysis (2D)'!Y$4)*('Business Plan'!$F$7-'Business Plan'!$F$8-'Business Plan'!$F$9)-'Business Plan'!$F$10*(1+'Scenario Analysis (2D)'!$E38))),(('Business Plan'!$G$6*(1+'Scenario Analysis (2D)'!Y$4)*('Business Plan'!$G$7-'Business Plan'!$G$8-'Business Plan'!$G$9)-'Business Plan'!$G$10*(1+'Scenario Analysis (2D)'!$E38))),(('Business Plan'!$H$6*(1+'Scenario Analysis (2D)'!Y$4)*('Business Plan'!$H$7-'Business Plan'!$H$8-'Business Plan'!$H$9)-'Business Plan'!$H$10*(1+'Scenario Analysis (2D)'!$E38))),(('Business Plan'!$I$6*(1+'Scenario Analysis (2D)'!Y$4)*('Business Plan'!$I$7-'Business Plan'!$I$8-'Business Plan'!$I$9)-'Business Plan'!$I$10*(1+'Scenario Analysis (2D)'!$E38))),(('Business Plan'!$J$6*(1+'Scenario Analysis (2D)'!Y$4)*('Business Plan'!$J$7-'Business Plan'!$J$8-'Business Plan'!$J$9)-'Business Plan'!$J$10*(1+'Scenario Analysis (2D)'!$E38))),(('Business Plan'!$K$6*(1+'Scenario Analysis (2D)'!Y$4)*('Business Plan'!$K$7-'Business Plan'!$K$8-'Business Plan'!$K$9)-'Business Plan'!$K$10*(1+'Scenario Analysis (2D)'!$E38)))))/'Business Plan'!$C$13-1</f>
        <v>1.0891994735961794</v>
      </c>
      <c r="Z38" s="47">
        <f>(NPV('Business Plan'!$B$3,(('Business Plan'!$C$6*(1+'Scenario Analysis (2D)'!Z$4)*('Business Plan'!$C$7-'Business Plan'!$C$8-'Business Plan'!$C$9)-'Business Plan'!$C$10*(1+'Scenario Analysis (2D)'!$E38))),(('Business Plan'!$D$6*(1+'Scenario Analysis (2D)'!Z$4)*('Business Plan'!$D$7-'Business Plan'!$D$8-'Business Plan'!$D$9)-'Business Plan'!$D$10*(1+'Scenario Analysis (2D)'!$E38))),(('Business Plan'!$E$6*(1+'Scenario Analysis (2D)'!Z$4)*('Business Plan'!$E$7-'Business Plan'!$E$8-'Business Plan'!$E$9)-'Business Plan'!$E$10*(1+'Scenario Analysis (2D)'!$E38))),(('Business Plan'!$F$6*(1+'Scenario Analysis (2D)'!Z$4)*('Business Plan'!$F$7-'Business Plan'!$F$8-'Business Plan'!$F$9)-'Business Plan'!$F$10*(1+'Scenario Analysis (2D)'!$E38))),(('Business Plan'!$G$6*(1+'Scenario Analysis (2D)'!Z$4)*('Business Plan'!$G$7-'Business Plan'!$G$8-'Business Plan'!$G$9)-'Business Plan'!$G$10*(1+'Scenario Analysis (2D)'!$E38))),(('Business Plan'!$H$6*(1+'Scenario Analysis (2D)'!Z$4)*('Business Plan'!$H$7-'Business Plan'!$H$8-'Business Plan'!$H$9)-'Business Plan'!$H$10*(1+'Scenario Analysis (2D)'!$E38))),(('Business Plan'!$I$6*(1+'Scenario Analysis (2D)'!Z$4)*('Business Plan'!$I$7-'Business Plan'!$I$8-'Business Plan'!$I$9)-'Business Plan'!$I$10*(1+'Scenario Analysis (2D)'!$E38))),(('Business Plan'!$J$6*(1+'Scenario Analysis (2D)'!Z$4)*('Business Plan'!$J$7-'Business Plan'!$J$8-'Business Plan'!$J$9)-'Business Plan'!$J$10*(1+'Scenario Analysis (2D)'!$E38))),(('Business Plan'!$K$6*(1+'Scenario Analysis (2D)'!Z$4)*('Business Plan'!$K$7-'Business Plan'!$K$8-'Business Plan'!$K$9)-'Business Plan'!$K$10*(1+'Scenario Analysis (2D)'!$E38)))))/'Business Plan'!$C$13-1</f>
        <v>1.7587992103942685</v>
      </c>
      <c r="AA38" s="47">
        <f>(NPV('Business Plan'!$B$3,(('Business Plan'!$C$6*(1+'Scenario Analysis (2D)'!AA$4)*('Business Plan'!$C$7-'Business Plan'!$C$8-'Business Plan'!$C$9)-'Business Plan'!$C$10*(1+'Scenario Analysis (2D)'!$E38))),(('Business Plan'!$D$6*(1+'Scenario Analysis (2D)'!AA$4)*('Business Plan'!$D$7-'Business Plan'!$D$8-'Business Plan'!$D$9)-'Business Plan'!$D$10*(1+'Scenario Analysis (2D)'!$E38))),(('Business Plan'!$E$6*(1+'Scenario Analysis (2D)'!AA$4)*('Business Plan'!$E$7-'Business Plan'!$E$8-'Business Plan'!$E$9)-'Business Plan'!$E$10*(1+'Scenario Analysis (2D)'!$E38))),(('Business Plan'!$F$6*(1+'Scenario Analysis (2D)'!AA$4)*('Business Plan'!$F$7-'Business Plan'!$F$8-'Business Plan'!$F$9)-'Business Plan'!$F$10*(1+'Scenario Analysis (2D)'!$E38))),(('Business Plan'!$G$6*(1+'Scenario Analysis (2D)'!AA$4)*('Business Plan'!$G$7-'Business Plan'!$G$8-'Business Plan'!$G$9)-'Business Plan'!$G$10*(1+'Scenario Analysis (2D)'!$E38))),(('Business Plan'!$H$6*(1+'Scenario Analysis (2D)'!AA$4)*('Business Plan'!$H$7-'Business Plan'!$H$8-'Business Plan'!$H$9)-'Business Plan'!$H$10*(1+'Scenario Analysis (2D)'!$E38))),(('Business Plan'!$I$6*(1+'Scenario Analysis (2D)'!AA$4)*('Business Plan'!$I$7-'Business Plan'!$I$8-'Business Plan'!$I$9)-'Business Plan'!$I$10*(1+'Scenario Analysis (2D)'!$E38))),(('Business Plan'!$J$6*(1+'Scenario Analysis (2D)'!AA$4)*('Business Plan'!$J$7-'Business Plan'!$J$8-'Business Plan'!$J$9)-'Business Plan'!$J$10*(1+'Scenario Analysis (2D)'!$E38))),(('Business Plan'!$K$6*(1+'Scenario Analysis (2D)'!AA$4)*('Business Plan'!$K$7-'Business Plan'!$K$8-'Business Plan'!$K$9)-'Business Plan'!$K$10*(1+'Scenario Analysis (2D)'!$E38)))))/'Business Plan'!$C$13-1</f>
        <v>2.4283989471923584</v>
      </c>
      <c r="AB38" s="47">
        <f>(NPV('Business Plan'!$B$3,(('Business Plan'!$C$6*(1+'Scenario Analysis (2D)'!AB$4)*('Business Plan'!$C$7-'Business Plan'!$C$8-'Business Plan'!$C$9)-'Business Plan'!$C$10*(1+'Scenario Analysis (2D)'!$E38))),(('Business Plan'!$D$6*(1+'Scenario Analysis (2D)'!AB$4)*('Business Plan'!$D$7-'Business Plan'!$D$8-'Business Plan'!$D$9)-'Business Plan'!$D$10*(1+'Scenario Analysis (2D)'!$E38))),(('Business Plan'!$E$6*(1+'Scenario Analysis (2D)'!AB$4)*('Business Plan'!$E$7-'Business Plan'!$E$8-'Business Plan'!$E$9)-'Business Plan'!$E$10*(1+'Scenario Analysis (2D)'!$E38))),(('Business Plan'!$F$6*(1+'Scenario Analysis (2D)'!AB$4)*('Business Plan'!$F$7-'Business Plan'!$F$8-'Business Plan'!$F$9)-'Business Plan'!$F$10*(1+'Scenario Analysis (2D)'!$E38))),(('Business Plan'!$G$6*(1+'Scenario Analysis (2D)'!AB$4)*('Business Plan'!$G$7-'Business Plan'!$G$8-'Business Plan'!$G$9)-'Business Plan'!$G$10*(1+'Scenario Analysis (2D)'!$E38))),(('Business Plan'!$H$6*(1+'Scenario Analysis (2D)'!AB$4)*('Business Plan'!$H$7-'Business Plan'!$H$8-'Business Plan'!$H$9)-'Business Plan'!$H$10*(1+'Scenario Analysis (2D)'!$E38))),(('Business Plan'!$I$6*(1+'Scenario Analysis (2D)'!AB$4)*('Business Plan'!$I$7-'Business Plan'!$I$8-'Business Plan'!$I$9)-'Business Plan'!$I$10*(1+'Scenario Analysis (2D)'!$E38))),(('Business Plan'!$J$6*(1+'Scenario Analysis (2D)'!AB$4)*('Business Plan'!$J$7-'Business Plan'!$J$8-'Business Plan'!$J$9)-'Business Plan'!$J$10*(1+'Scenario Analysis (2D)'!$E38))),(('Business Plan'!$K$6*(1+'Scenario Analysis (2D)'!AB$4)*('Business Plan'!$K$7-'Business Plan'!$K$8-'Business Plan'!$K$9)-'Business Plan'!$K$10*(1+'Scenario Analysis (2D)'!$E38)))))/'Business Plan'!$C$13-1</f>
        <v>3.0979986839904479</v>
      </c>
      <c r="AC38" s="47">
        <f>(NPV('Business Plan'!$B$3,(('Business Plan'!$C$6*(1+'Scenario Analysis (2D)'!AC$4)*('Business Plan'!$C$7-'Business Plan'!$C$8-'Business Plan'!$C$9)-'Business Plan'!$C$10*(1+'Scenario Analysis (2D)'!$E38))),(('Business Plan'!$D$6*(1+'Scenario Analysis (2D)'!AC$4)*('Business Plan'!$D$7-'Business Plan'!$D$8-'Business Plan'!$D$9)-'Business Plan'!$D$10*(1+'Scenario Analysis (2D)'!$E38))),(('Business Plan'!$E$6*(1+'Scenario Analysis (2D)'!AC$4)*('Business Plan'!$E$7-'Business Plan'!$E$8-'Business Plan'!$E$9)-'Business Plan'!$E$10*(1+'Scenario Analysis (2D)'!$E38))),(('Business Plan'!$F$6*(1+'Scenario Analysis (2D)'!AC$4)*('Business Plan'!$F$7-'Business Plan'!$F$8-'Business Plan'!$F$9)-'Business Plan'!$F$10*(1+'Scenario Analysis (2D)'!$E38))),(('Business Plan'!$G$6*(1+'Scenario Analysis (2D)'!AC$4)*('Business Plan'!$G$7-'Business Plan'!$G$8-'Business Plan'!$G$9)-'Business Plan'!$G$10*(1+'Scenario Analysis (2D)'!$E38))),(('Business Plan'!$H$6*(1+'Scenario Analysis (2D)'!AC$4)*('Business Plan'!$H$7-'Business Plan'!$H$8-'Business Plan'!$H$9)-'Business Plan'!$H$10*(1+'Scenario Analysis (2D)'!$E38))),(('Business Plan'!$I$6*(1+'Scenario Analysis (2D)'!AC$4)*('Business Plan'!$I$7-'Business Plan'!$I$8-'Business Plan'!$I$9)-'Business Plan'!$I$10*(1+'Scenario Analysis (2D)'!$E38))),(('Business Plan'!$J$6*(1+'Scenario Analysis (2D)'!AC$4)*('Business Plan'!$J$7-'Business Plan'!$J$8-'Business Plan'!$J$9)-'Business Plan'!$J$10*(1+'Scenario Analysis (2D)'!$E38))),(('Business Plan'!$K$6*(1+'Scenario Analysis (2D)'!AC$4)*('Business Plan'!$K$7-'Business Plan'!$K$8-'Business Plan'!$K$9)-'Business Plan'!$K$10*(1+'Scenario Analysis (2D)'!$E38)))))/'Business Plan'!$C$13-1</f>
        <v>3.767598420788536</v>
      </c>
      <c r="AD38" s="47">
        <f>(NPV('Business Plan'!$B$3,(('Business Plan'!$C$6*(1+'Scenario Analysis (2D)'!AD$4)*('Business Plan'!$C$7-'Business Plan'!$C$8-'Business Plan'!$C$9)-'Business Plan'!$C$10*(1+'Scenario Analysis (2D)'!$E38))),(('Business Plan'!$D$6*(1+'Scenario Analysis (2D)'!AD$4)*('Business Plan'!$D$7-'Business Plan'!$D$8-'Business Plan'!$D$9)-'Business Plan'!$D$10*(1+'Scenario Analysis (2D)'!$E38))),(('Business Plan'!$E$6*(1+'Scenario Analysis (2D)'!AD$4)*('Business Plan'!$E$7-'Business Plan'!$E$8-'Business Plan'!$E$9)-'Business Plan'!$E$10*(1+'Scenario Analysis (2D)'!$E38))),(('Business Plan'!$F$6*(1+'Scenario Analysis (2D)'!AD$4)*('Business Plan'!$F$7-'Business Plan'!$F$8-'Business Plan'!$F$9)-'Business Plan'!$F$10*(1+'Scenario Analysis (2D)'!$E38))),(('Business Plan'!$G$6*(1+'Scenario Analysis (2D)'!AD$4)*('Business Plan'!$G$7-'Business Plan'!$G$8-'Business Plan'!$G$9)-'Business Plan'!$G$10*(1+'Scenario Analysis (2D)'!$E38))),(('Business Plan'!$H$6*(1+'Scenario Analysis (2D)'!AD$4)*('Business Plan'!$H$7-'Business Plan'!$H$8-'Business Plan'!$H$9)-'Business Plan'!$H$10*(1+'Scenario Analysis (2D)'!$E38))),(('Business Plan'!$I$6*(1+'Scenario Analysis (2D)'!AD$4)*('Business Plan'!$I$7-'Business Plan'!$I$8-'Business Plan'!$I$9)-'Business Plan'!$I$10*(1+'Scenario Analysis (2D)'!$E38))),(('Business Plan'!$J$6*(1+'Scenario Analysis (2D)'!AD$4)*('Business Plan'!$J$7-'Business Plan'!$J$8-'Business Plan'!$J$9)-'Business Plan'!$J$10*(1+'Scenario Analysis (2D)'!$E38))),(('Business Plan'!$K$6*(1+'Scenario Analysis (2D)'!AD$4)*('Business Plan'!$K$7-'Business Plan'!$K$8-'Business Plan'!$K$9)-'Business Plan'!$K$10*(1+'Scenario Analysis (2D)'!$E38)))))/'Business Plan'!$C$13-1</f>
        <v>4.4371981575866259</v>
      </c>
      <c r="AE38" s="47">
        <f>(NPV('Business Plan'!$B$3,(('Business Plan'!$C$6*(1+'Scenario Analysis (2D)'!AE$4)*('Business Plan'!$C$7-'Business Plan'!$C$8-'Business Plan'!$C$9)-'Business Plan'!$C$10*(1+'Scenario Analysis (2D)'!$E38))),(('Business Plan'!$D$6*(1+'Scenario Analysis (2D)'!AE$4)*('Business Plan'!$D$7-'Business Plan'!$D$8-'Business Plan'!$D$9)-'Business Plan'!$D$10*(1+'Scenario Analysis (2D)'!$E38))),(('Business Plan'!$E$6*(1+'Scenario Analysis (2D)'!AE$4)*('Business Plan'!$E$7-'Business Plan'!$E$8-'Business Plan'!$E$9)-'Business Plan'!$E$10*(1+'Scenario Analysis (2D)'!$E38))),(('Business Plan'!$F$6*(1+'Scenario Analysis (2D)'!AE$4)*('Business Plan'!$F$7-'Business Plan'!$F$8-'Business Plan'!$F$9)-'Business Plan'!$F$10*(1+'Scenario Analysis (2D)'!$E38))),(('Business Plan'!$G$6*(1+'Scenario Analysis (2D)'!AE$4)*('Business Plan'!$G$7-'Business Plan'!$G$8-'Business Plan'!$G$9)-'Business Plan'!$G$10*(1+'Scenario Analysis (2D)'!$E38))),(('Business Plan'!$H$6*(1+'Scenario Analysis (2D)'!AE$4)*('Business Plan'!$H$7-'Business Plan'!$H$8-'Business Plan'!$H$9)-'Business Plan'!$H$10*(1+'Scenario Analysis (2D)'!$E38))),(('Business Plan'!$I$6*(1+'Scenario Analysis (2D)'!AE$4)*('Business Plan'!$I$7-'Business Plan'!$I$8-'Business Plan'!$I$9)-'Business Plan'!$I$10*(1+'Scenario Analysis (2D)'!$E38))),(('Business Plan'!$J$6*(1+'Scenario Analysis (2D)'!AE$4)*('Business Plan'!$J$7-'Business Plan'!$J$8-'Business Plan'!$J$9)-'Business Plan'!$J$10*(1+'Scenario Analysis (2D)'!$E38))),(('Business Plan'!$K$6*(1+'Scenario Analysis (2D)'!AE$4)*('Business Plan'!$K$7-'Business Plan'!$K$8-'Business Plan'!$K$9)-'Business Plan'!$K$10*(1+'Scenario Analysis (2D)'!$E38)))))/'Business Plan'!$C$13-1</f>
        <v>5.106797894384715</v>
      </c>
      <c r="AF38" s="47">
        <f>(NPV('Business Plan'!$B$3,(('Business Plan'!$C$6*(1+'Scenario Analysis (2D)'!AF$4)*('Business Plan'!$C$7-'Business Plan'!$C$8-'Business Plan'!$C$9)-'Business Plan'!$C$10*(1+'Scenario Analysis (2D)'!$E38))),(('Business Plan'!$D$6*(1+'Scenario Analysis (2D)'!AF$4)*('Business Plan'!$D$7-'Business Plan'!$D$8-'Business Plan'!$D$9)-'Business Plan'!$D$10*(1+'Scenario Analysis (2D)'!$E38))),(('Business Plan'!$E$6*(1+'Scenario Analysis (2D)'!AF$4)*('Business Plan'!$E$7-'Business Plan'!$E$8-'Business Plan'!$E$9)-'Business Plan'!$E$10*(1+'Scenario Analysis (2D)'!$E38))),(('Business Plan'!$F$6*(1+'Scenario Analysis (2D)'!AF$4)*('Business Plan'!$F$7-'Business Plan'!$F$8-'Business Plan'!$F$9)-'Business Plan'!$F$10*(1+'Scenario Analysis (2D)'!$E38))),(('Business Plan'!$G$6*(1+'Scenario Analysis (2D)'!AF$4)*('Business Plan'!$G$7-'Business Plan'!$G$8-'Business Plan'!$G$9)-'Business Plan'!$G$10*(1+'Scenario Analysis (2D)'!$E38))),(('Business Plan'!$H$6*(1+'Scenario Analysis (2D)'!AF$4)*('Business Plan'!$H$7-'Business Plan'!$H$8-'Business Plan'!$H$9)-'Business Plan'!$H$10*(1+'Scenario Analysis (2D)'!$E38))),(('Business Plan'!$I$6*(1+'Scenario Analysis (2D)'!AF$4)*('Business Plan'!$I$7-'Business Plan'!$I$8-'Business Plan'!$I$9)-'Business Plan'!$I$10*(1+'Scenario Analysis (2D)'!$E38))),(('Business Plan'!$J$6*(1+'Scenario Analysis (2D)'!AF$4)*('Business Plan'!$J$7-'Business Plan'!$J$8-'Business Plan'!$J$9)-'Business Plan'!$J$10*(1+'Scenario Analysis (2D)'!$E38))),(('Business Plan'!$K$6*(1+'Scenario Analysis (2D)'!AF$4)*('Business Plan'!$K$7-'Business Plan'!$K$8-'Business Plan'!$K$9)-'Business Plan'!$K$10*(1+'Scenario Analysis (2D)'!$E38)))))/'Business Plan'!$C$13-1</f>
        <v>5.776397631182804</v>
      </c>
      <c r="AG38" s="47">
        <f>(NPV('Business Plan'!$B$3,(('Business Plan'!$C$6*(1+'Scenario Analysis (2D)'!AG$4)*('Business Plan'!$C$7-'Business Plan'!$C$8-'Business Plan'!$C$9)-'Business Plan'!$C$10*(1+'Scenario Analysis (2D)'!$E38))),(('Business Plan'!$D$6*(1+'Scenario Analysis (2D)'!AG$4)*('Business Plan'!$D$7-'Business Plan'!$D$8-'Business Plan'!$D$9)-'Business Plan'!$D$10*(1+'Scenario Analysis (2D)'!$E38))),(('Business Plan'!$E$6*(1+'Scenario Analysis (2D)'!AG$4)*('Business Plan'!$E$7-'Business Plan'!$E$8-'Business Plan'!$E$9)-'Business Plan'!$E$10*(1+'Scenario Analysis (2D)'!$E38))),(('Business Plan'!$F$6*(1+'Scenario Analysis (2D)'!AG$4)*('Business Plan'!$F$7-'Business Plan'!$F$8-'Business Plan'!$F$9)-'Business Plan'!$F$10*(1+'Scenario Analysis (2D)'!$E38))),(('Business Plan'!$G$6*(1+'Scenario Analysis (2D)'!AG$4)*('Business Plan'!$G$7-'Business Plan'!$G$8-'Business Plan'!$G$9)-'Business Plan'!$G$10*(1+'Scenario Analysis (2D)'!$E38))),(('Business Plan'!$H$6*(1+'Scenario Analysis (2D)'!AG$4)*('Business Plan'!$H$7-'Business Plan'!$H$8-'Business Plan'!$H$9)-'Business Plan'!$H$10*(1+'Scenario Analysis (2D)'!$E38))),(('Business Plan'!$I$6*(1+'Scenario Analysis (2D)'!AG$4)*('Business Plan'!$I$7-'Business Plan'!$I$8-'Business Plan'!$I$9)-'Business Plan'!$I$10*(1+'Scenario Analysis (2D)'!$E38))),(('Business Plan'!$J$6*(1+'Scenario Analysis (2D)'!AG$4)*('Business Plan'!$J$7-'Business Plan'!$J$8-'Business Plan'!$J$9)-'Business Plan'!$J$10*(1+'Scenario Analysis (2D)'!$E38))),(('Business Plan'!$K$6*(1+'Scenario Analysis (2D)'!AG$4)*('Business Plan'!$K$7-'Business Plan'!$K$8-'Business Plan'!$K$9)-'Business Plan'!$K$10*(1+'Scenario Analysis (2D)'!$E38)))))/'Business Plan'!$C$13-1</f>
        <v>6.445997367980894</v>
      </c>
      <c r="AH38" s="47">
        <f>(NPV('Business Plan'!$B$3,(('Business Plan'!$C$6*(1+'Scenario Analysis (2D)'!AH$4)*('Business Plan'!$C$7-'Business Plan'!$C$8-'Business Plan'!$C$9)-'Business Plan'!$C$10*(1+'Scenario Analysis (2D)'!$E38))),(('Business Plan'!$D$6*(1+'Scenario Analysis (2D)'!AH$4)*('Business Plan'!$D$7-'Business Plan'!$D$8-'Business Plan'!$D$9)-'Business Plan'!$D$10*(1+'Scenario Analysis (2D)'!$E38))),(('Business Plan'!$E$6*(1+'Scenario Analysis (2D)'!AH$4)*('Business Plan'!$E$7-'Business Plan'!$E$8-'Business Plan'!$E$9)-'Business Plan'!$E$10*(1+'Scenario Analysis (2D)'!$E38))),(('Business Plan'!$F$6*(1+'Scenario Analysis (2D)'!AH$4)*('Business Plan'!$F$7-'Business Plan'!$F$8-'Business Plan'!$F$9)-'Business Plan'!$F$10*(1+'Scenario Analysis (2D)'!$E38))),(('Business Plan'!$G$6*(1+'Scenario Analysis (2D)'!AH$4)*('Business Plan'!$G$7-'Business Plan'!$G$8-'Business Plan'!$G$9)-'Business Plan'!$G$10*(1+'Scenario Analysis (2D)'!$E38))),(('Business Plan'!$H$6*(1+'Scenario Analysis (2D)'!AH$4)*('Business Plan'!$H$7-'Business Plan'!$H$8-'Business Plan'!$H$9)-'Business Plan'!$H$10*(1+'Scenario Analysis (2D)'!$E38))),(('Business Plan'!$I$6*(1+'Scenario Analysis (2D)'!AH$4)*('Business Plan'!$I$7-'Business Plan'!$I$8-'Business Plan'!$I$9)-'Business Plan'!$I$10*(1+'Scenario Analysis (2D)'!$E38))),(('Business Plan'!$J$6*(1+'Scenario Analysis (2D)'!AH$4)*('Business Plan'!$J$7-'Business Plan'!$J$8-'Business Plan'!$J$9)-'Business Plan'!$J$10*(1+'Scenario Analysis (2D)'!$E38))),(('Business Plan'!$K$6*(1+'Scenario Analysis (2D)'!AH$4)*('Business Plan'!$K$7-'Business Plan'!$K$8-'Business Plan'!$K$9)-'Business Plan'!$K$10*(1+'Scenario Analysis (2D)'!$E38)))))/'Business Plan'!$C$13-1</f>
        <v>7.115597104778983</v>
      </c>
    </row>
    <row r="39" spans="1:34" ht="18.95" customHeight="1" x14ac:dyDescent="0.25">
      <c r="A39" s="43" t="s">
        <v>6</v>
      </c>
      <c r="B39" s="44">
        <v>1</v>
      </c>
      <c r="D39" s="78"/>
      <c r="E39" s="50">
        <v>-0.2</v>
      </c>
      <c r="F39" s="46">
        <f>NPV('Business Plan'!$B$3,(('Business Plan'!$C$6*(1+'Scenario Analysis (2D)'!F$4)*('Business Plan'!$C$7-'Business Plan'!$C$8-'Business Plan'!$C$9)-'Business Plan'!$C$10*(1+'Scenario Analysis (2D)'!$E39))),(('Business Plan'!$D$6*(1+'Scenario Analysis (2D)'!F$4)*('Business Plan'!$D$7-'Business Plan'!$D$8-'Business Plan'!$D$9)-'Business Plan'!$D$10*(1+'Scenario Analysis (2D)'!$E39))),(('Business Plan'!$E$6*(1+'Scenario Analysis (2D)'!F$4)*('Business Plan'!$E$7-'Business Plan'!$E$8-'Business Plan'!$E$9)-'Business Plan'!$E$10*(1+'Scenario Analysis (2D)'!$E39))),(('Business Plan'!$F$6*(1+'Scenario Analysis (2D)'!F$4)*('Business Plan'!$F$7-'Business Plan'!$F$8-'Business Plan'!$F$9)-'Business Plan'!$F$10*(1+'Scenario Analysis (2D)'!$E39))),(('Business Plan'!$G$6*(1+'Scenario Analysis (2D)'!F$4)*('Business Plan'!$G$7-'Business Plan'!$G$8-'Business Plan'!$G$9)-'Business Plan'!$G$10*(1+'Scenario Analysis (2D)'!$E39))),(('Business Plan'!$H$6*(1+'Scenario Analysis (2D)'!F$4)*('Business Plan'!$H$7-'Business Plan'!$H$8-'Business Plan'!$H$9)-'Business Plan'!$H$10*(1+'Scenario Analysis (2D)'!$E39))),(('Business Plan'!$I$6*(1+'Scenario Analysis (2D)'!F$4)*('Business Plan'!$I$7-'Business Plan'!$I$8-'Business Plan'!$I$9)-'Business Plan'!$I$10*(1+'Scenario Analysis (2D)'!$E39))),(('Business Plan'!$J$6*(1+'Scenario Analysis (2D)'!F$4)*('Business Plan'!$J$7-'Business Plan'!$J$8-'Business Plan'!$J$9)-'Business Plan'!$J$10*(1+'Scenario Analysis (2D)'!$E39))),(('Business Plan'!$K$6*(1+'Scenario Analysis (2D)'!F$4)*('Business Plan'!$K$7-'Business Plan'!$K$8-'Business Plan'!$K$9)-'Business Plan'!$K$10*(1+'Scenario Analysis (2D)'!$E39))))</f>
        <v>-43334.517737138063</v>
      </c>
      <c r="G39" s="46">
        <f>NPV('Business Plan'!$B$3,(('Business Plan'!$C$6*(1+'Scenario Analysis (2D)'!G$4)*('Business Plan'!$C$7-'Business Plan'!$C$8-'Business Plan'!$C$9)-'Business Plan'!$C$10*(1+'Scenario Analysis (2D)'!$E39))),(('Business Plan'!$D$6*(1+'Scenario Analysis (2D)'!G$4)*('Business Plan'!$D$7-'Business Plan'!$D$8-'Business Plan'!$D$9)-'Business Plan'!$D$10*(1+'Scenario Analysis (2D)'!$E39))),(('Business Plan'!$E$6*(1+'Scenario Analysis (2D)'!G$4)*('Business Plan'!$E$7-'Business Plan'!$E$8-'Business Plan'!$E$9)-'Business Plan'!$E$10*(1+'Scenario Analysis (2D)'!$E39))),(('Business Plan'!$F$6*(1+'Scenario Analysis (2D)'!G$4)*('Business Plan'!$F$7-'Business Plan'!$F$8-'Business Plan'!$F$9)-'Business Plan'!$F$10*(1+'Scenario Analysis (2D)'!$E39))),(('Business Plan'!$G$6*(1+'Scenario Analysis (2D)'!G$4)*('Business Plan'!$G$7-'Business Plan'!$G$8-'Business Plan'!$G$9)-'Business Plan'!$G$10*(1+'Scenario Analysis (2D)'!$E39))),(('Business Plan'!$H$6*(1+'Scenario Analysis (2D)'!G$4)*('Business Plan'!$H$7-'Business Plan'!$H$8-'Business Plan'!$H$9)-'Business Plan'!$H$10*(1+'Scenario Analysis (2D)'!$E39))),(('Business Plan'!$I$6*(1+'Scenario Analysis (2D)'!G$4)*('Business Plan'!$I$7-'Business Plan'!$I$8-'Business Plan'!$I$9)-'Business Plan'!$I$10*(1+'Scenario Analysis (2D)'!$E39))),(('Business Plan'!$J$6*(1+'Scenario Analysis (2D)'!G$4)*('Business Plan'!$J$7-'Business Plan'!$J$8-'Business Plan'!$J$9)-'Business Plan'!$J$10*(1+'Scenario Analysis (2D)'!$E39))),(('Business Plan'!$K$6*(1+'Scenario Analysis (2D)'!G$4)*('Business Plan'!$K$7-'Business Plan'!$K$8-'Business Plan'!$K$9)-'Business Plan'!$K$10*(1+'Scenario Analysis (2D)'!$E39))))</f>
        <v>10480.040866810648</v>
      </c>
      <c r="H39" s="46">
        <f>NPV('Business Plan'!$B$3,(('Business Plan'!$C$6*(1+'Scenario Analysis (2D)'!H$4)*('Business Plan'!$C$7-'Business Plan'!$C$8-'Business Plan'!$C$9)-'Business Plan'!$C$10*(1+'Scenario Analysis (2D)'!$E39))),(('Business Plan'!$D$6*(1+'Scenario Analysis (2D)'!H$4)*('Business Plan'!$D$7-'Business Plan'!$D$8-'Business Plan'!$D$9)-'Business Plan'!$D$10*(1+'Scenario Analysis (2D)'!$E39))),(('Business Plan'!$E$6*(1+'Scenario Analysis (2D)'!H$4)*('Business Plan'!$E$7-'Business Plan'!$E$8-'Business Plan'!$E$9)-'Business Plan'!$E$10*(1+'Scenario Analysis (2D)'!$E39))),(('Business Plan'!$F$6*(1+'Scenario Analysis (2D)'!H$4)*('Business Plan'!$F$7-'Business Plan'!$F$8-'Business Plan'!$F$9)-'Business Plan'!$F$10*(1+'Scenario Analysis (2D)'!$E39))),(('Business Plan'!$G$6*(1+'Scenario Analysis (2D)'!H$4)*('Business Plan'!$G$7-'Business Plan'!$G$8-'Business Plan'!$G$9)-'Business Plan'!$G$10*(1+'Scenario Analysis (2D)'!$E39))),(('Business Plan'!$H$6*(1+'Scenario Analysis (2D)'!H$4)*('Business Plan'!$H$7-'Business Plan'!$H$8-'Business Plan'!$H$9)-'Business Plan'!$H$10*(1+'Scenario Analysis (2D)'!$E39))),(('Business Plan'!$I$6*(1+'Scenario Analysis (2D)'!H$4)*('Business Plan'!$I$7-'Business Plan'!$I$8-'Business Plan'!$I$9)-'Business Plan'!$I$10*(1+'Scenario Analysis (2D)'!$E39))),(('Business Plan'!$J$6*(1+'Scenario Analysis (2D)'!H$4)*('Business Plan'!$J$7-'Business Plan'!$J$8-'Business Plan'!$J$9)-'Business Plan'!$J$10*(1+'Scenario Analysis (2D)'!$E39))),(('Business Plan'!$K$6*(1+'Scenario Analysis (2D)'!H$4)*('Business Plan'!$K$7-'Business Plan'!$K$8-'Business Plan'!$K$9)-'Business Plan'!$K$10*(1+'Scenario Analysis (2D)'!$E39))))</f>
        <v>64294.599470759429</v>
      </c>
      <c r="I39" s="46">
        <f>NPV('Business Plan'!$B$3,(('Business Plan'!$C$6*(1+'Scenario Analysis (2D)'!I$4)*('Business Plan'!$C$7-'Business Plan'!$C$8-'Business Plan'!$C$9)-'Business Plan'!$C$10*(1+'Scenario Analysis (2D)'!$E39))),(('Business Plan'!$D$6*(1+'Scenario Analysis (2D)'!I$4)*('Business Plan'!$D$7-'Business Plan'!$D$8-'Business Plan'!$D$9)-'Business Plan'!$D$10*(1+'Scenario Analysis (2D)'!$E39))),(('Business Plan'!$E$6*(1+'Scenario Analysis (2D)'!I$4)*('Business Plan'!$E$7-'Business Plan'!$E$8-'Business Plan'!$E$9)-'Business Plan'!$E$10*(1+'Scenario Analysis (2D)'!$E39))),(('Business Plan'!$F$6*(1+'Scenario Analysis (2D)'!I$4)*('Business Plan'!$F$7-'Business Plan'!$F$8-'Business Plan'!$F$9)-'Business Plan'!$F$10*(1+'Scenario Analysis (2D)'!$E39))),(('Business Plan'!$G$6*(1+'Scenario Analysis (2D)'!I$4)*('Business Plan'!$G$7-'Business Plan'!$G$8-'Business Plan'!$G$9)-'Business Plan'!$G$10*(1+'Scenario Analysis (2D)'!$E39))),(('Business Plan'!$H$6*(1+'Scenario Analysis (2D)'!I$4)*('Business Plan'!$H$7-'Business Plan'!$H$8-'Business Plan'!$H$9)-'Business Plan'!$H$10*(1+'Scenario Analysis (2D)'!$E39))),(('Business Plan'!$I$6*(1+'Scenario Analysis (2D)'!I$4)*('Business Plan'!$I$7-'Business Plan'!$I$8-'Business Plan'!$I$9)-'Business Plan'!$I$10*(1+'Scenario Analysis (2D)'!$E39))),(('Business Plan'!$J$6*(1+'Scenario Analysis (2D)'!I$4)*('Business Plan'!$J$7-'Business Plan'!$J$8-'Business Plan'!$J$9)-'Business Plan'!$J$10*(1+'Scenario Analysis (2D)'!$E39))),(('Business Plan'!$K$6*(1+'Scenario Analysis (2D)'!I$4)*('Business Plan'!$K$7-'Business Plan'!$K$8-'Business Plan'!$K$9)-'Business Plan'!$K$10*(1+'Scenario Analysis (2D)'!$E39))))</f>
        <v>118109.15807470794</v>
      </c>
      <c r="J39" s="46">
        <f>NPV('Business Plan'!$B$3,(('Business Plan'!$C$6*(1+'Scenario Analysis (2D)'!J$4)*('Business Plan'!$C$7-'Business Plan'!$C$8-'Business Plan'!$C$9)-'Business Plan'!$C$10*(1+'Scenario Analysis (2D)'!$E39))),(('Business Plan'!$D$6*(1+'Scenario Analysis (2D)'!J$4)*('Business Plan'!$D$7-'Business Plan'!$D$8-'Business Plan'!$D$9)-'Business Plan'!$D$10*(1+'Scenario Analysis (2D)'!$E39))),(('Business Plan'!$E$6*(1+'Scenario Analysis (2D)'!J$4)*('Business Plan'!$E$7-'Business Plan'!$E$8-'Business Plan'!$E$9)-'Business Plan'!$E$10*(1+'Scenario Analysis (2D)'!$E39))),(('Business Plan'!$F$6*(1+'Scenario Analysis (2D)'!J$4)*('Business Plan'!$F$7-'Business Plan'!$F$8-'Business Plan'!$F$9)-'Business Plan'!$F$10*(1+'Scenario Analysis (2D)'!$E39))),(('Business Plan'!$G$6*(1+'Scenario Analysis (2D)'!J$4)*('Business Plan'!$G$7-'Business Plan'!$G$8-'Business Plan'!$G$9)-'Business Plan'!$G$10*(1+'Scenario Analysis (2D)'!$E39))),(('Business Plan'!$H$6*(1+'Scenario Analysis (2D)'!J$4)*('Business Plan'!$H$7-'Business Plan'!$H$8-'Business Plan'!$H$9)-'Business Plan'!$H$10*(1+'Scenario Analysis (2D)'!$E39))),(('Business Plan'!$I$6*(1+'Scenario Analysis (2D)'!J$4)*('Business Plan'!$I$7-'Business Plan'!$I$8-'Business Plan'!$I$9)-'Business Plan'!$I$10*(1+'Scenario Analysis (2D)'!$E39))),(('Business Plan'!$J$6*(1+'Scenario Analysis (2D)'!J$4)*('Business Plan'!$J$7-'Business Plan'!$J$8-'Business Plan'!$J$9)-'Business Plan'!$J$10*(1+'Scenario Analysis (2D)'!$E39))),(('Business Plan'!$K$6*(1+'Scenario Analysis (2D)'!J$4)*('Business Plan'!$K$7-'Business Plan'!$K$8-'Business Plan'!$K$9)-'Business Plan'!$K$10*(1+'Scenario Analysis (2D)'!$E39))))</f>
        <v>171923.71667865661</v>
      </c>
      <c r="K39" s="46">
        <f>NPV('Business Plan'!$B$3,(('Business Plan'!$C$6*(1+'Scenario Analysis (2D)'!K$4)*('Business Plan'!$C$7-'Business Plan'!$C$8-'Business Plan'!$C$9)-'Business Plan'!$C$10*(1+'Scenario Analysis (2D)'!$E39))),(('Business Plan'!$D$6*(1+'Scenario Analysis (2D)'!K$4)*('Business Plan'!$D$7-'Business Plan'!$D$8-'Business Plan'!$D$9)-'Business Plan'!$D$10*(1+'Scenario Analysis (2D)'!$E39))),(('Business Plan'!$E$6*(1+'Scenario Analysis (2D)'!K$4)*('Business Plan'!$E$7-'Business Plan'!$E$8-'Business Plan'!$E$9)-'Business Plan'!$E$10*(1+'Scenario Analysis (2D)'!$E39))),(('Business Plan'!$F$6*(1+'Scenario Analysis (2D)'!K$4)*('Business Plan'!$F$7-'Business Plan'!$F$8-'Business Plan'!$F$9)-'Business Plan'!$F$10*(1+'Scenario Analysis (2D)'!$E39))),(('Business Plan'!$G$6*(1+'Scenario Analysis (2D)'!K$4)*('Business Plan'!$G$7-'Business Plan'!$G$8-'Business Plan'!$G$9)-'Business Plan'!$G$10*(1+'Scenario Analysis (2D)'!$E39))),(('Business Plan'!$H$6*(1+'Scenario Analysis (2D)'!K$4)*('Business Plan'!$H$7-'Business Plan'!$H$8-'Business Plan'!$H$9)-'Business Plan'!$H$10*(1+'Scenario Analysis (2D)'!$E39))),(('Business Plan'!$I$6*(1+'Scenario Analysis (2D)'!K$4)*('Business Plan'!$I$7-'Business Plan'!$I$8-'Business Plan'!$I$9)-'Business Plan'!$I$10*(1+'Scenario Analysis (2D)'!$E39))),(('Business Plan'!$J$6*(1+'Scenario Analysis (2D)'!K$4)*('Business Plan'!$J$7-'Business Plan'!$J$8-'Business Plan'!$J$9)-'Business Plan'!$J$10*(1+'Scenario Analysis (2D)'!$E39))),(('Business Plan'!$K$6*(1+'Scenario Analysis (2D)'!K$4)*('Business Plan'!$K$7-'Business Plan'!$K$8-'Business Plan'!$K$9)-'Business Plan'!$K$10*(1+'Scenario Analysis (2D)'!$E39))))</f>
        <v>225738.27528260538</v>
      </c>
      <c r="L39" s="46">
        <f>NPV('Business Plan'!$B$3,(('Business Plan'!$C$6*(1+'Scenario Analysis (2D)'!L$4)*('Business Plan'!$C$7-'Business Plan'!$C$8-'Business Plan'!$C$9)-'Business Plan'!$C$10*(1+'Scenario Analysis (2D)'!$E39))),(('Business Plan'!$D$6*(1+'Scenario Analysis (2D)'!L$4)*('Business Plan'!$D$7-'Business Plan'!$D$8-'Business Plan'!$D$9)-'Business Plan'!$D$10*(1+'Scenario Analysis (2D)'!$E39))),(('Business Plan'!$E$6*(1+'Scenario Analysis (2D)'!L$4)*('Business Plan'!$E$7-'Business Plan'!$E$8-'Business Plan'!$E$9)-'Business Plan'!$E$10*(1+'Scenario Analysis (2D)'!$E39))),(('Business Plan'!$F$6*(1+'Scenario Analysis (2D)'!L$4)*('Business Plan'!$F$7-'Business Plan'!$F$8-'Business Plan'!$F$9)-'Business Plan'!$F$10*(1+'Scenario Analysis (2D)'!$E39))),(('Business Plan'!$G$6*(1+'Scenario Analysis (2D)'!L$4)*('Business Plan'!$G$7-'Business Plan'!$G$8-'Business Plan'!$G$9)-'Business Plan'!$G$10*(1+'Scenario Analysis (2D)'!$E39))),(('Business Plan'!$H$6*(1+'Scenario Analysis (2D)'!L$4)*('Business Plan'!$H$7-'Business Plan'!$H$8-'Business Plan'!$H$9)-'Business Plan'!$H$10*(1+'Scenario Analysis (2D)'!$E39))),(('Business Plan'!$I$6*(1+'Scenario Analysis (2D)'!L$4)*('Business Plan'!$I$7-'Business Plan'!$I$8-'Business Plan'!$I$9)-'Business Plan'!$I$10*(1+'Scenario Analysis (2D)'!$E39))),(('Business Plan'!$J$6*(1+'Scenario Analysis (2D)'!L$4)*('Business Plan'!$J$7-'Business Plan'!$J$8-'Business Plan'!$J$9)-'Business Plan'!$J$10*(1+'Scenario Analysis (2D)'!$E39))),(('Business Plan'!$K$6*(1+'Scenario Analysis (2D)'!L$4)*('Business Plan'!$K$7-'Business Plan'!$K$8-'Business Plan'!$K$9)-'Business Plan'!$K$10*(1+'Scenario Analysis (2D)'!$E39))))</f>
        <v>279552.83388655417</v>
      </c>
      <c r="M39" s="46">
        <f>NPV('Business Plan'!$B$3,(('Business Plan'!$C$6*(1+'Scenario Analysis (2D)'!M$4)*('Business Plan'!$C$7-'Business Plan'!$C$8-'Business Plan'!$C$9)-'Business Plan'!$C$10*(1+'Scenario Analysis (2D)'!$E39))),(('Business Plan'!$D$6*(1+'Scenario Analysis (2D)'!M$4)*('Business Plan'!$D$7-'Business Plan'!$D$8-'Business Plan'!$D$9)-'Business Plan'!$D$10*(1+'Scenario Analysis (2D)'!$E39))),(('Business Plan'!$E$6*(1+'Scenario Analysis (2D)'!M$4)*('Business Plan'!$E$7-'Business Plan'!$E$8-'Business Plan'!$E$9)-'Business Plan'!$E$10*(1+'Scenario Analysis (2D)'!$E39))),(('Business Plan'!$F$6*(1+'Scenario Analysis (2D)'!M$4)*('Business Plan'!$F$7-'Business Plan'!$F$8-'Business Plan'!$F$9)-'Business Plan'!$F$10*(1+'Scenario Analysis (2D)'!$E39))),(('Business Plan'!$G$6*(1+'Scenario Analysis (2D)'!M$4)*('Business Plan'!$G$7-'Business Plan'!$G$8-'Business Plan'!$G$9)-'Business Plan'!$G$10*(1+'Scenario Analysis (2D)'!$E39))),(('Business Plan'!$H$6*(1+'Scenario Analysis (2D)'!M$4)*('Business Plan'!$H$7-'Business Plan'!$H$8-'Business Plan'!$H$9)-'Business Plan'!$H$10*(1+'Scenario Analysis (2D)'!$E39))),(('Business Plan'!$I$6*(1+'Scenario Analysis (2D)'!M$4)*('Business Plan'!$I$7-'Business Plan'!$I$8-'Business Plan'!$I$9)-'Business Plan'!$I$10*(1+'Scenario Analysis (2D)'!$E39))),(('Business Plan'!$J$6*(1+'Scenario Analysis (2D)'!M$4)*('Business Plan'!$J$7-'Business Plan'!$J$8-'Business Plan'!$J$9)-'Business Plan'!$J$10*(1+'Scenario Analysis (2D)'!$E39))),(('Business Plan'!$K$6*(1+'Scenario Analysis (2D)'!M$4)*('Business Plan'!$K$7-'Business Plan'!$K$8-'Business Plan'!$K$9)-'Business Plan'!$K$10*(1+'Scenario Analysis (2D)'!$E39))))</f>
        <v>333367.39249050291</v>
      </c>
      <c r="N39" s="46">
        <f>NPV('Business Plan'!$B$3,(('Business Plan'!$C$6*(1+'Scenario Analysis (2D)'!N$4)*('Business Plan'!$C$7-'Business Plan'!$C$8-'Business Plan'!$C$9)-'Business Plan'!$C$10*(1+'Scenario Analysis (2D)'!$E39))),(('Business Plan'!$D$6*(1+'Scenario Analysis (2D)'!N$4)*('Business Plan'!$D$7-'Business Plan'!$D$8-'Business Plan'!$D$9)-'Business Plan'!$D$10*(1+'Scenario Analysis (2D)'!$E39))),(('Business Plan'!$E$6*(1+'Scenario Analysis (2D)'!N$4)*('Business Plan'!$E$7-'Business Plan'!$E$8-'Business Plan'!$E$9)-'Business Plan'!$E$10*(1+'Scenario Analysis (2D)'!$E39))),(('Business Plan'!$F$6*(1+'Scenario Analysis (2D)'!N$4)*('Business Plan'!$F$7-'Business Plan'!$F$8-'Business Plan'!$F$9)-'Business Plan'!$F$10*(1+'Scenario Analysis (2D)'!$E39))),(('Business Plan'!$G$6*(1+'Scenario Analysis (2D)'!N$4)*('Business Plan'!$G$7-'Business Plan'!$G$8-'Business Plan'!$G$9)-'Business Plan'!$G$10*(1+'Scenario Analysis (2D)'!$E39))),(('Business Plan'!$H$6*(1+'Scenario Analysis (2D)'!N$4)*('Business Plan'!$H$7-'Business Plan'!$H$8-'Business Plan'!$H$9)-'Business Plan'!$H$10*(1+'Scenario Analysis (2D)'!$E39))),(('Business Plan'!$I$6*(1+'Scenario Analysis (2D)'!N$4)*('Business Plan'!$I$7-'Business Plan'!$I$8-'Business Plan'!$I$9)-'Business Plan'!$I$10*(1+'Scenario Analysis (2D)'!$E39))),(('Business Plan'!$J$6*(1+'Scenario Analysis (2D)'!N$4)*('Business Plan'!$J$7-'Business Plan'!$J$8-'Business Plan'!$J$9)-'Business Plan'!$J$10*(1+'Scenario Analysis (2D)'!$E39))),(('Business Plan'!$K$6*(1+'Scenario Analysis (2D)'!N$4)*('Business Plan'!$K$7-'Business Plan'!$K$8-'Business Plan'!$K$9)-'Business Plan'!$K$10*(1+'Scenario Analysis (2D)'!$E39))))</f>
        <v>387181.95109445154</v>
      </c>
      <c r="O39" s="46">
        <f>NPV('Business Plan'!$B$3,(('Business Plan'!$C$6*(1+'Scenario Analysis (2D)'!O$4)*('Business Plan'!$C$7-'Business Plan'!$C$8-'Business Plan'!$C$9)-'Business Plan'!$C$10*(1+'Scenario Analysis (2D)'!$E39))),(('Business Plan'!$D$6*(1+'Scenario Analysis (2D)'!O$4)*('Business Plan'!$D$7-'Business Plan'!$D$8-'Business Plan'!$D$9)-'Business Plan'!$D$10*(1+'Scenario Analysis (2D)'!$E39))),(('Business Plan'!$E$6*(1+'Scenario Analysis (2D)'!O$4)*('Business Plan'!$E$7-'Business Plan'!$E$8-'Business Plan'!$E$9)-'Business Plan'!$E$10*(1+'Scenario Analysis (2D)'!$E39))),(('Business Plan'!$F$6*(1+'Scenario Analysis (2D)'!O$4)*('Business Plan'!$F$7-'Business Plan'!$F$8-'Business Plan'!$F$9)-'Business Plan'!$F$10*(1+'Scenario Analysis (2D)'!$E39))),(('Business Plan'!$G$6*(1+'Scenario Analysis (2D)'!O$4)*('Business Plan'!$G$7-'Business Plan'!$G$8-'Business Plan'!$G$9)-'Business Plan'!$G$10*(1+'Scenario Analysis (2D)'!$E39))),(('Business Plan'!$H$6*(1+'Scenario Analysis (2D)'!O$4)*('Business Plan'!$H$7-'Business Plan'!$H$8-'Business Plan'!$H$9)-'Business Plan'!$H$10*(1+'Scenario Analysis (2D)'!$E39))),(('Business Plan'!$I$6*(1+'Scenario Analysis (2D)'!O$4)*('Business Plan'!$I$7-'Business Plan'!$I$8-'Business Plan'!$I$9)-'Business Plan'!$I$10*(1+'Scenario Analysis (2D)'!$E39))),(('Business Plan'!$J$6*(1+'Scenario Analysis (2D)'!O$4)*('Business Plan'!$J$7-'Business Plan'!$J$8-'Business Plan'!$J$9)-'Business Plan'!$J$10*(1+'Scenario Analysis (2D)'!$E39))),(('Business Plan'!$K$6*(1+'Scenario Analysis (2D)'!O$4)*('Business Plan'!$K$7-'Business Plan'!$K$8-'Business Plan'!$K$9)-'Business Plan'!$K$10*(1+'Scenario Analysis (2D)'!$E39))))</f>
        <v>440996.5096984001</v>
      </c>
      <c r="P39" s="46">
        <f>NPV('Business Plan'!$B$3,(('Business Plan'!$C$6*(1+'Scenario Analysis (2D)'!P$4)*('Business Plan'!$C$7-'Business Plan'!$C$8-'Business Plan'!$C$9)-'Business Plan'!$C$10*(1+'Scenario Analysis (2D)'!$E39))),(('Business Plan'!$D$6*(1+'Scenario Analysis (2D)'!P$4)*('Business Plan'!$D$7-'Business Plan'!$D$8-'Business Plan'!$D$9)-'Business Plan'!$D$10*(1+'Scenario Analysis (2D)'!$E39))),(('Business Plan'!$E$6*(1+'Scenario Analysis (2D)'!P$4)*('Business Plan'!$E$7-'Business Plan'!$E$8-'Business Plan'!$E$9)-'Business Plan'!$E$10*(1+'Scenario Analysis (2D)'!$E39))),(('Business Plan'!$F$6*(1+'Scenario Analysis (2D)'!P$4)*('Business Plan'!$F$7-'Business Plan'!$F$8-'Business Plan'!$F$9)-'Business Plan'!$F$10*(1+'Scenario Analysis (2D)'!$E39))),(('Business Plan'!$G$6*(1+'Scenario Analysis (2D)'!P$4)*('Business Plan'!$G$7-'Business Plan'!$G$8-'Business Plan'!$G$9)-'Business Plan'!$G$10*(1+'Scenario Analysis (2D)'!$E39))),(('Business Plan'!$H$6*(1+'Scenario Analysis (2D)'!P$4)*('Business Plan'!$H$7-'Business Plan'!$H$8-'Business Plan'!$H$9)-'Business Plan'!$H$10*(1+'Scenario Analysis (2D)'!$E39))),(('Business Plan'!$I$6*(1+'Scenario Analysis (2D)'!P$4)*('Business Plan'!$I$7-'Business Plan'!$I$8-'Business Plan'!$I$9)-'Business Plan'!$I$10*(1+'Scenario Analysis (2D)'!$E39))),(('Business Plan'!$J$6*(1+'Scenario Analysis (2D)'!P$4)*('Business Plan'!$J$7-'Business Plan'!$J$8-'Business Plan'!$J$9)-'Business Plan'!$J$10*(1+'Scenario Analysis (2D)'!$E39))),(('Business Plan'!$K$6*(1+'Scenario Analysis (2D)'!P$4)*('Business Plan'!$K$7-'Business Plan'!$K$8-'Business Plan'!$K$9)-'Business Plan'!$K$10*(1+'Scenario Analysis (2D)'!$E39))))</f>
        <v>494811.06830234895</v>
      </c>
      <c r="Q39" s="46">
        <f>NPV('Business Plan'!$B$3,(('Business Plan'!$C$6*(1+'Scenario Analysis (2D)'!Q$4)*('Business Plan'!$C$7-'Business Plan'!$C$8-'Business Plan'!$C$9)-'Business Plan'!$C$10*(1+'Scenario Analysis (2D)'!$E39))),(('Business Plan'!$D$6*(1+'Scenario Analysis (2D)'!Q$4)*('Business Plan'!$D$7-'Business Plan'!$D$8-'Business Plan'!$D$9)-'Business Plan'!$D$10*(1+'Scenario Analysis (2D)'!$E39))),(('Business Plan'!$E$6*(1+'Scenario Analysis (2D)'!Q$4)*('Business Plan'!$E$7-'Business Plan'!$E$8-'Business Plan'!$E$9)-'Business Plan'!$E$10*(1+'Scenario Analysis (2D)'!$E39))),(('Business Plan'!$F$6*(1+'Scenario Analysis (2D)'!Q$4)*('Business Plan'!$F$7-'Business Plan'!$F$8-'Business Plan'!$F$9)-'Business Plan'!$F$10*(1+'Scenario Analysis (2D)'!$E39))),(('Business Plan'!$G$6*(1+'Scenario Analysis (2D)'!Q$4)*('Business Plan'!$G$7-'Business Plan'!$G$8-'Business Plan'!$G$9)-'Business Plan'!$G$10*(1+'Scenario Analysis (2D)'!$E39))),(('Business Plan'!$H$6*(1+'Scenario Analysis (2D)'!Q$4)*('Business Plan'!$H$7-'Business Plan'!$H$8-'Business Plan'!$H$9)-'Business Plan'!$H$10*(1+'Scenario Analysis (2D)'!$E39))),(('Business Plan'!$I$6*(1+'Scenario Analysis (2D)'!Q$4)*('Business Plan'!$I$7-'Business Plan'!$I$8-'Business Plan'!$I$9)-'Business Plan'!$I$10*(1+'Scenario Analysis (2D)'!$E39))),(('Business Plan'!$J$6*(1+'Scenario Analysis (2D)'!Q$4)*('Business Plan'!$J$7-'Business Plan'!$J$8-'Business Plan'!$J$9)-'Business Plan'!$J$10*(1+'Scenario Analysis (2D)'!$E39))),(('Business Plan'!$K$6*(1+'Scenario Analysis (2D)'!Q$4)*('Business Plan'!$K$7-'Business Plan'!$K$8-'Business Plan'!$K$9)-'Business Plan'!$K$10*(1+'Scenario Analysis (2D)'!$E39))))</f>
        <v>548625.62690629752</v>
      </c>
      <c r="R39" s="46">
        <f>NPV('Business Plan'!$B$3,(('Business Plan'!$C$6*(1+'Scenario Analysis (2D)'!R$4)*('Business Plan'!$C$7-'Business Plan'!$C$8-'Business Plan'!$C$9)-'Business Plan'!$C$10*(1+'Scenario Analysis (2D)'!$E39))),(('Business Plan'!$D$6*(1+'Scenario Analysis (2D)'!R$4)*('Business Plan'!$D$7-'Business Plan'!$D$8-'Business Plan'!$D$9)-'Business Plan'!$D$10*(1+'Scenario Analysis (2D)'!$E39))),(('Business Plan'!$E$6*(1+'Scenario Analysis (2D)'!R$4)*('Business Plan'!$E$7-'Business Plan'!$E$8-'Business Plan'!$E$9)-'Business Plan'!$E$10*(1+'Scenario Analysis (2D)'!$E39))),(('Business Plan'!$F$6*(1+'Scenario Analysis (2D)'!R$4)*('Business Plan'!$F$7-'Business Plan'!$F$8-'Business Plan'!$F$9)-'Business Plan'!$F$10*(1+'Scenario Analysis (2D)'!$E39))),(('Business Plan'!$G$6*(1+'Scenario Analysis (2D)'!R$4)*('Business Plan'!$G$7-'Business Plan'!$G$8-'Business Plan'!$G$9)-'Business Plan'!$G$10*(1+'Scenario Analysis (2D)'!$E39))),(('Business Plan'!$H$6*(1+'Scenario Analysis (2D)'!R$4)*('Business Plan'!$H$7-'Business Plan'!$H$8-'Business Plan'!$H$9)-'Business Plan'!$H$10*(1+'Scenario Analysis (2D)'!$E39))),(('Business Plan'!$I$6*(1+'Scenario Analysis (2D)'!R$4)*('Business Plan'!$I$7-'Business Plan'!$I$8-'Business Plan'!$I$9)-'Business Plan'!$I$10*(1+'Scenario Analysis (2D)'!$E39))),(('Business Plan'!$J$6*(1+'Scenario Analysis (2D)'!R$4)*('Business Plan'!$J$7-'Business Plan'!$J$8-'Business Plan'!$J$9)-'Business Plan'!$J$10*(1+'Scenario Analysis (2D)'!$E39))),(('Business Plan'!$K$6*(1+'Scenario Analysis (2D)'!R$4)*('Business Plan'!$K$7-'Business Plan'!$K$8-'Business Plan'!$K$9)-'Business Plan'!$K$10*(1+'Scenario Analysis (2D)'!$E39))))</f>
        <v>602440.1855102462</v>
      </c>
      <c r="T39" s="78"/>
      <c r="U39" s="50">
        <v>-0.2</v>
      </c>
      <c r="V39" s="47">
        <f>(NPV('Business Plan'!$B$3,(('Business Plan'!$C$6*(1+'Scenario Analysis (2D)'!V$4)*('Business Plan'!$C$7-'Business Plan'!$C$8-'Business Plan'!$C$9)-'Business Plan'!$C$10*(1+'Scenario Analysis (2D)'!$E39))),(('Business Plan'!$D$6*(1+'Scenario Analysis (2D)'!V$4)*('Business Plan'!$D$7-'Business Plan'!$D$8-'Business Plan'!$D$9)-'Business Plan'!$D$10*(1+'Scenario Analysis (2D)'!$E39))),(('Business Plan'!$E$6*(1+'Scenario Analysis (2D)'!V$4)*('Business Plan'!$E$7-'Business Plan'!$E$8-'Business Plan'!$E$9)-'Business Plan'!$E$10*(1+'Scenario Analysis (2D)'!$E39))),(('Business Plan'!$F$6*(1+'Scenario Analysis (2D)'!V$4)*('Business Plan'!$F$7-'Business Plan'!$F$8-'Business Plan'!$F$9)-'Business Plan'!$F$10*(1+'Scenario Analysis (2D)'!$E39))),(('Business Plan'!$G$6*(1+'Scenario Analysis (2D)'!V$4)*('Business Plan'!$G$7-'Business Plan'!$G$8-'Business Plan'!$G$9)-'Business Plan'!$G$10*(1+'Scenario Analysis (2D)'!$E39))),(('Business Plan'!$H$6*(1+'Scenario Analysis (2D)'!V$4)*('Business Plan'!$H$7-'Business Plan'!$H$8-'Business Plan'!$H$9)-'Business Plan'!$H$10*(1+'Scenario Analysis (2D)'!$E39))),(('Business Plan'!$I$6*(1+'Scenario Analysis (2D)'!V$4)*('Business Plan'!$I$7-'Business Plan'!$I$8-'Business Plan'!$I$9)-'Business Plan'!$I$10*(1+'Scenario Analysis (2D)'!$E39))),(('Business Plan'!$J$6*(1+'Scenario Analysis (2D)'!V$4)*('Business Plan'!$J$7-'Business Plan'!$J$8-'Business Plan'!$J$9)-'Business Plan'!$J$10*(1+'Scenario Analysis (2D)'!$E39))),(('Business Plan'!$K$6*(1+'Scenario Analysis (2D)'!V$4)*('Business Plan'!$K$7-'Business Plan'!$K$8-'Business Plan'!$K$9)-'Business Plan'!$K$10*(1+'Scenario Analysis (2D)'!$E39)))))/'Business Plan'!$C$13-1</f>
        <v>-1.5391994735961774</v>
      </c>
      <c r="W39" s="47">
        <f>(NPV('Business Plan'!$B$3,(('Business Plan'!$C$6*(1+'Scenario Analysis (2D)'!W$4)*('Business Plan'!$C$7-'Business Plan'!$C$8-'Business Plan'!$C$9)-'Business Plan'!$C$10*(1+'Scenario Analysis (2D)'!$E39))),(('Business Plan'!$D$6*(1+'Scenario Analysis (2D)'!W$4)*('Business Plan'!$D$7-'Business Plan'!$D$8-'Business Plan'!$D$9)-'Business Plan'!$D$10*(1+'Scenario Analysis (2D)'!$E39))),(('Business Plan'!$E$6*(1+'Scenario Analysis (2D)'!W$4)*('Business Plan'!$E$7-'Business Plan'!$E$8-'Business Plan'!$E$9)-'Business Plan'!$E$10*(1+'Scenario Analysis (2D)'!$E39))),(('Business Plan'!$F$6*(1+'Scenario Analysis (2D)'!W$4)*('Business Plan'!$F$7-'Business Plan'!$F$8-'Business Plan'!$F$9)-'Business Plan'!$F$10*(1+'Scenario Analysis (2D)'!$E39))),(('Business Plan'!$G$6*(1+'Scenario Analysis (2D)'!W$4)*('Business Plan'!$G$7-'Business Plan'!$G$8-'Business Plan'!$G$9)-'Business Plan'!$G$10*(1+'Scenario Analysis (2D)'!$E39))),(('Business Plan'!$H$6*(1+'Scenario Analysis (2D)'!W$4)*('Business Plan'!$H$7-'Business Plan'!$H$8-'Business Plan'!$H$9)-'Business Plan'!$H$10*(1+'Scenario Analysis (2D)'!$E39))),(('Business Plan'!$I$6*(1+'Scenario Analysis (2D)'!W$4)*('Business Plan'!$I$7-'Business Plan'!$I$8-'Business Plan'!$I$9)-'Business Plan'!$I$10*(1+'Scenario Analysis (2D)'!$E39))),(('Business Plan'!$J$6*(1+'Scenario Analysis (2D)'!W$4)*('Business Plan'!$J$7-'Business Plan'!$J$8-'Business Plan'!$J$9)-'Business Plan'!$J$10*(1+'Scenario Analysis (2D)'!$E39))),(('Business Plan'!$K$6*(1+'Scenario Analysis (2D)'!W$4)*('Business Plan'!$K$7-'Business Plan'!$K$8-'Business Plan'!$K$9)-'Business Plan'!$K$10*(1+'Scenario Analysis (2D)'!$E39)))))/'Business Plan'!$C$13-1</f>
        <v>-0.869599736798088</v>
      </c>
      <c r="X39" s="47">
        <f>(NPV('Business Plan'!$B$3,(('Business Plan'!$C$6*(1+'Scenario Analysis (2D)'!X$4)*('Business Plan'!$C$7-'Business Plan'!$C$8-'Business Plan'!$C$9)-'Business Plan'!$C$10*(1+'Scenario Analysis (2D)'!$E39))),(('Business Plan'!$D$6*(1+'Scenario Analysis (2D)'!X$4)*('Business Plan'!$D$7-'Business Plan'!$D$8-'Business Plan'!$D$9)-'Business Plan'!$D$10*(1+'Scenario Analysis (2D)'!$E39))),(('Business Plan'!$E$6*(1+'Scenario Analysis (2D)'!X$4)*('Business Plan'!$E$7-'Business Plan'!$E$8-'Business Plan'!$E$9)-'Business Plan'!$E$10*(1+'Scenario Analysis (2D)'!$E39))),(('Business Plan'!$F$6*(1+'Scenario Analysis (2D)'!X$4)*('Business Plan'!$F$7-'Business Plan'!$F$8-'Business Plan'!$F$9)-'Business Plan'!$F$10*(1+'Scenario Analysis (2D)'!$E39))),(('Business Plan'!$G$6*(1+'Scenario Analysis (2D)'!X$4)*('Business Plan'!$G$7-'Business Plan'!$G$8-'Business Plan'!$G$9)-'Business Plan'!$G$10*(1+'Scenario Analysis (2D)'!$E39))),(('Business Plan'!$H$6*(1+'Scenario Analysis (2D)'!X$4)*('Business Plan'!$H$7-'Business Plan'!$H$8-'Business Plan'!$H$9)-'Business Plan'!$H$10*(1+'Scenario Analysis (2D)'!$E39))),(('Business Plan'!$I$6*(1+'Scenario Analysis (2D)'!X$4)*('Business Plan'!$I$7-'Business Plan'!$I$8-'Business Plan'!$I$9)-'Business Plan'!$I$10*(1+'Scenario Analysis (2D)'!$E39))),(('Business Plan'!$J$6*(1+'Scenario Analysis (2D)'!X$4)*('Business Plan'!$J$7-'Business Plan'!$J$8-'Business Plan'!$J$9)-'Business Plan'!$J$10*(1+'Scenario Analysis (2D)'!$E39))),(('Business Plan'!$K$6*(1+'Scenario Analysis (2D)'!X$4)*('Business Plan'!$K$7-'Business Plan'!$K$8-'Business Plan'!$K$9)-'Business Plan'!$K$10*(1+'Scenario Analysis (2D)'!$E39)))))/'Business Plan'!$C$13-1</f>
        <v>-0.19999999999999762</v>
      </c>
      <c r="Y39" s="47">
        <f>(NPV('Business Plan'!$B$3,(('Business Plan'!$C$6*(1+'Scenario Analysis (2D)'!Y$4)*('Business Plan'!$C$7-'Business Plan'!$C$8-'Business Plan'!$C$9)-'Business Plan'!$C$10*(1+'Scenario Analysis (2D)'!$E39))),(('Business Plan'!$D$6*(1+'Scenario Analysis (2D)'!Y$4)*('Business Plan'!$D$7-'Business Plan'!$D$8-'Business Plan'!$D$9)-'Business Plan'!$D$10*(1+'Scenario Analysis (2D)'!$E39))),(('Business Plan'!$E$6*(1+'Scenario Analysis (2D)'!Y$4)*('Business Plan'!$E$7-'Business Plan'!$E$8-'Business Plan'!$E$9)-'Business Plan'!$E$10*(1+'Scenario Analysis (2D)'!$E39))),(('Business Plan'!$F$6*(1+'Scenario Analysis (2D)'!Y$4)*('Business Plan'!$F$7-'Business Plan'!$F$8-'Business Plan'!$F$9)-'Business Plan'!$F$10*(1+'Scenario Analysis (2D)'!$E39))),(('Business Plan'!$G$6*(1+'Scenario Analysis (2D)'!Y$4)*('Business Plan'!$G$7-'Business Plan'!$G$8-'Business Plan'!$G$9)-'Business Plan'!$G$10*(1+'Scenario Analysis (2D)'!$E39))),(('Business Plan'!$H$6*(1+'Scenario Analysis (2D)'!Y$4)*('Business Plan'!$H$7-'Business Plan'!$H$8-'Business Plan'!$H$9)-'Business Plan'!$H$10*(1+'Scenario Analysis (2D)'!$E39))),(('Business Plan'!$I$6*(1+'Scenario Analysis (2D)'!Y$4)*('Business Plan'!$I$7-'Business Plan'!$I$8-'Business Plan'!$I$9)-'Business Plan'!$I$10*(1+'Scenario Analysis (2D)'!$E39))),(('Business Plan'!$J$6*(1+'Scenario Analysis (2D)'!Y$4)*('Business Plan'!$J$7-'Business Plan'!$J$8-'Business Plan'!$J$9)-'Business Plan'!$J$10*(1+'Scenario Analysis (2D)'!$E39))),(('Business Plan'!$K$6*(1+'Scenario Analysis (2D)'!Y$4)*('Business Plan'!$K$7-'Business Plan'!$K$8-'Business Plan'!$K$9)-'Business Plan'!$K$10*(1+'Scenario Analysis (2D)'!$E39)))))/'Business Plan'!$C$13-1</f>
        <v>0.46959973679808931</v>
      </c>
      <c r="Z39" s="47">
        <f>(NPV('Business Plan'!$B$3,(('Business Plan'!$C$6*(1+'Scenario Analysis (2D)'!Z$4)*('Business Plan'!$C$7-'Business Plan'!$C$8-'Business Plan'!$C$9)-'Business Plan'!$C$10*(1+'Scenario Analysis (2D)'!$E39))),(('Business Plan'!$D$6*(1+'Scenario Analysis (2D)'!Z$4)*('Business Plan'!$D$7-'Business Plan'!$D$8-'Business Plan'!$D$9)-'Business Plan'!$D$10*(1+'Scenario Analysis (2D)'!$E39))),(('Business Plan'!$E$6*(1+'Scenario Analysis (2D)'!Z$4)*('Business Plan'!$E$7-'Business Plan'!$E$8-'Business Plan'!$E$9)-'Business Plan'!$E$10*(1+'Scenario Analysis (2D)'!$E39))),(('Business Plan'!$F$6*(1+'Scenario Analysis (2D)'!Z$4)*('Business Plan'!$F$7-'Business Plan'!$F$8-'Business Plan'!$F$9)-'Business Plan'!$F$10*(1+'Scenario Analysis (2D)'!$E39))),(('Business Plan'!$G$6*(1+'Scenario Analysis (2D)'!Z$4)*('Business Plan'!$G$7-'Business Plan'!$G$8-'Business Plan'!$G$9)-'Business Plan'!$G$10*(1+'Scenario Analysis (2D)'!$E39))),(('Business Plan'!$H$6*(1+'Scenario Analysis (2D)'!Z$4)*('Business Plan'!$H$7-'Business Plan'!$H$8-'Business Plan'!$H$9)-'Business Plan'!$H$10*(1+'Scenario Analysis (2D)'!$E39))),(('Business Plan'!$I$6*(1+'Scenario Analysis (2D)'!Z$4)*('Business Plan'!$I$7-'Business Plan'!$I$8-'Business Plan'!$I$9)-'Business Plan'!$I$10*(1+'Scenario Analysis (2D)'!$E39))),(('Business Plan'!$J$6*(1+'Scenario Analysis (2D)'!Z$4)*('Business Plan'!$J$7-'Business Plan'!$J$8-'Business Plan'!$J$9)-'Business Plan'!$J$10*(1+'Scenario Analysis (2D)'!$E39))),(('Business Plan'!$K$6*(1+'Scenario Analysis (2D)'!Z$4)*('Business Plan'!$K$7-'Business Plan'!$K$8-'Business Plan'!$K$9)-'Business Plan'!$K$10*(1+'Scenario Analysis (2D)'!$E39)))))/'Business Plan'!$C$13-1</f>
        <v>1.1391994735961783</v>
      </c>
      <c r="AA39" s="47">
        <f>(NPV('Business Plan'!$B$3,(('Business Plan'!$C$6*(1+'Scenario Analysis (2D)'!AA$4)*('Business Plan'!$C$7-'Business Plan'!$C$8-'Business Plan'!$C$9)-'Business Plan'!$C$10*(1+'Scenario Analysis (2D)'!$E39))),(('Business Plan'!$D$6*(1+'Scenario Analysis (2D)'!AA$4)*('Business Plan'!$D$7-'Business Plan'!$D$8-'Business Plan'!$D$9)-'Business Plan'!$D$10*(1+'Scenario Analysis (2D)'!$E39))),(('Business Plan'!$E$6*(1+'Scenario Analysis (2D)'!AA$4)*('Business Plan'!$E$7-'Business Plan'!$E$8-'Business Plan'!$E$9)-'Business Plan'!$E$10*(1+'Scenario Analysis (2D)'!$E39))),(('Business Plan'!$F$6*(1+'Scenario Analysis (2D)'!AA$4)*('Business Plan'!$F$7-'Business Plan'!$F$8-'Business Plan'!$F$9)-'Business Plan'!$F$10*(1+'Scenario Analysis (2D)'!$E39))),(('Business Plan'!$G$6*(1+'Scenario Analysis (2D)'!AA$4)*('Business Plan'!$G$7-'Business Plan'!$G$8-'Business Plan'!$G$9)-'Business Plan'!$G$10*(1+'Scenario Analysis (2D)'!$E39))),(('Business Plan'!$H$6*(1+'Scenario Analysis (2D)'!AA$4)*('Business Plan'!$H$7-'Business Plan'!$H$8-'Business Plan'!$H$9)-'Business Plan'!$H$10*(1+'Scenario Analysis (2D)'!$E39))),(('Business Plan'!$I$6*(1+'Scenario Analysis (2D)'!AA$4)*('Business Plan'!$I$7-'Business Plan'!$I$8-'Business Plan'!$I$9)-'Business Plan'!$I$10*(1+'Scenario Analysis (2D)'!$E39))),(('Business Plan'!$J$6*(1+'Scenario Analysis (2D)'!AA$4)*('Business Plan'!$J$7-'Business Plan'!$J$8-'Business Plan'!$J$9)-'Business Plan'!$J$10*(1+'Scenario Analysis (2D)'!$E39))),(('Business Plan'!$K$6*(1+'Scenario Analysis (2D)'!AA$4)*('Business Plan'!$K$7-'Business Plan'!$K$8-'Business Plan'!$K$9)-'Business Plan'!$K$10*(1+'Scenario Analysis (2D)'!$E39)))))/'Business Plan'!$C$13-1</f>
        <v>1.8087992103942683</v>
      </c>
      <c r="AB39" s="47">
        <f>(NPV('Business Plan'!$B$3,(('Business Plan'!$C$6*(1+'Scenario Analysis (2D)'!AB$4)*('Business Plan'!$C$7-'Business Plan'!$C$8-'Business Plan'!$C$9)-'Business Plan'!$C$10*(1+'Scenario Analysis (2D)'!$E39))),(('Business Plan'!$D$6*(1+'Scenario Analysis (2D)'!AB$4)*('Business Plan'!$D$7-'Business Plan'!$D$8-'Business Plan'!$D$9)-'Business Plan'!$D$10*(1+'Scenario Analysis (2D)'!$E39))),(('Business Plan'!$E$6*(1+'Scenario Analysis (2D)'!AB$4)*('Business Plan'!$E$7-'Business Plan'!$E$8-'Business Plan'!$E$9)-'Business Plan'!$E$10*(1+'Scenario Analysis (2D)'!$E39))),(('Business Plan'!$F$6*(1+'Scenario Analysis (2D)'!AB$4)*('Business Plan'!$F$7-'Business Plan'!$F$8-'Business Plan'!$F$9)-'Business Plan'!$F$10*(1+'Scenario Analysis (2D)'!$E39))),(('Business Plan'!$G$6*(1+'Scenario Analysis (2D)'!AB$4)*('Business Plan'!$G$7-'Business Plan'!$G$8-'Business Plan'!$G$9)-'Business Plan'!$G$10*(1+'Scenario Analysis (2D)'!$E39))),(('Business Plan'!$H$6*(1+'Scenario Analysis (2D)'!AB$4)*('Business Plan'!$H$7-'Business Plan'!$H$8-'Business Plan'!$H$9)-'Business Plan'!$H$10*(1+'Scenario Analysis (2D)'!$E39))),(('Business Plan'!$I$6*(1+'Scenario Analysis (2D)'!AB$4)*('Business Plan'!$I$7-'Business Plan'!$I$8-'Business Plan'!$I$9)-'Business Plan'!$I$10*(1+'Scenario Analysis (2D)'!$E39))),(('Business Plan'!$J$6*(1+'Scenario Analysis (2D)'!AB$4)*('Business Plan'!$J$7-'Business Plan'!$J$8-'Business Plan'!$J$9)-'Business Plan'!$J$10*(1+'Scenario Analysis (2D)'!$E39))),(('Business Plan'!$K$6*(1+'Scenario Analysis (2D)'!AB$4)*('Business Plan'!$K$7-'Business Plan'!$K$8-'Business Plan'!$K$9)-'Business Plan'!$K$10*(1+'Scenario Analysis (2D)'!$E39)))))/'Business Plan'!$C$13-1</f>
        <v>2.4783989471923586</v>
      </c>
      <c r="AC39" s="47">
        <f>(NPV('Business Plan'!$B$3,(('Business Plan'!$C$6*(1+'Scenario Analysis (2D)'!AC$4)*('Business Plan'!$C$7-'Business Plan'!$C$8-'Business Plan'!$C$9)-'Business Plan'!$C$10*(1+'Scenario Analysis (2D)'!$E39))),(('Business Plan'!$D$6*(1+'Scenario Analysis (2D)'!AC$4)*('Business Plan'!$D$7-'Business Plan'!$D$8-'Business Plan'!$D$9)-'Business Plan'!$D$10*(1+'Scenario Analysis (2D)'!$E39))),(('Business Plan'!$E$6*(1+'Scenario Analysis (2D)'!AC$4)*('Business Plan'!$E$7-'Business Plan'!$E$8-'Business Plan'!$E$9)-'Business Plan'!$E$10*(1+'Scenario Analysis (2D)'!$E39))),(('Business Plan'!$F$6*(1+'Scenario Analysis (2D)'!AC$4)*('Business Plan'!$F$7-'Business Plan'!$F$8-'Business Plan'!$F$9)-'Business Plan'!$F$10*(1+'Scenario Analysis (2D)'!$E39))),(('Business Plan'!$G$6*(1+'Scenario Analysis (2D)'!AC$4)*('Business Plan'!$G$7-'Business Plan'!$G$8-'Business Plan'!$G$9)-'Business Plan'!$G$10*(1+'Scenario Analysis (2D)'!$E39))),(('Business Plan'!$H$6*(1+'Scenario Analysis (2D)'!AC$4)*('Business Plan'!$H$7-'Business Plan'!$H$8-'Business Plan'!$H$9)-'Business Plan'!$H$10*(1+'Scenario Analysis (2D)'!$E39))),(('Business Plan'!$I$6*(1+'Scenario Analysis (2D)'!AC$4)*('Business Plan'!$I$7-'Business Plan'!$I$8-'Business Plan'!$I$9)-'Business Plan'!$I$10*(1+'Scenario Analysis (2D)'!$E39))),(('Business Plan'!$J$6*(1+'Scenario Analysis (2D)'!AC$4)*('Business Plan'!$J$7-'Business Plan'!$J$8-'Business Plan'!$J$9)-'Business Plan'!$J$10*(1+'Scenario Analysis (2D)'!$E39))),(('Business Plan'!$K$6*(1+'Scenario Analysis (2D)'!AC$4)*('Business Plan'!$K$7-'Business Plan'!$K$8-'Business Plan'!$K$9)-'Business Plan'!$K$10*(1+'Scenario Analysis (2D)'!$E39)))))/'Business Plan'!$C$13-1</f>
        <v>3.1479986839904486</v>
      </c>
      <c r="AD39" s="47">
        <f>(NPV('Business Plan'!$B$3,(('Business Plan'!$C$6*(1+'Scenario Analysis (2D)'!AD$4)*('Business Plan'!$C$7-'Business Plan'!$C$8-'Business Plan'!$C$9)-'Business Plan'!$C$10*(1+'Scenario Analysis (2D)'!$E39))),(('Business Plan'!$D$6*(1+'Scenario Analysis (2D)'!AD$4)*('Business Plan'!$D$7-'Business Plan'!$D$8-'Business Plan'!$D$9)-'Business Plan'!$D$10*(1+'Scenario Analysis (2D)'!$E39))),(('Business Plan'!$E$6*(1+'Scenario Analysis (2D)'!AD$4)*('Business Plan'!$E$7-'Business Plan'!$E$8-'Business Plan'!$E$9)-'Business Plan'!$E$10*(1+'Scenario Analysis (2D)'!$E39))),(('Business Plan'!$F$6*(1+'Scenario Analysis (2D)'!AD$4)*('Business Plan'!$F$7-'Business Plan'!$F$8-'Business Plan'!$F$9)-'Business Plan'!$F$10*(1+'Scenario Analysis (2D)'!$E39))),(('Business Plan'!$G$6*(1+'Scenario Analysis (2D)'!AD$4)*('Business Plan'!$G$7-'Business Plan'!$G$8-'Business Plan'!$G$9)-'Business Plan'!$G$10*(1+'Scenario Analysis (2D)'!$E39))),(('Business Plan'!$H$6*(1+'Scenario Analysis (2D)'!AD$4)*('Business Plan'!$H$7-'Business Plan'!$H$8-'Business Plan'!$H$9)-'Business Plan'!$H$10*(1+'Scenario Analysis (2D)'!$E39))),(('Business Plan'!$I$6*(1+'Scenario Analysis (2D)'!AD$4)*('Business Plan'!$I$7-'Business Plan'!$I$8-'Business Plan'!$I$9)-'Business Plan'!$I$10*(1+'Scenario Analysis (2D)'!$E39))),(('Business Plan'!$J$6*(1+'Scenario Analysis (2D)'!AD$4)*('Business Plan'!$J$7-'Business Plan'!$J$8-'Business Plan'!$J$9)-'Business Plan'!$J$10*(1+'Scenario Analysis (2D)'!$E39))),(('Business Plan'!$K$6*(1+'Scenario Analysis (2D)'!AD$4)*('Business Plan'!$K$7-'Business Plan'!$K$8-'Business Plan'!$K$9)-'Business Plan'!$K$10*(1+'Scenario Analysis (2D)'!$E39)))))/'Business Plan'!$C$13-1</f>
        <v>3.8175984207885367</v>
      </c>
      <c r="AE39" s="47">
        <f>(NPV('Business Plan'!$B$3,(('Business Plan'!$C$6*(1+'Scenario Analysis (2D)'!AE$4)*('Business Plan'!$C$7-'Business Plan'!$C$8-'Business Plan'!$C$9)-'Business Plan'!$C$10*(1+'Scenario Analysis (2D)'!$E39))),(('Business Plan'!$D$6*(1+'Scenario Analysis (2D)'!AE$4)*('Business Plan'!$D$7-'Business Plan'!$D$8-'Business Plan'!$D$9)-'Business Plan'!$D$10*(1+'Scenario Analysis (2D)'!$E39))),(('Business Plan'!$E$6*(1+'Scenario Analysis (2D)'!AE$4)*('Business Plan'!$E$7-'Business Plan'!$E$8-'Business Plan'!$E$9)-'Business Plan'!$E$10*(1+'Scenario Analysis (2D)'!$E39))),(('Business Plan'!$F$6*(1+'Scenario Analysis (2D)'!AE$4)*('Business Plan'!$F$7-'Business Plan'!$F$8-'Business Plan'!$F$9)-'Business Plan'!$F$10*(1+'Scenario Analysis (2D)'!$E39))),(('Business Plan'!$G$6*(1+'Scenario Analysis (2D)'!AE$4)*('Business Plan'!$G$7-'Business Plan'!$G$8-'Business Plan'!$G$9)-'Business Plan'!$G$10*(1+'Scenario Analysis (2D)'!$E39))),(('Business Plan'!$H$6*(1+'Scenario Analysis (2D)'!AE$4)*('Business Plan'!$H$7-'Business Plan'!$H$8-'Business Plan'!$H$9)-'Business Plan'!$H$10*(1+'Scenario Analysis (2D)'!$E39))),(('Business Plan'!$I$6*(1+'Scenario Analysis (2D)'!AE$4)*('Business Plan'!$I$7-'Business Plan'!$I$8-'Business Plan'!$I$9)-'Business Plan'!$I$10*(1+'Scenario Analysis (2D)'!$E39))),(('Business Plan'!$J$6*(1+'Scenario Analysis (2D)'!AE$4)*('Business Plan'!$J$7-'Business Plan'!$J$8-'Business Plan'!$J$9)-'Business Plan'!$J$10*(1+'Scenario Analysis (2D)'!$E39))),(('Business Plan'!$K$6*(1+'Scenario Analysis (2D)'!AE$4)*('Business Plan'!$K$7-'Business Plan'!$K$8-'Business Plan'!$K$9)-'Business Plan'!$K$10*(1+'Scenario Analysis (2D)'!$E39)))))/'Business Plan'!$C$13-1</f>
        <v>4.4871981575866249</v>
      </c>
      <c r="AF39" s="47">
        <f>(NPV('Business Plan'!$B$3,(('Business Plan'!$C$6*(1+'Scenario Analysis (2D)'!AF$4)*('Business Plan'!$C$7-'Business Plan'!$C$8-'Business Plan'!$C$9)-'Business Plan'!$C$10*(1+'Scenario Analysis (2D)'!$E39))),(('Business Plan'!$D$6*(1+'Scenario Analysis (2D)'!AF$4)*('Business Plan'!$D$7-'Business Plan'!$D$8-'Business Plan'!$D$9)-'Business Plan'!$D$10*(1+'Scenario Analysis (2D)'!$E39))),(('Business Plan'!$E$6*(1+'Scenario Analysis (2D)'!AF$4)*('Business Plan'!$E$7-'Business Plan'!$E$8-'Business Plan'!$E$9)-'Business Plan'!$E$10*(1+'Scenario Analysis (2D)'!$E39))),(('Business Plan'!$F$6*(1+'Scenario Analysis (2D)'!AF$4)*('Business Plan'!$F$7-'Business Plan'!$F$8-'Business Plan'!$F$9)-'Business Plan'!$F$10*(1+'Scenario Analysis (2D)'!$E39))),(('Business Plan'!$G$6*(1+'Scenario Analysis (2D)'!AF$4)*('Business Plan'!$G$7-'Business Plan'!$G$8-'Business Plan'!$G$9)-'Business Plan'!$G$10*(1+'Scenario Analysis (2D)'!$E39))),(('Business Plan'!$H$6*(1+'Scenario Analysis (2D)'!AF$4)*('Business Plan'!$H$7-'Business Plan'!$H$8-'Business Plan'!$H$9)-'Business Plan'!$H$10*(1+'Scenario Analysis (2D)'!$E39))),(('Business Plan'!$I$6*(1+'Scenario Analysis (2D)'!AF$4)*('Business Plan'!$I$7-'Business Plan'!$I$8-'Business Plan'!$I$9)-'Business Plan'!$I$10*(1+'Scenario Analysis (2D)'!$E39))),(('Business Plan'!$J$6*(1+'Scenario Analysis (2D)'!AF$4)*('Business Plan'!$J$7-'Business Plan'!$J$8-'Business Plan'!$J$9)-'Business Plan'!$J$10*(1+'Scenario Analysis (2D)'!$E39))),(('Business Plan'!$K$6*(1+'Scenario Analysis (2D)'!AF$4)*('Business Plan'!$K$7-'Business Plan'!$K$8-'Business Plan'!$K$9)-'Business Plan'!$K$10*(1+'Scenario Analysis (2D)'!$E39)))))/'Business Plan'!$C$13-1</f>
        <v>5.1567978943847157</v>
      </c>
      <c r="AG39" s="47">
        <f>(NPV('Business Plan'!$B$3,(('Business Plan'!$C$6*(1+'Scenario Analysis (2D)'!AG$4)*('Business Plan'!$C$7-'Business Plan'!$C$8-'Business Plan'!$C$9)-'Business Plan'!$C$10*(1+'Scenario Analysis (2D)'!$E39))),(('Business Plan'!$D$6*(1+'Scenario Analysis (2D)'!AG$4)*('Business Plan'!$D$7-'Business Plan'!$D$8-'Business Plan'!$D$9)-'Business Plan'!$D$10*(1+'Scenario Analysis (2D)'!$E39))),(('Business Plan'!$E$6*(1+'Scenario Analysis (2D)'!AG$4)*('Business Plan'!$E$7-'Business Plan'!$E$8-'Business Plan'!$E$9)-'Business Plan'!$E$10*(1+'Scenario Analysis (2D)'!$E39))),(('Business Plan'!$F$6*(1+'Scenario Analysis (2D)'!AG$4)*('Business Plan'!$F$7-'Business Plan'!$F$8-'Business Plan'!$F$9)-'Business Plan'!$F$10*(1+'Scenario Analysis (2D)'!$E39))),(('Business Plan'!$G$6*(1+'Scenario Analysis (2D)'!AG$4)*('Business Plan'!$G$7-'Business Plan'!$G$8-'Business Plan'!$G$9)-'Business Plan'!$G$10*(1+'Scenario Analysis (2D)'!$E39))),(('Business Plan'!$H$6*(1+'Scenario Analysis (2D)'!AG$4)*('Business Plan'!$H$7-'Business Plan'!$H$8-'Business Plan'!$H$9)-'Business Plan'!$H$10*(1+'Scenario Analysis (2D)'!$E39))),(('Business Plan'!$I$6*(1+'Scenario Analysis (2D)'!AG$4)*('Business Plan'!$I$7-'Business Plan'!$I$8-'Business Plan'!$I$9)-'Business Plan'!$I$10*(1+'Scenario Analysis (2D)'!$E39))),(('Business Plan'!$J$6*(1+'Scenario Analysis (2D)'!AG$4)*('Business Plan'!$J$7-'Business Plan'!$J$8-'Business Plan'!$J$9)-'Business Plan'!$J$10*(1+'Scenario Analysis (2D)'!$E39))),(('Business Plan'!$K$6*(1+'Scenario Analysis (2D)'!AG$4)*('Business Plan'!$K$7-'Business Plan'!$K$8-'Business Plan'!$K$9)-'Business Plan'!$K$10*(1+'Scenario Analysis (2D)'!$E39)))))/'Business Plan'!$C$13-1</f>
        <v>5.8263976311828038</v>
      </c>
      <c r="AH39" s="47">
        <f>(NPV('Business Plan'!$B$3,(('Business Plan'!$C$6*(1+'Scenario Analysis (2D)'!AH$4)*('Business Plan'!$C$7-'Business Plan'!$C$8-'Business Plan'!$C$9)-'Business Plan'!$C$10*(1+'Scenario Analysis (2D)'!$E39))),(('Business Plan'!$D$6*(1+'Scenario Analysis (2D)'!AH$4)*('Business Plan'!$D$7-'Business Plan'!$D$8-'Business Plan'!$D$9)-'Business Plan'!$D$10*(1+'Scenario Analysis (2D)'!$E39))),(('Business Plan'!$E$6*(1+'Scenario Analysis (2D)'!AH$4)*('Business Plan'!$E$7-'Business Plan'!$E$8-'Business Plan'!$E$9)-'Business Plan'!$E$10*(1+'Scenario Analysis (2D)'!$E39))),(('Business Plan'!$F$6*(1+'Scenario Analysis (2D)'!AH$4)*('Business Plan'!$F$7-'Business Plan'!$F$8-'Business Plan'!$F$9)-'Business Plan'!$F$10*(1+'Scenario Analysis (2D)'!$E39))),(('Business Plan'!$G$6*(1+'Scenario Analysis (2D)'!AH$4)*('Business Plan'!$G$7-'Business Plan'!$G$8-'Business Plan'!$G$9)-'Business Plan'!$G$10*(1+'Scenario Analysis (2D)'!$E39))),(('Business Plan'!$H$6*(1+'Scenario Analysis (2D)'!AH$4)*('Business Plan'!$H$7-'Business Plan'!$H$8-'Business Plan'!$H$9)-'Business Plan'!$H$10*(1+'Scenario Analysis (2D)'!$E39))),(('Business Plan'!$I$6*(1+'Scenario Analysis (2D)'!AH$4)*('Business Plan'!$I$7-'Business Plan'!$I$8-'Business Plan'!$I$9)-'Business Plan'!$I$10*(1+'Scenario Analysis (2D)'!$E39))),(('Business Plan'!$J$6*(1+'Scenario Analysis (2D)'!AH$4)*('Business Plan'!$J$7-'Business Plan'!$J$8-'Business Plan'!$J$9)-'Business Plan'!$J$10*(1+'Scenario Analysis (2D)'!$E39))),(('Business Plan'!$K$6*(1+'Scenario Analysis (2D)'!AH$4)*('Business Plan'!$K$7-'Business Plan'!$K$8-'Business Plan'!$K$9)-'Business Plan'!$K$10*(1+'Scenario Analysis (2D)'!$E39)))))/'Business Plan'!$C$13-1</f>
        <v>6.4959973679808929</v>
      </c>
    </row>
    <row r="40" spans="1:34" ht="18.95" customHeight="1" x14ac:dyDescent="0.25">
      <c r="D40" s="78"/>
      <c r="E40" s="45">
        <v>-0.15</v>
      </c>
      <c r="F40" s="46">
        <f>NPV('Business Plan'!$B$3,(('Business Plan'!$C$6*(1+'Scenario Analysis (2D)'!F$4)*('Business Plan'!$C$7-'Business Plan'!$C$8-'Business Plan'!$C$9)-'Business Plan'!$C$10*(1+'Scenario Analysis (2D)'!$E40))),(('Business Plan'!$D$6*(1+'Scenario Analysis (2D)'!F$4)*('Business Plan'!$D$7-'Business Plan'!$D$8-'Business Plan'!$D$9)-'Business Plan'!$D$10*(1+'Scenario Analysis (2D)'!$E40))),(('Business Plan'!$E$6*(1+'Scenario Analysis (2D)'!F$4)*('Business Plan'!$E$7-'Business Plan'!$E$8-'Business Plan'!$E$9)-'Business Plan'!$E$10*(1+'Scenario Analysis (2D)'!$E40))),(('Business Plan'!$F$6*(1+'Scenario Analysis (2D)'!F$4)*('Business Plan'!$F$7-'Business Plan'!$F$8-'Business Plan'!$F$9)-'Business Plan'!$F$10*(1+'Scenario Analysis (2D)'!$E40))),(('Business Plan'!$G$6*(1+'Scenario Analysis (2D)'!F$4)*('Business Plan'!$G$7-'Business Plan'!$G$8-'Business Plan'!$G$9)-'Business Plan'!$G$10*(1+'Scenario Analysis (2D)'!$E40))),(('Business Plan'!$H$6*(1+'Scenario Analysis (2D)'!F$4)*('Business Plan'!$H$7-'Business Plan'!$H$8-'Business Plan'!$H$9)-'Business Plan'!$H$10*(1+'Scenario Analysis (2D)'!$E40))),(('Business Plan'!$I$6*(1+'Scenario Analysis (2D)'!F$4)*('Business Plan'!$I$7-'Business Plan'!$I$8-'Business Plan'!$I$9)-'Business Plan'!$I$10*(1+'Scenario Analysis (2D)'!$E40))),(('Business Plan'!$J$6*(1+'Scenario Analysis (2D)'!F$4)*('Business Plan'!$J$7-'Business Plan'!$J$8-'Business Plan'!$J$9)-'Business Plan'!$J$10*(1+'Scenario Analysis (2D)'!$E40))),(('Business Plan'!$K$6*(1+'Scenario Analysis (2D)'!F$4)*('Business Plan'!$K$7-'Business Plan'!$K$8-'Business Plan'!$K$9)-'Business Plan'!$K$10*(1+'Scenario Analysis (2D)'!$E40))))</f>
        <v>-93130.663874164369</v>
      </c>
      <c r="G40" s="46">
        <f>NPV('Business Plan'!$B$3,(('Business Plan'!$C$6*(1+'Scenario Analysis (2D)'!G$4)*('Business Plan'!$C$7-'Business Plan'!$C$8-'Business Plan'!$C$9)-'Business Plan'!$C$10*(1+'Scenario Analysis (2D)'!$E40))),(('Business Plan'!$D$6*(1+'Scenario Analysis (2D)'!G$4)*('Business Plan'!$D$7-'Business Plan'!$D$8-'Business Plan'!$D$9)-'Business Plan'!$D$10*(1+'Scenario Analysis (2D)'!$E40))),(('Business Plan'!$E$6*(1+'Scenario Analysis (2D)'!G$4)*('Business Plan'!$E$7-'Business Plan'!$E$8-'Business Plan'!$E$9)-'Business Plan'!$E$10*(1+'Scenario Analysis (2D)'!$E40))),(('Business Plan'!$F$6*(1+'Scenario Analysis (2D)'!G$4)*('Business Plan'!$F$7-'Business Plan'!$F$8-'Business Plan'!$F$9)-'Business Plan'!$F$10*(1+'Scenario Analysis (2D)'!$E40))),(('Business Plan'!$G$6*(1+'Scenario Analysis (2D)'!G$4)*('Business Plan'!$G$7-'Business Plan'!$G$8-'Business Plan'!$G$9)-'Business Plan'!$G$10*(1+'Scenario Analysis (2D)'!$E40))),(('Business Plan'!$H$6*(1+'Scenario Analysis (2D)'!G$4)*('Business Plan'!$H$7-'Business Plan'!$H$8-'Business Plan'!$H$9)-'Business Plan'!$H$10*(1+'Scenario Analysis (2D)'!$E40))),(('Business Plan'!$I$6*(1+'Scenario Analysis (2D)'!G$4)*('Business Plan'!$I$7-'Business Plan'!$I$8-'Business Plan'!$I$9)-'Business Plan'!$I$10*(1+'Scenario Analysis (2D)'!$E40))),(('Business Plan'!$J$6*(1+'Scenario Analysis (2D)'!G$4)*('Business Plan'!$J$7-'Business Plan'!$J$8-'Business Plan'!$J$9)-'Business Plan'!$J$10*(1+'Scenario Analysis (2D)'!$E40))),(('Business Plan'!$K$6*(1+'Scenario Analysis (2D)'!G$4)*('Business Plan'!$K$7-'Business Plan'!$K$8-'Business Plan'!$K$9)-'Business Plan'!$K$10*(1+'Scenario Analysis (2D)'!$E40))))</f>
        <v>-39316.105270215681</v>
      </c>
      <c r="H40" s="46">
        <f>NPV('Business Plan'!$B$3,(('Business Plan'!$C$6*(1+'Scenario Analysis (2D)'!H$4)*('Business Plan'!$C$7-'Business Plan'!$C$8-'Business Plan'!$C$9)-'Business Plan'!$C$10*(1+'Scenario Analysis (2D)'!$E40))),(('Business Plan'!$D$6*(1+'Scenario Analysis (2D)'!H$4)*('Business Plan'!$D$7-'Business Plan'!$D$8-'Business Plan'!$D$9)-'Business Plan'!$D$10*(1+'Scenario Analysis (2D)'!$E40))),(('Business Plan'!$E$6*(1+'Scenario Analysis (2D)'!H$4)*('Business Plan'!$E$7-'Business Plan'!$E$8-'Business Plan'!$E$9)-'Business Plan'!$E$10*(1+'Scenario Analysis (2D)'!$E40))),(('Business Plan'!$F$6*(1+'Scenario Analysis (2D)'!H$4)*('Business Plan'!$F$7-'Business Plan'!$F$8-'Business Plan'!$F$9)-'Business Plan'!$F$10*(1+'Scenario Analysis (2D)'!$E40))),(('Business Plan'!$G$6*(1+'Scenario Analysis (2D)'!H$4)*('Business Plan'!$G$7-'Business Plan'!$G$8-'Business Plan'!$G$9)-'Business Plan'!$G$10*(1+'Scenario Analysis (2D)'!$E40))),(('Business Plan'!$H$6*(1+'Scenario Analysis (2D)'!H$4)*('Business Plan'!$H$7-'Business Plan'!$H$8-'Business Plan'!$H$9)-'Business Plan'!$H$10*(1+'Scenario Analysis (2D)'!$E40))),(('Business Plan'!$I$6*(1+'Scenario Analysis (2D)'!H$4)*('Business Plan'!$I$7-'Business Plan'!$I$8-'Business Plan'!$I$9)-'Business Plan'!$I$10*(1+'Scenario Analysis (2D)'!$E40))),(('Business Plan'!$J$6*(1+'Scenario Analysis (2D)'!H$4)*('Business Plan'!$J$7-'Business Plan'!$J$8-'Business Plan'!$J$9)-'Business Plan'!$J$10*(1+'Scenario Analysis (2D)'!$E40))),(('Business Plan'!$K$6*(1+'Scenario Analysis (2D)'!H$4)*('Business Plan'!$K$7-'Business Plan'!$K$8-'Business Plan'!$K$9)-'Business Plan'!$K$10*(1+'Scenario Analysis (2D)'!$E40))))</f>
        <v>14498.453333733134</v>
      </c>
      <c r="I40" s="46">
        <f>NPV('Business Plan'!$B$3,(('Business Plan'!$C$6*(1+'Scenario Analysis (2D)'!I$4)*('Business Plan'!$C$7-'Business Plan'!$C$8-'Business Plan'!$C$9)-'Business Plan'!$C$10*(1+'Scenario Analysis (2D)'!$E40))),(('Business Plan'!$D$6*(1+'Scenario Analysis (2D)'!I$4)*('Business Plan'!$D$7-'Business Plan'!$D$8-'Business Plan'!$D$9)-'Business Plan'!$D$10*(1+'Scenario Analysis (2D)'!$E40))),(('Business Plan'!$E$6*(1+'Scenario Analysis (2D)'!I$4)*('Business Plan'!$E$7-'Business Plan'!$E$8-'Business Plan'!$E$9)-'Business Plan'!$E$10*(1+'Scenario Analysis (2D)'!$E40))),(('Business Plan'!$F$6*(1+'Scenario Analysis (2D)'!I$4)*('Business Plan'!$F$7-'Business Plan'!$F$8-'Business Plan'!$F$9)-'Business Plan'!$F$10*(1+'Scenario Analysis (2D)'!$E40))),(('Business Plan'!$G$6*(1+'Scenario Analysis (2D)'!I$4)*('Business Plan'!$G$7-'Business Plan'!$G$8-'Business Plan'!$G$9)-'Business Plan'!$G$10*(1+'Scenario Analysis (2D)'!$E40))),(('Business Plan'!$H$6*(1+'Scenario Analysis (2D)'!I$4)*('Business Plan'!$H$7-'Business Plan'!$H$8-'Business Plan'!$H$9)-'Business Plan'!$H$10*(1+'Scenario Analysis (2D)'!$E40))),(('Business Plan'!$I$6*(1+'Scenario Analysis (2D)'!I$4)*('Business Plan'!$I$7-'Business Plan'!$I$8-'Business Plan'!$I$9)-'Business Plan'!$I$10*(1+'Scenario Analysis (2D)'!$E40))),(('Business Plan'!$J$6*(1+'Scenario Analysis (2D)'!I$4)*('Business Plan'!$J$7-'Business Plan'!$J$8-'Business Plan'!$J$9)-'Business Plan'!$J$10*(1+'Scenario Analysis (2D)'!$E40))),(('Business Plan'!$K$6*(1+'Scenario Analysis (2D)'!I$4)*('Business Plan'!$K$7-'Business Plan'!$K$8-'Business Plan'!$K$9)-'Business Plan'!$K$10*(1+'Scenario Analysis (2D)'!$E40))))</f>
        <v>68313.011937681833</v>
      </c>
      <c r="J40" s="46">
        <f>NPV('Business Plan'!$B$3,(('Business Plan'!$C$6*(1+'Scenario Analysis (2D)'!J$4)*('Business Plan'!$C$7-'Business Plan'!$C$8-'Business Plan'!$C$9)-'Business Plan'!$C$10*(1+'Scenario Analysis (2D)'!$E40))),(('Business Plan'!$D$6*(1+'Scenario Analysis (2D)'!J$4)*('Business Plan'!$D$7-'Business Plan'!$D$8-'Business Plan'!$D$9)-'Business Plan'!$D$10*(1+'Scenario Analysis (2D)'!$E40))),(('Business Plan'!$E$6*(1+'Scenario Analysis (2D)'!J$4)*('Business Plan'!$E$7-'Business Plan'!$E$8-'Business Plan'!$E$9)-'Business Plan'!$E$10*(1+'Scenario Analysis (2D)'!$E40))),(('Business Plan'!$F$6*(1+'Scenario Analysis (2D)'!J$4)*('Business Plan'!$F$7-'Business Plan'!$F$8-'Business Plan'!$F$9)-'Business Plan'!$F$10*(1+'Scenario Analysis (2D)'!$E40))),(('Business Plan'!$G$6*(1+'Scenario Analysis (2D)'!J$4)*('Business Plan'!$G$7-'Business Plan'!$G$8-'Business Plan'!$G$9)-'Business Plan'!$G$10*(1+'Scenario Analysis (2D)'!$E40))),(('Business Plan'!$H$6*(1+'Scenario Analysis (2D)'!J$4)*('Business Plan'!$H$7-'Business Plan'!$H$8-'Business Plan'!$H$9)-'Business Plan'!$H$10*(1+'Scenario Analysis (2D)'!$E40))),(('Business Plan'!$I$6*(1+'Scenario Analysis (2D)'!J$4)*('Business Plan'!$I$7-'Business Plan'!$I$8-'Business Plan'!$I$9)-'Business Plan'!$I$10*(1+'Scenario Analysis (2D)'!$E40))),(('Business Plan'!$J$6*(1+'Scenario Analysis (2D)'!J$4)*('Business Plan'!$J$7-'Business Plan'!$J$8-'Business Plan'!$J$9)-'Business Plan'!$J$10*(1+'Scenario Analysis (2D)'!$E40))),(('Business Plan'!$K$6*(1+'Scenario Analysis (2D)'!J$4)*('Business Plan'!$K$7-'Business Plan'!$K$8-'Business Plan'!$K$9)-'Business Plan'!$K$10*(1+'Scenario Analysis (2D)'!$E40))))</f>
        <v>122127.57054163053</v>
      </c>
      <c r="K40" s="46">
        <f>NPV('Business Plan'!$B$3,(('Business Plan'!$C$6*(1+'Scenario Analysis (2D)'!K$4)*('Business Plan'!$C$7-'Business Plan'!$C$8-'Business Plan'!$C$9)-'Business Plan'!$C$10*(1+'Scenario Analysis (2D)'!$E40))),(('Business Plan'!$D$6*(1+'Scenario Analysis (2D)'!K$4)*('Business Plan'!$D$7-'Business Plan'!$D$8-'Business Plan'!$D$9)-'Business Plan'!$D$10*(1+'Scenario Analysis (2D)'!$E40))),(('Business Plan'!$E$6*(1+'Scenario Analysis (2D)'!K$4)*('Business Plan'!$E$7-'Business Plan'!$E$8-'Business Plan'!$E$9)-'Business Plan'!$E$10*(1+'Scenario Analysis (2D)'!$E40))),(('Business Plan'!$F$6*(1+'Scenario Analysis (2D)'!K$4)*('Business Plan'!$F$7-'Business Plan'!$F$8-'Business Plan'!$F$9)-'Business Plan'!$F$10*(1+'Scenario Analysis (2D)'!$E40))),(('Business Plan'!$G$6*(1+'Scenario Analysis (2D)'!K$4)*('Business Plan'!$G$7-'Business Plan'!$G$8-'Business Plan'!$G$9)-'Business Plan'!$G$10*(1+'Scenario Analysis (2D)'!$E40))),(('Business Plan'!$H$6*(1+'Scenario Analysis (2D)'!K$4)*('Business Plan'!$H$7-'Business Plan'!$H$8-'Business Plan'!$H$9)-'Business Plan'!$H$10*(1+'Scenario Analysis (2D)'!$E40))),(('Business Plan'!$I$6*(1+'Scenario Analysis (2D)'!K$4)*('Business Plan'!$I$7-'Business Plan'!$I$8-'Business Plan'!$I$9)-'Business Plan'!$I$10*(1+'Scenario Analysis (2D)'!$E40))),(('Business Plan'!$J$6*(1+'Scenario Analysis (2D)'!K$4)*('Business Plan'!$J$7-'Business Plan'!$J$8-'Business Plan'!$J$9)-'Business Plan'!$J$10*(1+'Scenario Analysis (2D)'!$E40))),(('Business Plan'!$K$6*(1+'Scenario Analysis (2D)'!K$4)*('Business Plan'!$K$7-'Business Plan'!$K$8-'Business Plan'!$K$9)-'Business Plan'!$K$10*(1+'Scenario Analysis (2D)'!$E40))))</f>
        <v>175942.12914557909</v>
      </c>
      <c r="L40" s="46">
        <f>NPV('Business Plan'!$B$3,(('Business Plan'!$C$6*(1+'Scenario Analysis (2D)'!L$4)*('Business Plan'!$C$7-'Business Plan'!$C$8-'Business Plan'!$C$9)-'Business Plan'!$C$10*(1+'Scenario Analysis (2D)'!$E40))),(('Business Plan'!$D$6*(1+'Scenario Analysis (2D)'!L$4)*('Business Plan'!$D$7-'Business Plan'!$D$8-'Business Plan'!$D$9)-'Business Plan'!$D$10*(1+'Scenario Analysis (2D)'!$E40))),(('Business Plan'!$E$6*(1+'Scenario Analysis (2D)'!L$4)*('Business Plan'!$E$7-'Business Plan'!$E$8-'Business Plan'!$E$9)-'Business Plan'!$E$10*(1+'Scenario Analysis (2D)'!$E40))),(('Business Plan'!$F$6*(1+'Scenario Analysis (2D)'!L$4)*('Business Plan'!$F$7-'Business Plan'!$F$8-'Business Plan'!$F$9)-'Business Plan'!$F$10*(1+'Scenario Analysis (2D)'!$E40))),(('Business Plan'!$G$6*(1+'Scenario Analysis (2D)'!L$4)*('Business Plan'!$G$7-'Business Plan'!$G$8-'Business Plan'!$G$9)-'Business Plan'!$G$10*(1+'Scenario Analysis (2D)'!$E40))),(('Business Plan'!$H$6*(1+'Scenario Analysis (2D)'!L$4)*('Business Plan'!$H$7-'Business Plan'!$H$8-'Business Plan'!$H$9)-'Business Plan'!$H$10*(1+'Scenario Analysis (2D)'!$E40))),(('Business Plan'!$I$6*(1+'Scenario Analysis (2D)'!L$4)*('Business Plan'!$I$7-'Business Plan'!$I$8-'Business Plan'!$I$9)-'Business Plan'!$I$10*(1+'Scenario Analysis (2D)'!$E40))),(('Business Plan'!$J$6*(1+'Scenario Analysis (2D)'!L$4)*('Business Plan'!$J$7-'Business Plan'!$J$8-'Business Plan'!$J$9)-'Business Plan'!$J$10*(1+'Scenario Analysis (2D)'!$E40))),(('Business Plan'!$K$6*(1+'Scenario Analysis (2D)'!L$4)*('Business Plan'!$K$7-'Business Plan'!$K$8-'Business Plan'!$K$9)-'Business Plan'!$K$10*(1+'Scenario Analysis (2D)'!$E40))))</f>
        <v>229756.68774952783</v>
      </c>
      <c r="M40" s="46">
        <f>NPV('Business Plan'!$B$3,(('Business Plan'!$C$6*(1+'Scenario Analysis (2D)'!M$4)*('Business Plan'!$C$7-'Business Plan'!$C$8-'Business Plan'!$C$9)-'Business Plan'!$C$10*(1+'Scenario Analysis (2D)'!$E40))),(('Business Plan'!$D$6*(1+'Scenario Analysis (2D)'!M$4)*('Business Plan'!$D$7-'Business Plan'!$D$8-'Business Plan'!$D$9)-'Business Plan'!$D$10*(1+'Scenario Analysis (2D)'!$E40))),(('Business Plan'!$E$6*(1+'Scenario Analysis (2D)'!M$4)*('Business Plan'!$E$7-'Business Plan'!$E$8-'Business Plan'!$E$9)-'Business Plan'!$E$10*(1+'Scenario Analysis (2D)'!$E40))),(('Business Plan'!$F$6*(1+'Scenario Analysis (2D)'!M$4)*('Business Plan'!$F$7-'Business Plan'!$F$8-'Business Plan'!$F$9)-'Business Plan'!$F$10*(1+'Scenario Analysis (2D)'!$E40))),(('Business Plan'!$G$6*(1+'Scenario Analysis (2D)'!M$4)*('Business Plan'!$G$7-'Business Plan'!$G$8-'Business Plan'!$G$9)-'Business Plan'!$G$10*(1+'Scenario Analysis (2D)'!$E40))),(('Business Plan'!$H$6*(1+'Scenario Analysis (2D)'!M$4)*('Business Plan'!$H$7-'Business Plan'!$H$8-'Business Plan'!$H$9)-'Business Plan'!$H$10*(1+'Scenario Analysis (2D)'!$E40))),(('Business Plan'!$I$6*(1+'Scenario Analysis (2D)'!M$4)*('Business Plan'!$I$7-'Business Plan'!$I$8-'Business Plan'!$I$9)-'Business Plan'!$I$10*(1+'Scenario Analysis (2D)'!$E40))),(('Business Plan'!$J$6*(1+'Scenario Analysis (2D)'!M$4)*('Business Plan'!$J$7-'Business Plan'!$J$8-'Business Plan'!$J$9)-'Business Plan'!$J$10*(1+'Scenario Analysis (2D)'!$E40))),(('Business Plan'!$K$6*(1+'Scenario Analysis (2D)'!M$4)*('Business Plan'!$K$7-'Business Plan'!$K$8-'Business Plan'!$K$9)-'Business Plan'!$K$10*(1+'Scenario Analysis (2D)'!$E40))))</f>
        <v>283571.2463534766</v>
      </c>
      <c r="N40" s="46">
        <f>NPV('Business Plan'!$B$3,(('Business Plan'!$C$6*(1+'Scenario Analysis (2D)'!N$4)*('Business Plan'!$C$7-'Business Plan'!$C$8-'Business Plan'!$C$9)-'Business Plan'!$C$10*(1+'Scenario Analysis (2D)'!$E40))),(('Business Plan'!$D$6*(1+'Scenario Analysis (2D)'!N$4)*('Business Plan'!$D$7-'Business Plan'!$D$8-'Business Plan'!$D$9)-'Business Plan'!$D$10*(1+'Scenario Analysis (2D)'!$E40))),(('Business Plan'!$E$6*(1+'Scenario Analysis (2D)'!N$4)*('Business Plan'!$E$7-'Business Plan'!$E$8-'Business Plan'!$E$9)-'Business Plan'!$E$10*(1+'Scenario Analysis (2D)'!$E40))),(('Business Plan'!$F$6*(1+'Scenario Analysis (2D)'!N$4)*('Business Plan'!$F$7-'Business Plan'!$F$8-'Business Plan'!$F$9)-'Business Plan'!$F$10*(1+'Scenario Analysis (2D)'!$E40))),(('Business Plan'!$G$6*(1+'Scenario Analysis (2D)'!N$4)*('Business Plan'!$G$7-'Business Plan'!$G$8-'Business Plan'!$G$9)-'Business Plan'!$G$10*(1+'Scenario Analysis (2D)'!$E40))),(('Business Plan'!$H$6*(1+'Scenario Analysis (2D)'!N$4)*('Business Plan'!$H$7-'Business Plan'!$H$8-'Business Plan'!$H$9)-'Business Plan'!$H$10*(1+'Scenario Analysis (2D)'!$E40))),(('Business Plan'!$I$6*(1+'Scenario Analysis (2D)'!N$4)*('Business Plan'!$I$7-'Business Plan'!$I$8-'Business Plan'!$I$9)-'Business Plan'!$I$10*(1+'Scenario Analysis (2D)'!$E40))),(('Business Plan'!$J$6*(1+'Scenario Analysis (2D)'!N$4)*('Business Plan'!$J$7-'Business Plan'!$J$8-'Business Plan'!$J$9)-'Business Plan'!$J$10*(1+'Scenario Analysis (2D)'!$E40))),(('Business Plan'!$K$6*(1+'Scenario Analysis (2D)'!N$4)*('Business Plan'!$K$7-'Business Plan'!$K$8-'Business Plan'!$K$9)-'Business Plan'!$K$10*(1+'Scenario Analysis (2D)'!$E40))))</f>
        <v>337385.80495742522</v>
      </c>
      <c r="O40" s="46">
        <f>NPV('Business Plan'!$B$3,(('Business Plan'!$C$6*(1+'Scenario Analysis (2D)'!O$4)*('Business Plan'!$C$7-'Business Plan'!$C$8-'Business Plan'!$C$9)-'Business Plan'!$C$10*(1+'Scenario Analysis (2D)'!$E40))),(('Business Plan'!$D$6*(1+'Scenario Analysis (2D)'!O$4)*('Business Plan'!$D$7-'Business Plan'!$D$8-'Business Plan'!$D$9)-'Business Plan'!$D$10*(1+'Scenario Analysis (2D)'!$E40))),(('Business Plan'!$E$6*(1+'Scenario Analysis (2D)'!O$4)*('Business Plan'!$E$7-'Business Plan'!$E$8-'Business Plan'!$E$9)-'Business Plan'!$E$10*(1+'Scenario Analysis (2D)'!$E40))),(('Business Plan'!$F$6*(1+'Scenario Analysis (2D)'!O$4)*('Business Plan'!$F$7-'Business Plan'!$F$8-'Business Plan'!$F$9)-'Business Plan'!$F$10*(1+'Scenario Analysis (2D)'!$E40))),(('Business Plan'!$G$6*(1+'Scenario Analysis (2D)'!O$4)*('Business Plan'!$G$7-'Business Plan'!$G$8-'Business Plan'!$G$9)-'Business Plan'!$G$10*(1+'Scenario Analysis (2D)'!$E40))),(('Business Plan'!$H$6*(1+'Scenario Analysis (2D)'!O$4)*('Business Plan'!$H$7-'Business Plan'!$H$8-'Business Plan'!$H$9)-'Business Plan'!$H$10*(1+'Scenario Analysis (2D)'!$E40))),(('Business Plan'!$I$6*(1+'Scenario Analysis (2D)'!O$4)*('Business Plan'!$I$7-'Business Plan'!$I$8-'Business Plan'!$I$9)-'Business Plan'!$I$10*(1+'Scenario Analysis (2D)'!$E40))),(('Business Plan'!$J$6*(1+'Scenario Analysis (2D)'!O$4)*('Business Plan'!$J$7-'Business Plan'!$J$8-'Business Plan'!$J$9)-'Business Plan'!$J$10*(1+'Scenario Analysis (2D)'!$E40))),(('Business Plan'!$K$6*(1+'Scenario Analysis (2D)'!O$4)*('Business Plan'!$K$7-'Business Plan'!$K$8-'Business Plan'!$K$9)-'Business Plan'!$K$10*(1+'Scenario Analysis (2D)'!$E40))))</f>
        <v>391200.3635613739</v>
      </c>
      <c r="P40" s="46">
        <f>NPV('Business Plan'!$B$3,(('Business Plan'!$C$6*(1+'Scenario Analysis (2D)'!P$4)*('Business Plan'!$C$7-'Business Plan'!$C$8-'Business Plan'!$C$9)-'Business Plan'!$C$10*(1+'Scenario Analysis (2D)'!$E40))),(('Business Plan'!$D$6*(1+'Scenario Analysis (2D)'!P$4)*('Business Plan'!$D$7-'Business Plan'!$D$8-'Business Plan'!$D$9)-'Business Plan'!$D$10*(1+'Scenario Analysis (2D)'!$E40))),(('Business Plan'!$E$6*(1+'Scenario Analysis (2D)'!P$4)*('Business Plan'!$E$7-'Business Plan'!$E$8-'Business Plan'!$E$9)-'Business Plan'!$E$10*(1+'Scenario Analysis (2D)'!$E40))),(('Business Plan'!$F$6*(1+'Scenario Analysis (2D)'!P$4)*('Business Plan'!$F$7-'Business Plan'!$F$8-'Business Plan'!$F$9)-'Business Plan'!$F$10*(1+'Scenario Analysis (2D)'!$E40))),(('Business Plan'!$G$6*(1+'Scenario Analysis (2D)'!P$4)*('Business Plan'!$G$7-'Business Plan'!$G$8-'Business Plan'!$G$9)-'Business Plan'!$G$10*(1+'Scenario Analysis (2D)'!$E40))),(('Business Plan'!$H$6*(1+'Scenario Analysis (2D)'!P$4)*('Business Plan'!$H$7-'Business Plan'!$H$8-'Business Plan'!$H$9)-'Business Plan'!$H$10*(1+'Scenario Analysis (2D)'!$E40))),(('Business Plan'!$I$6*(1+'Scenario Analysis (2D)'!P$4)*('Business Plan'!$I$7-'Business Plan'!$I$8-'Business Plan'!$I$9)-'Business Plan'!$I$10*(1+'Scenario Analysis (2D)'!$E40))),(('Business Plan'!$J$6*(1+'Scenario Analysis (2D)'!P$4)*('Business Plan'!$J$7-'Business Plan'!$J$8-'Business Plan'!$J$9)-'Business Plan'!$J$10*(1+'Scenario Analysis (2D)'!$E40))),(('Business Plan'!$K$6*(1+'Scenario Analysis (2D)'!P$4)*('Business Plan'!$K$7-'Business Plan'!$K$8-'Business Plan'!$K$9)-'Business Plan'!$K$10*(1+'Scenario Analysis (2D)'!$E40))))</f>
        <v>445014.92216532287</v>
      </c>
      <c r="Q40" s="46">
        <f>NPV('Business Plan'!$B$3,(('Business Plan'!$C$6*(1+'Scenario Analysis (2D)'!Q$4)*('Business Plan'!$C$7-'Business Plan'!$C$8-'Business Plan'!$C$9)-'Business Plan'!$C$10*(1+'Scenario Analysis (2D)'!$E40))),(('Business Plan'!$D$6*(1+'Scenario Analysis (2D)'!Q$4)*('Business Plan'!$D$7-'Business Plan'!$D$8-'Business Plan'!$D$9)-'Business Plan'!$D$10*(1+'Scenario Analysis (2D)'!$E40))),(('Business Plan'!$E$6*(1+'Scenario Analysis (2D)'!Q$4)*('Business Plan'!$E$7-'Business Plan'!$E$8-'Business Plan'!$E$9)-'Business Plan'!$E$10*(1+'Scenario Analysis (2D)'!$E40))),(('Business Plan'!$F$6*(1+'Scenario Analysis (2D)'!Q$4)*('Business Plan'!$F$7-'Business Plan'!$F$8-'Business Plan'!$F$9)-'Business Plan'!$F$10*(1+'Scenario Analysis (2D)'!$E40))),(('Business Plan'!$G$6*(1+'Scenario Analysis (2D)'!Q$4)*('Business Plan'!$G$7-'Business Plan'!$G$8-'Business Plan'!$G$9)-'Business Plan'!$G$10*(1+'Scenario Analysis (2D)'!$E40))),(('Business Plan'!$H$6*(1+'Scenario Analysis (2D)'!Q$4)*('Business Plan'!$H$7-'Business Plan'!$H$8-'Business Plan'!$H$9)-'Business Plan'!$H$10*(1+'Scenario Analysis (2D)'!$E40))),(('Business Plan'!$I$6*(1+'Scenario Analysis (2D)'!Q$4)*('Business Plan'!$I$7-'Business Plan'!$I$8-'Business Plan'!$I$9)-'Business Plan'!$I$10*(1+'Scenario Analysis (2D)'!$E40))),(('Business Plan'!$J$6*(1+'Scenario Analysis (2D)'!Q$4)*('Business Plan'!$J$7-'Business Plan'!$J$8-'Business Plan'!$J$9)-'Business Plan'!$J$10*(1+'Scenario Analysis (2D)'!$E40))),(('Business Plan'!$K$6*(1+'Scenario Analysis (2D)'!Q$4)*('Business Plan'!$K$7-'Business Plan'!$K$8-'Business Plan'!$K$9)-'Business Plan'!$K$10*(1+'Scenario Analysis (2D)'!$E40))))</f>
        <v>498829.48076927126</v>
      </c>
      <c r="R40" s="46">
        <f>NPV('Business Plan'!$B$3,(('Business Plan'!$C$6*(1+'Scenario Analysis (2D)'!R$4)*('Business Plan'!$C$7-'Business Plan'!$C$8-'Business Plan'!$C$9)-'Business Plan'!$C$10*(1+'Scenario Analysis (2D)'!$E40))),(('Business Plan'!$D$6*(1+'Scenario Analysis (2D)'!R$4)*('Business Plan'!$D$7-'Business Plan'!$D$8-'Business Plan'!$D$9)-'Business Plan'!$D$10*(1+'Scenario Analysis (2D)'!$E40))),(('Business Plan'!$E$6*(1+'Scenario Analysis (2D)'!R$4)*('Business Plan'!$E$7-'Business Plan'!$E$8-'Business Plan'!$E$9)-'Business Plan'!$E$10*(1+'Scenario Analysis (2D)'!$E40))),(('Business Plan'!$F$6*(1+'Scenario Analysis (2D)'!R$4)*('Business Plan'!$F$7-'Business Plan'!$F$8-'Business Plan'!$F$9)-'Business Plan'!$F$10*(1+'Scenario Analysis (2D)'!$E40))),(('Business Plan'!$G$6*(1+'Scenario Analysis (2D)'!R$4)*('Business Plan'!$G$7-'Business Plan'!$G$8-'Business Plan'!$G$9)-'Business Plan'!$G$10*(1+'Scenario Analysis (2D)'!$E40))),(('Business Plan'!$H$6*(1+'Scenario Analysis (2D)'!R$4)*('Business Plan'!$H$7-'Business Plan'!$H$8-'Business Plan'!$H$9)-'Business Plan'!$H$10*(1+'Scenario Analysis (2D)'!$E40))),(('Business Plan'!$I$6*(1+'Scenario Analysis (2D)'!R$4)*('Business Plan'!$I$7-'Business Plan'!$I$8-'Business Plan'!$I$9)-'Business Plan'!$I$10*(1+'Scenario Analysis (2D)'!$E40))),(('Business Plan'!$J$6*(1+'Scenario Analysis (2D)'!R$4)*('Business Plan'!$J$7-'Business Plan'!$J$8-'Business Plan'!$J$9)-'Business Plan'!$J$10*(1+'Scenario Analysis (2D)'!$E40))),(('Business Plan'!$K$6*(1+'Scenario Analysis (2D)'!R$4)*('Business Plan'!$K$7-'Business Plan'!$K$8-'Business Plan'!$K$9)-'Business Plan'!$K$10*(1+'Scenario Analysis (2D)'!$E40))))</f>
        <v>552644.03937321994</v>
      </c>
      <c r="T40" s="78"/>
      <c r="U40" s="45">
        <v>-0.15</v>
      </c>
      <c r="V40" s="47">
        <f>(NPV('Business Plan'!$B$3,(('Business Plan'!$C$6*(1+'Scenario Analysis (2D)'!V$4)*('Business Plan'!$C$7-'Business Plan'!$C$8-'Business Plan'!$C$9)-'Business Plan'!$C$10*(1+'Scenario Analysis (2D)'!$E40))),(('Business Plan'!$D$6*(1+'Scenario Analysis (2D)'!V$4)*('Business Plan'!$D$7-'Business Plan'!$D$8-'Business Plan'!$D$9)-'Business Plan'!$D$10*(1+'Scenario Analysis (2D)'!$E40))),(('Business Plan'!$E$6*(1+'Scenario Analysis (2D)'!V$4)*('Business Plan'!$E$7-'Business Plan'!$E$8-'Business Plan'!$E$9)-'Business Plan'!$E$10*(1+'Scenario Analysis (2D)'!$E40))),(('Business Plan'!$F$6*(1+'Scenario Analysis (2D)'!V$4)*('Business Plan'!$F$7-'Business Plan'!$F$8-'Business Plan'!$F$9)-'Business Plan'!$F$10*(1+'Scenario Analysis (2D)'!$E40))),(('Business Plan'!$G$6*(1+'Scenario Analysis (2D)'!V$4)*('Business Plan'!$G$7-'Business Plan'!$G$8-'Business Plan'!$G$9)-'Business Plan'!$G$10*(1+'Scenario Analysis (2D)'!$E40))),(('Business Plan'!$H$6*(1+'Scenario Analysis (2D)'!V$4)*('Business Plan'!$H$7-'Business Plan'!$H$8-'Business Plan'!$H$9)-'Business Plan'!$H$10*(1+'Scenario Analysis (2D)'!$E40))),(('Business Plan'!$I$6*(1+'Scenario Analysis (2D)'!V$4)*('Business Plan'!$I$7-'Business Plan'!$I$8-'Business Plan'!$I$9)-'Business Plan'!$I$10*(1+'Scenario Analysis (2D)'!$E40))),(('Business Plan'!$J$6*(1+'Scenario Analysis (2D)'!V$4)*('Business Plan'!$J$7-'Business Plan'!$J$8-'Business Plan'!$J$9)-'Business Plan'!$J$10*(1+'Scenario Analysis (2D)'!$E40))),(('Business Plan'!$K$6*(1+'Scenario Analysis (2D)'!V$4)*('Business Plan'!$K$7-'Business Plan'!$K$8-'Business Plan'!$K$9)-'Business Plan'!$K$10*(1+'Scenario Analysis (2D)'!$E40)))))/'Business Plan'!$C$13-1</f>
        <v>-2.1587992103942675</v>
      </c>
      <c r="W40" s="47">
        <f>(NPV('Business Plan'!$B$3,(('Business Plan'!$C$6*(1+'Scenario Analysis (2D)'!W$4)*('Business Plan'!$C$7-'Business Plan'!$C$8-'Business Plan'!$C$9)-'Business Plan'!$C$10*(1+'Scenario Analysis (2D)'!$E40))),(('Business Plan'!$D$6*(1+'Scenario Analysis (2D)'!W$4)*('Business Plan'!$D$7-'Business Plan'!$D$8-'Business Plan'!$D$9)-'Business Plan'!$D$10*(1+'Scenario Analysis (2D)'!$E40))),(('Business Plan'!$E$6*(1+'Scenario Analysis (2D)'!W$4)*('Business Plan'!$E$7-'Business Plan'!$E$8-'Business Plan'!$E$9)-'Business Plan'!$E$10*(1+'Scenario Analysis (2D)'!$E40))),(('Business Plan'!$F$6*(1+'Scenario Analysis (2D)'!W$4)*('Business Plan'!$F$7-'Business Plan'!$F$8-'Business Plan'!$F$9)-'Business Plan'!$F$10*(1+'Scenario Analysis (2D)'!$E40))),(('Business Plan'!$G$6*(1+'Scenario Analysis (2D)'!W$4)*('Business Plan'!$G$7-'Business Plan'!$G$8-'Business Plan'!$G$9)-'Business Plan'!$G$10*(1+'Scenario Analysis (2D)'!$E40))),(('Business Plan'!$H$6*(1+'Scenario Analysis (2D)'!W$4)*('Business Plan'!$H$7-'Business Plan'!$H$8-'Business Plan'!$H$9)-'Business Plan'!$H$10*(1+'Scenario Analysis (2D)'!$E40))),(('Business Plan'!$I$6*(1+'Scenario Analysis (2D)'!W$4)*('Business Plan'!$I$7-'Business Plan'!$I$8-'Business Plan'!$I$9)-'Business Plan'!$I$10*(1+'Scenario Analysis (2D)'!$E40))),(('Business Plan'!$J$6*(1+'Scenario Analysis (2D)'!W$4)*('Business Plan'!$J$7-'Business Plan'!$J$8-'Business Plan'!$J$9)-'Business Plan'!$J$10*(1+'Scenario Analysis (2D)'!$E40))),(('Business Plan'!$K$6*(1+'Scenario Analysis (2D)'!W$4)*('Business Plan'!$K$7-'Business Plan'!$K$8-'Business Plan'!$K$9)-'Business Plan'!$K$10*(1+'Scenario Analysis (2D)'!$E40)))))/'Business Plan'!$C$13-1</f>
        <v>-1.4891994735961784</v>
      </c>
      <c r="X40" s="47">
        <f>(NPV('Business Plan'!$B$3,(('Business Plan'!$C$6*(1+'Scenario Analysis (2D)'!X$4)*('Business Plan'!$C$7-'Business Plan'!$C$8-'Business Plan'!$C$9)-'Business Plan'!$C$10*(1+'Scenario Analysis (2D)'!$E40))),(('Business Plan'!$D$6*(1+'Scenario Analysis (2D)'!X$4)*('Business Plan'!$D$7-'Business Plan'!$D$8-'Business Plan'!$D$9)-'Business Plan'!$D$10*(1+'Scenario Analysis (2D)'!$E40))),(('Business Plan'!$E$6*(1+'Scenario Analysis (2D)'!X$4)*('Business Plan'!$E$7-'Business Plan'!$E$8-'Business Plan'!$E$9)-'Business Plan'!$E$10*(1+'Scenario Analysis (2D)'!$E40))),(('Business Plan'!$F$6*(1+'Scenario Analysis (2D)'!X$4)*('Business Plan'!$F$7-'Business Plan'!$F$8-'Business Plan'!$F$9)-'Business Plan'!$F$10*(1+'Scenario Analysis (2D)'!$E40))),(('Business Plan'!$G$6*(1+'Scenario Analysis (2D)'!X$4)*('Business Plan'!$G$7-'Business Plan'!$G$8-'Business Plan'!$G$9)-'Business Plan'!$G$10*(1+'Scenario Analysis (2D)'!$E40))),(('Business Plan'!$H$6*(1+'Scenario Analysis (2D)'!X$4)*('Business Plan'!$H$7-'Business Plan'!$H$8-'Business Plan'!$H$9)-'Business Plan'!$H$10*(1+'Scenario Analysis (2D)'!$E40))),(('Business Plan'!$I$6*(1+'Scenario Analysis (2D)'!X$4)*('Business Plan'!$I$7-'Business Plan'!$I$8-'Business Plan'!$I$9)-'Business Plan'!$I$10*(1+'Scenario Analysis (2D)'!$E40))),(('Business Plan'!$J$6*(1+'Scenario Analysis (2D)'!X$4)*('Business Plan'!$J$7-'Business Plan'!$J$8-'Business Plan'!$J$9)-'Business Plan'!$J$10*(1+'Scenario Analysis (2D)'!$E40))),(('Business Plan'!$K$6*(1+'Scenario Analysis (2D)'!X$4)*('Business Plan'!$K$7-'Business Plan'!$K$8-'Business Plan'!$K$9)-'Business Plan'!$K$10*(1+'Scenario Analysis (2D)'!$E40)))))/'Business Plan'!$C$13-1</f>
        <v>-0.81959973679808762</v>
      </c>
      <c r="Y40" s="47">
        <f>(NPV('Business Plan'!$B$3,(('Business Plan'!$C$6*(1+'Scenario Analysis (2D)'!Y$4)*('Business Plan'!$C$7-'Business Plan'!$C$8-'Business Plan'!$C$9)-'Business Plan'!$C$10*(1+'Scenario Analysis (2D)'!$E40))),(('Business Plan'!$D$6*(1+'Scenario Analysis (2D)'!Y$4)*('Business Plan'!$D$7-'Business Plan'!$D$8-'Business Plan'!$D$9)-'Business Plan'!$D$10*(1+'Scenario Analysis (2D)'!$E40))),(('Business Plan'!$E$6*(1+'Scenario Analysis (2D)'!Y$4)*('Business Plan'!$E$7-'Business Plan'!$E$8-'Business Plan'!$E$9)-'Business Plan'!$E$10*(1+'Scenario Analysis (2D)'!$E40))),(('Business Plan'!$F$6*(1+'Scenario Analysis (2D)'!Y$4)*('Business Plan'!$F$7-'Business Plan'!$F$8-'Business Plan'!$F$9)-'Business Plan'!$F$10*(1+'Scenario Analysis (2D)'!$E40))),(('Business Plan'!$G$6*(1+'Scenario Analysis (2D)'!Y$4)*('Business Plan'!$G$7-'Business Plan'!$G$8-'Business Plan'!$G$9)-'Business Plan'!$G$10*(1+'Scenario Analysis (2D)'!$E40))),(('Business Plan'!$H$6*(1+'Scenario Analysis (2D)'!Y$4)*('Business Plan'!$H$7-'Business Plan'!$H$8-'Business Plan'!$H$9)-'Business Plan'!$H$10*(1+'Scenario Analysis (2D)'!$E40))),(('Business Plan'!$I$6*(1+'Scenario Analysis (2D)'!Y$4)*('Business Plan'!$I$7-'Business Plan'!$I$8-'Business Plan'!$I$9)-'Business Plan'!$I$10*(1+'Scenario Analysis (2D)'!$E40))),(('Business Plan'!$J$6*(1+'Scenario Analysis (2D)'!Y$4)*('Business Plan'!$J$7-'Business Plan'!$J$8-'Business Plan'!$J$9)-'Business Plan'!$J$10*(1+'Scenario Analysis (2D)'!$E40))),(('Business Plan'!$K$6*(1+'Scenario Analysis (2D)'!Y$4)*('Business Plan'!$K$7-'Business Plan'!$K$8-'Business Plan'!$K$9)-'Business Plan'!$K$10*(1+'Scenario Analysis (2D)'!$E40)))))/'Business Plan'!$C$13-1</f>
        <v>-0.14999999999999825</v>
      </c>
      <c r="Z40" s="47">
        <f>(NPV('Business Plan'!$B$3,(('Business Plan'!$C$6*(1+'Scenario Analysis (2D)'!Z$4)*('Business Plan'!$C$7-'Business Plan'!$C$8-'Business Plan'!$C$9)-'Business Plan'!$C$10*(1+'Scenario Analysis (2D)'!$E40))),(('Business Plan'!$D$6*(1+'Scenario Analysis (2D)'!Z$4)*('Business Plan'!$D$7-'Business Plan'!$D$8-'Business Plan'!$D$9)-'Business Plan'!$D$10*(1+'Scenario Analysis (2D)'!$E40))),(('Business Plan'!$E$6*(1+'Scenario Analysis (2D)'!Z$4)*('Business Plan'!$E$7-'Business Plan'!$E$8-'Business Plan'!$E$9)-'Business Plan'!$E$10*(1+'Scenario Analysis (2D)'!$E40))),(('Business Plan'!$F$6*(1+'Scenario Analysis (2D)'!Z$4)*('Business Plan'!$F$7-'Business Plan'!$F$8-'Business Plan'!$F$9)-'Business Plan'!$F$10*(1+'Scenario Analysis (2D)'!$E40))),(('Business Plan'!$G$6*(1+'Scenario Analysis (2D)'!Z$4)*('Business Plan'!$G$7-'Business Plan'!$G$8-'Business Plan'!$G$9)-'Business Plan'!$G$10*(1+'Scenario Analysis (2D)'!$E40))),(('Business Plan'!$H$6*(1+'Scenario Analysis (2D)'!Z$4)*('Business Plan'!$H$7-'Business Plan'!$H$8-'Business Plan'!$H$9)-'Business Plan'!$H$10*(1+'Scenario Analysis (2D)'!$E40))),(('Business Plan'!$I$6*(1+'Scenario Analysis (2D)'!Z$4)*('Business Plan'!$I$7-'Business Plan'!$I$8-'Business Plan'!$I$9)-'Business Plan'!$I$10*(1+'Scenario Analysis (2D)'!$E40))),(('Business Plan'!$J$6*(1+'Scenario Analysis (2D)'!Z$4)*('Business Plan'!$J$7-'Business Plan'!$J$8-'Business Plan'!$J$9)-'Business Plan'!$J$10*(1+'Scenario Analysis (2D)'!$E40))),(('Business Plan'!$K$6*(1+'Scenario Analysis (2D)'!Z$4)*('Business Plan'!$K$7-'Business Plan'!$K$8-'Business Plan'!$K$9)-'Business Plan'!$K$10*(1+'Scenario Analysis (2D)'!$E40)))))/'Business Plan'!$C$13-1</f>
        <v>0.51959973679809091</v>
      </c>
      <c r="AA40" s="47">
        <f>(NPV('Business Plan'!$B$3,(('Business Plan'!$C$6*(1+'Scenario Analysis (2D)'!AA$4)*('Business Plan'!$C$7-'Business Plan'!$C$8-'Business Plan'!$C$9)-'Business Plan'!$C$10*(1+'Scenario Analysis (2D)'!$E40))),(('Business Plan'!$D$6*(1+'Scenario Analysis (2D)'!AA$4)*('Business Plan'!$D$7-'Business Plan'!$D$8-'Business Plan'!$D$9)-'Business Plan'!$D$10*(1+'Scenario Analysis (2D)'!$E40))),(('Business Plan'!$E$6*(1+'Scenario Analysis (2D)'!AA$4)*('Business Plan'!$E$7-'Business Plan'!$E$8-'Business Plan'!$E$9)-'Business Plan'!$E$10*(1+'Scenario Analysis (2D)'!$E40))),(('Business Plan'!$F$6*(1+'Scenario Analysis (2D)'!AA$4)*('Business Plan'!$F$7-'Business Plan'!$F$8-'Business Plan'!$F$9)-'Business Plan'!$F$10*(1+'Scenario Analysis (2D)'!$E40))),(('Business Plan'!$G$6*(1+'Scenario Analysis (2D)'!AA$4)*('Business Plan'!$G$7-'Business Plan'!$G$8-'Business Plan'!$G$9)-'Business Plan'!$G$10*(1+'Scenario Analysis (2D)'!$E40))),(('Business Plan'!$H$6*(1+'Scenario Analysis (2D)'!AA$4)*('Business Plan'!$H$7-'Business Plan'!$H$8-'Business Plan'!$H$9)-'Business Plan'!$H$10*(1+'Scenario Analysis (2D)'!$E40))),(('Business Plan'!$I$6*(1+'Scenario Analysis (2D)'!AA$4)*('Business Plan'!$I$7-'Business Plan'!$I$8-'Business Plan'!$I$9)-'Business Plan'!$I$10*(1+'Scenario Analysis (2D)'!$E40))),(('Business Plan'!$J$6*(1+'Scenario Analysis (2D)'!AA$4)*('Business Plan'!$J$7-'Business Plan'!$J$8-'Business Plan'!$J$9)-'Business Plan'!$J$10*(1+'Scenario Analysis (2D)'!$E40))),(('Business Plan'!$K$6*(1+'Scenario Analysis (2D)'!AA$4)*('Business Plan'!$K$7-'Business Plan'!$K$8-'Business Plan'!$K$9)-'Business Plan'!$K$10*(1+'Scenario Analysis (2D)'!$E40)))))/'Business Plan'!$C$13-1</f>
        <v>1.1891994735961786</v>
      </c>
      <c r="AB40" s="47">
        <f>(NPV('Business Plan'!$B$3,(('Business Plan'!$C$6*(1+'Scenario Analysis (2D)'!AB$4)*('Business Plan'!$C$7-'Business Plan'!$C$8-'Business Plan'!$C$9)-'Business Plan'!$C$10*(1+'Scenario Analysis (2D)'!$E40))),(('Business Plan'!$D$6*(1+'Scenario Analysis (2D)'!AB$4)*('Business Plan'!$D$7-'Business Plan'!$D$8-'Business Plan'!$D$9)-'Business Plan'!$D$10*(1+'Scenario Analysis (2D)'!$E40))),(('Business Plan'!$E$6*(1+'Scenario Analysis (2D)'!AB$4)*('Business Plan'!$E$7-'Business Plan'!$E$8-'Business Plan'!$E$9)-'Business Plan'!$E$10*(1+'Scenario Analysis (2D)'!$E40))),(('Business Plan'!$F$6*(1+'Scenario Analysis (2D)'!AB$4)*('Business Plan'!$F$7-'Business Plan'!$F$8-'Business Plan'!$F$9)-'Business Plan'!$F$10*(1+'Scenario Analysis (2D)'!$E40))),(('Business Plan'!$G$6*(1+'Scenario Analysis (2D)'!AB$4)*('Business Plan'!$G$7-'Business Plan'!$G$8-'Business Plan'!$G$9)-'Business Plan'!$G$10*(1+'Scenario Analysis (2D)'!$E40))),(('Business Plan'!$H$6*(1+'Scenario Analysis (2D)'!AB$4)*('Business Plan'!$H$7-'Business Plan'!$H$8-'Business Plan'!$H$9)-'Business Plan'!$H$10*(1+'Scenario Analysis (2D)'!$E40))),(('Business Plan'!$I$6*(1+'Scenario Analysis (2D)'!AB$4)*('Business Plan'!$I$7-'Business Plan'!$I$8-'Business Plan'!$I$9)-'Business Plan'!$I$10*(1+'Scenario Analysis (2D)'!$E40))),(('Business Plan'!$J$6*(1+'Scenario Analysis (2D)'!AB$4)*('Business Plan'!$J$7-'Business Plan'!$J$8-'Business Plan'!$J$9)-'Business Plan'!$J$10*(1+'Scenario Analysis (2D)'!$E40))),(('Business Plan'!$K$6*(1+'Scenario Analysis (2D)'!AB$4)*('Business Plan'!$K$7-'Business Plan'!$K$8-'Business Plan'!$K$9)-'Business Plan'!$K$10*(1+'Scenario Analysis (2D)'!$E40)))))/'Business Plan'!$C$13-1</f>
        <v>1.8587992103942685</v>
      </c>
      <c r="AC40" s="47">
        <f>(NPV('Business Plan'!$B$3,(('Business Plan'!$C$6*(1+'Scenario Analysis (2D)'!AC$4)*('Business Plan'!$C$7-'Business Plan'!$C$8-'Business Plan'!$C$9)-'Business Plan'!$C$10*(1+'Scenario Analysis (2D)'!$E40))),(('Business Plan'!$D$6*(1+'Scenario Analysis (2D)'!AC$4)*('Business Plan'!$D$7-'Business Plan'!$D$8-'Business Plan'!$D$9)-'Business Plan'!$D$10*(1+'Scenario Analysis (2D)'!$E40))),(('Business Plan'!$E$6*(1+'Scenario Analysis (2D)'!AC$4)*('Business Plan'!$E$7-'Business Plan'!$E$8-'Business Plan'!$E$9)-'Business Plan'!$E$10*(1+'Scenario Analysis (2D)'!$E40))),(('Business Plan'!$F$6*(1+'Scenario Analysis (2D)'!AC$4)*('Business Plan'!$F$7-'Business Plan'!$F$8-'Business Plan'!$F$9)-'Business Plan'!$F$10*(1+'Scenario Analysis (2D)'!$E40))),(('Business Plan'!$G$6*(1+'Scenario Analysis (2D)'!AC$4)*('Business Plan'!$G$7-'Business Plan'!$G$8-'Business Plan'!$G$9)-'Business Plan'!$G$10*(1+'Scenario Analysis (2D)'!$E40))),(('Business Plan'!$H$6*(1+'Scenario Analysis (2D)'!AC$4)*('Business Plan'!$H$7-'Business Plan'!$H$8-'Business Plan'!$H$9)-'Business Plan'!$H$10*(1+'Scenario Analysis (2D)'!$E40))),(('Business Plan'!$I$6*(1+'Scenario Analysis (2D)'!AC$4)*('Business Plan'!$I$7-'Business Plan'!$I$8-'Business Plan'!$I$9)-'Business Plan'!$I$10*(1+'Scenario Analysis (2D)'!$E40))),(('Business Plan'!$J$6*(1+'Scenario Analysis (2D)'!AC$4)*('Business Plan'!$J$7-'Business Plan'!$J$8-'Business Plan'!$J$9)-'Business Plan'!$J$10*(1+'Scenario Analysis (2D)'!$E40))),(('Business Plan'!$K$6*(1+'Scenario Analysis (2D)'!AC$4)*('Business Plan'!$K$7-'Business Plan'!$K$8-'Business Plan'!$K$9)-'Business Plan'!$K$10*(1+'Scenario Analysis (2D)'!$E40)))))/'Business Plan'!$C$13-1</f>
        <v>2.5283989471923585</v>
      </c>
      <c r="AD40" s="47">
        <f>(NPV('Business Plan'!$B$3,(('Business Plan'!$C$6*(1+'Scenario Analysis (2D)'!AD$4)*('Business Plan'!$C$7-'Business Plan'!$C$8-'Business Plan'!$C$9)-'Business Plan'!$C$10*(1+'Scenario Analysis (2D)'!$E40))),(('Business Plan'!$D$6*(1+'Scenario Analysis (2D)'!AD$4)*('Business Plan'!$D$7-'Business Plan'!$D$8-'Business Plan'!$D$9)-'Business Plan'!$D$10*(1+'Scenario Analysis (2D)'!$E40))),(('Business Plan'!$E$6*(1+'Scenario Analysis (2D)'!AD$4)*('Business Plan'!$E$7-'Business Plan'!$E$8-'Business Plan'!$E$9)-'Business Plan'!$E$10*(1+'Scenario Analysis (2D)'!$E40))),(('Business Plan'!$F$6*(1+'Scenario Analysis (2D)'!AD$4)*('Business Plan'!$F$7-'Business Plan'!$F$8-'Business Plan'!$F$9)-'Business Plan'!$F$10*(1+'Scenario Analysis (2D)'!$E40))),(('Business Plan'!$G$6*(1+'Scenario Analysis (2D)'!AD$4)*('Business Plan'!$G$7-'Business Plan'!$G$8-'Business Plan'!$G$9)-'Business Plan'!$G$10*(1+'Scenario Analysis (2D)'!$E40))),(('Business Plan'!$H$6*(1+'Scenario Analysis (2D)'!AD$4)*('Business Plan'!$H$7-'Business Plan'!$H$8-'Business Plan'!$H$9)-'Business Plan'!$H$10*(1+'Scenario Analysis (2D)'!$E40))),(('Business Plan'!$I$6*(1+'Scenario Analysis (2D)'!AD$4)*('Business Plan'!$I$7-'Business Plan'!$I$8-'Business Plan'!$I$9)-'Business Plan'!$I$10*(1+'Scenario Analysis (2D)'!$E40))),(('Business Plan'!$J$6*(1+'Scenario Analysis (2D)'!AD$4)*('Business Plan'!$J$7-'Business Plan'!$J$8-'Business Plan'!$J$9)-'Business Plan'!$J$10*(1+'Scenario Analysis (2D)'!$E40))),(('Business Plan'!$K$6*(1+'Scenario Analysis (2D)'!AD$4)*('Business Plan'!$K$7-'Business Plan'!$K$8-'Business Plan'!$K$9)-'Business Plan'!$K$10*(1+'Scenario Analysis (2D)'!$E40)))))/'Business Plan'!$C$13-1</f>
        <v>3.1979986839904466</v>
      </c>
      <c r="AE40" s="47">
        <f>(NPV('Business Plan'!$B$3,(('Business Plan'!$C$6*(1+'Scenario Analysis (2D)'!AE$4)*('Business Plan'!$C$7-'Business Plan'!$C$8-'Business Plan'!$C$9)-'Business Plan'!$C$10*(1+'Scenario Analysis (2D)'!$E40))),(('Business Plan'!$D$6*(1+'Scenario Analysis (2D)'!AE$4)*('Business Plan'!$D$7-'Business Plan'!$D$8-'Business Plan'!$D$9)-'Business Plan'!$D$10*(1+'Scenario Analysis (2D)'!$E40))),(('Business Plan'!$E$6*(1+'Scenario Analysis (2D)'!AE$4)*('Business Plan'!$E$7-'Business Plan'!$E$8-'Business Plan'!$E$9)-'Business Plan'!$E$10*(1+'Scenario Analysis (2D)'!$E40))),(('Business Plan'!$F$6*(1+'Scenario Analysis (2D)'!AE$4)*('Business Plan'!$F$7-'Business Plan'!$F$8-'Business Plan'!$F$9)-'Business Plan'!$F$10*(1+'Scenario Analysis (2D)'!$E40))),(('Business Plan'!$G$6*(1+'Scenario Analysis (2D)'!AE$4)*('Business Plan'!$G$7-'Business Plan'!$G$8-'Business Plan'!$G$9)-'Business Plan'!$G$10*(1+'Scenario Analysis (2D)'!$E40))),(('Business Plan'!$H$6*(1+'Scenario Analysis (2D)'!AE$4)*('Business Plan'!$H$7-'Business Plan'!$H$8-'Business Plan'!$H$9)-'Business Plan'!$H$10*(1+'Scenario Analysis (2D)'!$E40))),(('Business Plan'!$I$6*(1+'Scenario Analysis (2D)'!AE$4)*('Business Plan'!$I$7-'Business Plan'!$I$8-'Business Plan'!$I$9)-'Business Plan'!$I$10*(1+'Scenario Analysis (2D)'!$E40))),(('Business Plan'!$J$6*(1+'Scenario Analysis (2D)'!AE$4)*('Business Plan'!$J$7-'Business Plan'!$J$8-'Business Plan'!$J$9)-'Business Plan'!$J$10*(1+'Scenario Analysis (2D)'!$E40))),(('Business Plan'!$K$6*(1+'Scenario Analysis (2D)'!AE$4)*('Business Plan'!$K$7-'Business Plan'!$K$8-'Business Plan'!$K$9)-'Business Plan'!$K$10*(1+'Scenario Analysis (2D)'!$E40)))))/'Business Plan'!$C$13-1</f>
        <v>3.8675984207885357</v>
      </c>
      <c r="AF40" s="47">
        <f>(NPV('Business Plan'!$B$3,(('Business Plan'!$C$6*(1+'Scenario Analysis (2D)'!AF$4)*('Business Plan'!$C$7-'Business Plan'!$C$8-'Business Plan'!$C$9)-'Business Plan'!$C$10*(1+'Scenario Analysis (2D)'!$E40))),(('Business Plan'!$D$6*(1+'Scenario Analysis (2D)'!AF$4)*('Business Plan'!$D$7-'Business Plan'!$D$8-'Business Plan'!$D$9)-'Business Plan'!$D$10*(1+'Scenario Analysis (2D)'!$E40))),(('Business Plan'!$E$6*(1+'Scenario Analysis (2D)'!AF$4)*('Business Plan'!$E$7-'Business Plan'!$E$8-'Business Plan'!$E$9)-'Business Plan'!$E$10*(1+'Scenario Analysis (2D)'!$E40))),(('Business Plan'!$F$6*(1+'Scenario Analysis (2D)'!AF$4)*('Business Plan'!$F$7-'Business Plan'!$F$8-'Business Plan'!$F$9)-'Business Plan'!$F$10*(1+'Scenario Analysis (2D)'!$E40))),(('Business Plan'!$G$6*(1+'Scenario Analysis (2D)'!AF$4)*('Business Plan'!$G$7-'Business Plan'!$G$8-'Business Plan'!$G$9)-'Business Plan'!$G$10*(1+'Scenario Analysis (2D)'!$E40))),(('Business Plan'!$H$6*(1+'Scenario Analysis (2D)'!AF$4)*('Business Plan'!$H$7-'Business Plan'!$H$8-'Business Plan'!$H$9)-'Business Plan'!$H$10*(1+'Scenario Analysis (2D)'!$E40))),(('Business Plan'!$I$6*(1+'Scenario Analysis (2D)'!AF$4)*('Business Plan'!$I$7-'Business Plan'!$I$8-'Business Plan'!$I$9)-'Business Plan'!$I$10*(1+'Scenario Analysis (2D)'!$E40))),(('Business Plan'!$J$6*(1+'Scenario Analysis (2D)'!AF$4)*('Business Plan'!$J$7-'Business Plan'!$J$8-'Business Plan'!$J$9)-'Business Plan'!$J$10*(1+'Scenario Analysis (2D)'!$E40))),(('Business Plan'!$K$6*(1+'Scenario Analysis (2D)'!AF$4)*('Business Plan'!$K$7-'Business Plan'!$K$8-'Business Plan'!$K$9)-'Business Plan'!$K$10*(1+'Scenario Analysis (2D)'!$E40)))))/'Business Plan'!$C$13-1</f>
        <v>4.5371981575866283</v>
      </c>
      <c r="AG40" s="47">
        <f>(NPV('Business Plan'!$B$3,(('Business Plan'!$C$6*(1+'Scenario Analysis (2D)'!AG$4)*('Business Plan'!$C$7-'Business Plan'!$C$8-'Business Plan'!$C$9)-'Business Plan'!$C$10*(1+'Scenario Analysis (2D)'!$E40))),(('Business Plan'!$D$6*(1+'Scenario Analysis (2D)'!AG$4)*('Business Plan'!$D$7-'Business Plan'!$D$8-'Business Plan'!$D$9)-'Business Plan'!$D$10*(1+'Scenario Analysis (2D)'!$E40))),(('Business Plan'!$E$6*(1+'Scenario Analysis (2D)'!AG$4)*('Business Plan'!$E$7-'Business Plan'!$E$8-'Business Plan'!$E$9)-'Business Plan'!$E$10*(1+'Scenario Analysis (2D)'!$E40))),(('Business Plan'!$F$6*(1+'Scenario Analysis (2D)'!AG$4)*('Business Plan'!$F$7-'Business Plan'!$F$8-'Business Plan'!$F$9)-'Business Plan'!$F$10*(1+'Scenario Analysis (2D)'!$E40))),(('Business Plan'!$G$6*(1+'Scenario Analysis (2D)'!AG$4)*('Business Plan'!$G$7-'Business Plan'!$G$8-'Business Plan'!$G$9)-'Business Plan'!$G$10*(1+'Scenario Analysis (2D)'!$E40))),(('Business Plan'!$H$6*(1+'Scenario Analysis (2D)'!AG$4)*('Business Plan'!$H$7-'Business Plan'!$H$8-'Business Plan'!$H$9)-'Business Plan'!$H$10*(1+'Scenario Analysis (2D)'!$E40))),(('Business Plan'!$I$6*(1+'Scenario Analysis (2D)'!AG$4)*('Business Plan'!$I$7-'Business Plan'!$I$8-'Business Plan'!$I$9)-'Business Plan'!$I$10*(1+'Scenario Analysis (2D)'!$E40))),(('Business Plan'!$J$6*(1+'Scenario Analysis (2D)'!AG$4)*('Business Plan'!$J$7-'Business Plan'!$J$8-'Business Plan'!$J$9)-'Business Plan'!$J$10*(1+'Scenario Analysis (2D)'!$E40))),(('Business Plan'!$K$6*(1+'Scenario Analysis (2D)'!AG$4)*('Business Plan'!$K$7-'Business Plan'!$K$8-'Business Plan'!$K$9)-'Business Plan'!$K$10*(1+'Scenario Analysis (2D)'!$E40)))))/'Business Plan'!$C$13-1</f>
        <v>5.2067978943847137</v>
      </c>
      <c r="AH40" s="47">
        <f>(NPV('Business Plan'!$B$3,(('Business Plan'!$C$6*(1+'Scenario Analysis (2D)'!AH$4)*('Business Plan'!$C$7-'Business Plan'!$C$8-'Business Plan'!$C$9)-'Business Plan'!$C$10*(1+'Scenario Analysis (2D)'!$E40))),(('Business Plan'!$D$6*(1+'Scenario Analysis (2D)'!AH$4)*('Business Plan'!$D$7-'Business Plan'!$D$8-'Business Plan'!$D$9)-'Business Plan'!$D$10*(1+'Scenario Analysis (2D)'!$E40))),(('Business Plan'!$E$6*(1+'Scenario Analysis (2D)'!AH$4)*('Business Plan'!$E$7-'Business Plan'!$E$8-'Business Plan'!$E$9)-'Business Plan'!$E$10*(1+'Scenario Analysis (2D)'!$E40))),(('Business Plan'!$F$6*(1+'Scenario Analysis (2D)'!AH$4)*('Business Plan'!$F$7-'Business Plan'!$F$8-'Business Plan'!$F$9)-'Business Plan'!$F$10*(1+'Scenario Analysis (2D)'!$E40))),(('Business Plan'!$G$6*(1+'Scenario Analysis (2D)'!AH$4)*('Business Plan'!$G$7-'Business Plan'!$G$8-'Business Plan'!$G$9)-'Business Plan'!$G$10*(1+'Scenario Analysis (2D)'!$E40))),(('Business Plan'!$H$6*(1+'Scenario Analysis (2D)'!AH$4)*('Business Plan'!$H$7-'Business Plan'!$H$8-'Business Plan'!$H$9)-'Business Plan'!$H$10*(1+'Scenario Analysis (2D)'!$E40))),(('Business Plan'!$I$6*(1+'Scenario Analysis (2D)'!AH$4)*('Business Plan'!$I$7-'Business Plan'!$I$8-'Business Plan'!$I$9)-'Business Plan'!$I$10*(1+'Scenario Analysis (2D)'!$E40))),(('Business Plan'!$J$6*(1+'Scenario Analysis (2D)'!AH$4)*('Business Plan'!$J$7-'Business Plan'!$J$8-'Business Plan'!$J$9)-'Business Plan'!$J$10*(1+'Scenario Analysis (2D)'!$E40))),(('Business Plan'!$K$6*(1+'Scenario Analysis (2D)'!AH$4)*('Business Plan'!$K$7-'Business Plan'!$K$8-'Business Plan'!$K$9)-'Business Plan'!$K$10*(1+'Scenario Analysis (2D)'!$E40)))))/'Business Plan'!$C$13-1</f>
        <v>5.8763976311828028</v>
      </c>
    </row>
    <row r="41" spans="1:34" ht="18.95" customHeight="1" x14ac:dyDescent="0.25">
      <c r="D41" s="78"/>
      <c r="E41" s="50">
        <v>-0.1</v>
      </c>
      <c r="F41" s="46">
        <f>NPV('Business Plan'!$B$3,(('Business Plan'!$C$6*(1+'Scenario Analysis (2D)'!F$4)*('Business Plan'!$C$7-'Business Plan'!$C$8-'Business Plan'!$C$9)-'Business Plan'!$C$10*(1+'Scenario Analysis (2D)'!$E41))),(('Business Plan'!$D$6*(1+'Scenario Analysis (2D)'!F$4)*('Business Plan'!$D$7-'Business Plan'!$D$8-'Business Plan'!$D$9)-'Business Plan'!$D$10*(1+'Scenario Analysis (2D)'!$E41))),(('Business Plan'!$E$6*(1+'Scenario Analysis (2D)'!F$4)*('Business Plan'!$E$7-'Business Plan'!$E$8-'Business Plan'!$E$9)-'Business Plan'!$E$10*(1+'Scenario Analysis (2D)'!$E41))),(('Business Plan'!$F$6*(1+'Scenario Analysis (2D)'!F$4)*('Business Plan'!$F$7-'Business Plan'!$F$8-'Business Plan'!$F$9)-'Business Plan'!$F$10*(1+'Scenario Analysis (2D)'!$E41))),(('Business Plan'!$G$6*(1+'Scenario Analysis (2D)'!F$4)*('Business Plan'!$G$7-'Business Plan'!$G$8-'Business Plan'!$G$9)-'Business Plan'!$G$10*(1+'Scenario Analysis (2D)'!$E41))),(('Business Plan'!$H$6*(1+'Scenario Analysis (2D)'!F$4)*('Business Plan'!$H$7-'Business Plan'!$H$8-'Business Plan'!$H$9)-'Business Plan'!$H$10*(1+'Scenario Analysis (2D)'!$E41))),(('Business Plan'!$I$6*(1+'Scenario Analysis (2D)'!F$4)*('Business Plan'!$I$7-'Business Plan'!$I$8-'Business Plan'!$I$9)-'Business Plan'!$I$10*(1+'Scenario Analysis (2D)'!$E41))),(('Business Plan'!$J$6*(1+'Scenario Analysis (2D)'!F$4)*('Business Plan'!$J$7-'Business Plan'!$J$8-'Business Plan'!$J$9)-'Business Plan'!$J$10*(1+'Scenario Analysis (2D)'!$E41))),(('Business Plan'!$K$6*(1+'Scenario Analysis (2D)'!F$4)*('Business Plan'!$K$7-'Business Plan'!$K$8-'Business Plan'!$K$9)-'Business Plan'!$K$10*(1+'Scenario Analysis (2D)'!$E41))))</f>
        <v>-142926.81001119048</v>
      </c>
      <c r="G41" s="46">
        <f>NPV('Business Plan'!$B$3,(('Business Plan'!$C$6*(1+'Scenario Analysis (2D)'!G$4)*('Business Plan'!$C$7-'Business Plan'!$C$8-'Business Plan'!$C$9)-'Business Plan'!$C$10*(1+'Scenario Analysis (2D)'!$E41))),(('Business Plan'!$D$6*(1+'Scenario Analysis (2D)'!G$4)*('Business Plan'!$D$7-'Business Plan'!$D$8-'Business Plan'!$D$9)-'Business Plan'!$D$10*(1+'Scenario Analysis (2D)'!$E41))),(('Business Plan'!$E$6*(1+'Scenario Analysis (2D)'!G$4)*('Business Plan'!$E$7-'Business Plan'!$E$8-'Business Plan'!$E$9)-'Business Plan'!$E$10*(1+'Scenario Analysis (2D)'!$E41))),(('Business Plan'!$F$6*(1+'Scenario Analysis (2D)'!G$4)*('Business Plan'!$F$7-'Business Plan'!$F$8-'Business Plan'!$F$9)-'Business Plan'!$F$10*(1+'Scenario Analysis (2D)'!$E41))),(('Business Plan'!$G$6*(1+'Scenario Analysis (2D)'!G$4)*('Business Plan'!$G$7-'Business Plan'!$G$8-'Business Plan'!$G$9)-'Business Plan'!$G$10*(1+'Scenario Analysis (2D)'!$E41))),(('Business Plan'!$H$6*(1+'Scenario Analysis (2D)'!G$4)*('Business Plan'!$H$7-'Business Plan'!$H$8-'Business Plan'!$H$9)-'Business Plan'!$H$10*(1+'Scenario Analysis (2D)'!$E41))),(('Business Plan'!$I$6*(1+'Scenario Analysis (2D)'!G$4)*('Business Plan'!$I$7-'Business Plan'!$I$8-'Business Plan'!$I$9)-'Business Plan'!$I$10*(1+'Scenario Analysis (2D)'!$E41))),(('Business Plan'!$J$6*(1+'Scenario Analysis (2D)'!G$4)*('Business Plan'!$J$7-'Business Plan'!$J$8-'Business Plan'!$J$9)-'Business Plan'!$J$10*(1+'Scenario Analysis (2D)'!$E41))),(('Business Plan'!$K$6*(1+'Scenario Analysis (2D)'!G$4)*('Business Plan'!$K$7-'Business Plan'!$K$8-'Business Plan'!$K$9)-'Business Plan'!$K$10*(1+'Scenario Analysis (2D)'!$E41))))</f>
        <v>-89112.251407241682</v>
      </c>
      <c r="H41" s="46">
        <f>NPV('Business Plan'!$B$3,(('Business Plan'!$C$6*(1+'Scenario Analysis (2D)'!H$4)*('Business Plan'!$C$7-'Business Plan'!$C$8-'Business Plan'!$C$9)-'Business Plan'!$C$10*(1+'Scenario Analysis (2D)'!$E41))),(('Business Plan'!$D$6*(1+'Scenario Analysis (2D)'!H$4)*('Business Plan'!$D$7-'Business Plan'!$D$8-'Business Plan'!$D$9)-'Business Plan'!$D$10*(1+'Scenario Analysis (2D)'!$E41))),(('Business Plan'!$E$6*(1+'Scenario Analysis (2D)'!H$4)*('Business Plan'!$E$7-'Business Plan'!$E$8-'Business Plan'!$E$9)-'Business Plan'!$E$10*(1+'Scenario Analysis (2D)'!$E41))),(('Business Plan'!$F$6*(1+'Scenario Analysis (2D)'!H$4)*('Business Plan'!$F$7-'Business Plan'!$F$8-'Business Plan'!$F$9)-'Business Plan'!$F$10*(1+'Scenario Analysis (2D)'!$E41))),(('Business Plan'!$G$6*(1+'Scenario Analysis (2D)'!H$4)*('Business Plan'!$G$7-'Business Plan'!$G$8-'Business Plan'!$G$9)-'Business Plan'!$G$10*(1+'Scenario Analysis (2D)'!$E41))),(('Business Plan'!$H$6*(1+'Scenario Analysis (2D)'!H$4)*('Business Plan'!$H$7-'Business Plan'!$H$8-'Business Plan'!$H$9)-'Business Plan'!$H$10*(1+'Scenario Analysis (2D)'!$E41))),(('Business Plan'!$I$6*(1+'Scenario Analysis (2D)'!H$4)*('Business Plan'!$I$7-'Business Plan'!$I$8-'Business Plan'!$I$9)-'Business Plan'!$I$10*(1+'Scenario Analysis (2D)'!$E41))),(('Business Plan'!$J$6*(1+'Scenario Analysis (2D)'!H$4)*('Business Plan'!$J$7-'Business Plan'!$J$8-'Business Plan'!$J$9)-'Business Plan'!$J$10*(1+'Scenario Analysis (2D)'!$E41))),(('Business Plan'!$K$6*(1+'Scenario Analysis (2D)'!H$4)*('Business Plan'!$K$7-'Business Plan'!$K$8-'Business Plan'!$K$9)-'Business Plan'!$K$10*(1+'Scenario Analysis (2D)'!$E41))))</f>
        <v>-35297.692803293168</v>
      </c>
      <c r="I41" s="46">
        <f>NPV('Business Plan'!$B$3,(('Business Plan'!$C$6*(1+'Scenario Analysis (2D)'!I$4)*('Business Plan'!$C$7-'Business Plan'!$C$8-'Business Plan'!$C$9)-'Business Plan'!$C$10*(1+'Scenario Analysis (2D)'!$E41))),(('Business Plan'!$D$6*(1+'Scenario Analysis (2D)'!I$4)*('Business Plan'!$D$7-'Business Plan'!$D$8-'Business Plan'!$D$9)-'Business Plan'!$D$10*(1+'Scenario Analysis (2D)'!$E41))),(('Business Plan'!$E$6*(1+'Scenario Analysis (2D)'!I$4)*('Business Plan'!$E$7-'Business Plan'!$E$8-'Business Plan'!$E$9)-'Business Plan'!$E$10*(1+'Scenario Analysis (2D)'!$E41))),(('Business Plan'!$F$6*(1+'Scenario Analysis (2D)'!I$4)*('Business Plan'!$F$7-'Business Plan'!$F$8-'Business Plan'!$F$9)-'Business Plan'!$F$10*(1+'Scenario Analysis (2D)'!$E41))),(('Business Plan'!$G$6*(1+'Scenario Analysis (2D)'!I$4)*('Business Plan'!$G$7-'Business Plan'!$G$8-'Business Plan'!$G$9)-'Business Plan'!$G$10*(1+'Scenario Analysis (2D)'!$E41))),(('Business Plan'!$H$6*(1+'Scenario Analysis (2D)'!I$4)*('Business Plan'!$H$7-'Business Plan'!$H$8-'Business Plan'!$H$9)-'Business Plan'!$H$10*(1+'Scenario Analysis (2D)'!$E41))),(('Business Plan'!$I$6*(1+'Scenario Analysis (2D)'!I$4)*('Business Plan'!$I$7-'Business Plan'!$I$8-'Business Plan'!$I$9)-'Business Plan'!$I$10*(1+'Scenario Analysis (2D)'!$E41))),(('Business Plan'!$J$6*(1+'Scenario Analysis (2D)'!I$4)*('Business Plan'!$J$7-'Business Plan'!$J$8-'Business Plan'!$J$9)-'Business Plan'!$J$10*(1+'Scenario Analysis (2D)'!$E41))),(('Business Plan'!$K$6*(1+'Scenario Analysis (2D)'!I$4)*('Business Plan'!$K$7-'Business Plan'!$K$8-'Business Plan'!$K$9)-'Business Plan'!$K$10*(1+'Scenario Analysis (2D)'!$E41))))</f>
        <v>18516.865800655527</v>
      </c>
      <c r="J41" s="46">
        <f>NPV('Business Plan'!$B$3,(('Business Plan'!$C$6*(1+'Scenario Analysis (2D)'!J$4)*('Business Plan'!$C$7-'Business Plan'!$C$8-'Business Plan'!$C$9)-'Business Plan'!$C$10*(1+'Scenario Analysis (2D)'!$E41))),(('Business Plan'!$D$6*(1+'Scenario Analysis (2D)'!J$4)*('Business Plan'!$D$7-'Business Plan'!$D$8-'Business Plan'!$D$9)-'Business Plan'!$D$10*(1+'Scenario Analysis (2D)'!$E41))),(('Business Plan'!$E$6*(1+'Scenario Analysis (2D)'!J$4)*('Business Plan'!$E$7-'Business Plan'!$E$8-'Business Plan'!$E$9)-'Business Plan'!$E$10*(1+'Scenario Analysis (2D)'!$E41))),(('Business Plan'!$F$6*(1+'Scenario Analysis (2D)'!J$4)*('Business Plan'!$F$7-'Business Plan'!$F$8-'Business Plan'!$F$9)-'Business Plan'!$F$10*(1+'Scenario Analysis (2D)'!$E41))),(('Business Plan'!$G$6*(1+'Scenario Analysis (2D)'!J$4)*('Business Plan'!$G$7-'Business Plan'!$G$8-'Business Plan'!$G$9)-'Business Plan'!$G$10*(1+'Scenario Analysis (2D)'!$E41))),(('Business Plan'!$H$6*(1+'Scenario Analysis (2D)'!J$4)*('Business Plan'!$H$7-'Business Plan'!$H$8-'Business Plan'!$H$9)-'Business Plan'!$H$10*(1+'Scenario Analysis (2D)'!$E41))),(('Business Plan'!$I$6*(1+'Scenario Analysis (2D)'!J$4)*('Business Plan'!$I$7-'Business Plan'!$I$8-'Business Plan'!$I$9)-'Business Plan'!$I$10*(1+'Scenario Analysis (2D)'!$E41))),(('Business Plan'!$J$6*(1+'Scenario Analysis (2D)'!J$4)*('Business Plan'!$J$7-'Business Plan'!$J$8-'Business Plan'!$J$9)-'Business Plan'!$J$10*(1+'Scenario Analysis (2D)'!$E41))),(('Business Plan'!$K$6*(1+'Scenario Analysis (2D)'!J$4)*('Business Plan'!$K$7-'Business Plan'!$K$8-'Business Plan'!$K$9)-'Business Plan'!$K$10*(1+'Scenario Analysis (2D)'!$E41))))</f>
        <v>72331.424404604331</v>
      </c>
      <c r="K41" s="46">
        <f>NPV('Business Plan'!$B$3,(('Business Plan'!$C$6*(1+'Scenario Analysis (2D)'!K$4)*('Business Plan'!$C$7-'Business Plan'!$C$8-'Business Plan'!$C$9)-'Business Plan'!$C$10*(1+'Scenario Analysis (2D)'!$E41))),(('Business Plan'!$D$6*(1+'Scenario Analysis (2D)'!K$4)*('Business Plan'!$D$7-'Business Plan'!$D$8-'Business Plan'!$D$9)-'Business Plan'!$D$10*(1+'Scenario Analysis (2D)'!$E41))),(('Business Plan'!$E$6*(1+'Scenario Analysis (2D)'!K$4)*('Business Plan'!$E$7-'Business Plan'!$E$8-'Business Plan'!$E$9)-'Business Plan'!$E$10*(1+'Scenario Analysis (2D)'!$E41))),(('Business Plan'!$F$6*(1+'Scenario Analysis (2D)'!K$4)*('Business Plan'!$F$7-'Business Plan'!$F$8-'Business Plan'!$F$9)-'Business Plan'!$F$10*(1+'Scenario Analysis (2D)'!$E41))),(('Business Plan'!$G$6*(1+'Scenario Analysis (2D)'!K$4)*('Business Plan'!$G$7-'Business Plan'!$G$8-'Business Plan'!$G$9)-'Business Plan'!$G$10*(1+'Scenario Analysis (2D)'!$E41))),(('Business Plan'!$H$6*(1+'Scenario Analysis (2D)'!K$4)*('Business Plan'!$H$7-'Business Plan'!$H$8-'Business Plan'!$H$9)-'Business Plan'!$H$10*(1+'Scenario Analysis (2D)'!$E41))),(('Business Plan'!$I$6*(1+'Scenario Analysis (2D)'!K$4)*('Business Plan'!$I$7-'Business Plan'!$I$8-'Business Plan'!$I$9)-'Business Plan'!$I$10*(1+'Scenario Analysis (2D)'!$E41))),(('Business Plan'!$J$6*(1+'Scenario Analysis (2D)'!K$4)*('Business Plan'!$J$7-'Business Plan'!$J$8-'Business Plan'!$J$9)-'Business Plan'!$J$10*(1+'Scenario Analysis (2D)'!$E41))),(('Business Plan'!$K$6*(1+'Scenario Analysis (2D)'!K$4)*('Business Plan'!$K$7-'Business Plan'!$K$8-'Business Plan'!$K$9)-'Business Plan'!$K$10*(1+'Scenario Analysis (2D)'!$E41))))</f>
        <v>126145.98300855291</v>
      </c>
      <c r="L41" s="46">
        <f>NPV('Business Plan'!$B$3,(('Business Plan'!$C$6*(1+'Scenario Analysis (2D)'!L$4)*('Business Plan'!$C$7-'Business Plan'!$C$8-'Business Plan'!$C$9)-'Business Plan'!$C$10*(1+'Scenario Analysis (2D)'!$E41))),(('Business Plan'!$D$6*(1+'Scenario Analysis (2D)'!L$4)*('Business Plan'!$D$7-'Business Plan'!$D$8-'Business Plan'!$D$9)-'Business Plan'!$D$10*(1+'Scenario Analysis (2D)'!$E41))),(('Business Plan'!$E$6*(1+'Scenario Analysis (2D)'!L$4)*('Business Plan'!$E$7-'Business Plan'!$E$8-'Business Plan'!$E$9)-'Business Plan'!$E$10*(1+'Scenario Analysis (2D)'!$E41))),(('Business Plan'!$F$6*(1+'Scenario Analysis (2D)'!L$4)*('Business Plan'!$F$7-'Business Plan'!$F$8-'Business Plan'!$F$9)-'Business Plan'!$F$10*(1+'Scenario Analysis (2D)'!$E41))),(('Business Plan'!$G$6*(1+'Scenario Analysis (2D)'!L$4)*('Business Plan'!$G$7-'Business Plan'!$G$8-'Business Plan'!$G$9)-'Business Plan'!$G$10*(1+'Scenario Analysis (2D)'!$E41))),(('Business Plan'!$H$6*(1+'Scenario Analysis (2D)'!L$4)*('Business Plan'!$H$7-'Business Plan'!$H$8-'Business Plan'!$H$9)-'Business Plan'!$H$10*(1+'Scenario Analysis (2D)'!$E41))),(('Business Plan'!$I$6*(1+'Scenario Analysis (2D)'!L$4)*('Business Plan'!$I$7-'Business Plan'!$I$8-'Business Plan'!$I$9)-'Business Plan'!$I$10*(1+'Scenario Analysis (2D)'!$E41))),(('Business Plan'!$J$6*(1+'Scenario Analysis (2D)'!L$4)*('Business Plan'!$J$7-'Business Plan'!$J$8-'Business Plan'!$J$9)-'Business Plan'!$J$10*(1+'Scenario Analysis (2D)'!$E41))),(('Business Plan'!$K$6*(1+'Scenario Analysis (2D)'!L$4)*('Business Plan'!$K$7-'Business Plan'!$K$8-'Business Plan'!$K$9)-'Business Plan'!$K$10*(1+'Scenario Analysis (2D)'!$E41))))</f>
        <v>179960.54161250163</v>
      </c>
      <c r="M41" s="46">
        <f>NPV('Business Plan'!$B$3,(('Business Plan'!$C$6*(1+'Scenario Analysis (2D)'!M$4)*('Business Plan'!$C$7-'Business Plan'!$C$8-'Business Plan'!$C$9)-'Business Plan'!$C$10*(1+'Scenario Analysis (2D)'!$E41))),(('Business Plan'!$D$6*(1+'Scenario Analysis (2D)'!M$4)*('Business Plan'!$D$7-'Business Plan'!$D$8-'Business Plan'!$D$9)-'Business Plan'!$D$10*(1+'Scenario Analysis (2D)'!$E41))),(('Business Plan'!$E$6*(1+'Scenario Analysis (2D)'!M$4)*('Business Plan'!$E$7-'Business Plan'!$E$8-'Business Plan'!$E$9)-'Business Plan'!$E$10*(1+'Scenario Analysis (2D)'!$E41))),(('Business Plan'!$F$6*(1+'Scenario Analysis (2D)'!M$4)*('Business Plan'!$F$7-'Business Plan'!$F$8-'Business Plan'!$F$9)-'Business Plan'!$F$10*(1+'Scenario Analysis (2D)'!$E41))),(('Business Plan'!$G$6*(1+'Scenario Analysis (2D)'!M$4)*('Business Plan'!$G$7-'Business Plan'!$G$8-'Business Plan'!$G$9)-'Business Plan'!$G$10*(1+'Scenario Analysis (2D)'!$E41))),(('Business Plan'!$H$6*(1+'Scenario Analysis (2D)'!M$4)*('Business Plan'!$H$7-'Business Plan'!$H$8-'Business Plan'!$H$9)-'Business Plan'!$H$10*(1+'Scenario Analysis (2D)'!$E41))),(('Business Plan'!$I$6*(1+'Scenario Analysis (2D)'!M$4)*('Business Plan'!$I$7-'Business Plan'!$I$8-'Business Plan'!$I$9)-'Business Plan'!$I$10*(1+'Scenario Analysis (2D)'!$E41))),(('Business Plan'!$J$6*(1+'Scenario Analysis (2D)'!M$4)*('Business Plan'!$J$7-'Business Plan'!$J$8-'Business Plan'!$J$9)-'Business Plan'!$J$10*(1+'Scenario Analysis (2D)'!$E41))),(('Business Plan'!$K$6*(1+'Scenario Analysis (2D)'!M$4)*('Business Plan'!$K$7-'Business Plan'!$K$8-'Business Plan'!$K$9)-'Business Plan'!$K$10*(1+'Scenario Analysis (2D)'!$E41))))</f>
        <v>233775.10021645049</v>
      </c>
      <c r="N41" s="46">
        <f>NPV('Business Plan'!$B$3,(('Business Plan'!$C$6*(1+'Scenario Analysis (2D)'!N$4)*('Business Plan'!$C$7-'Business Plan'!$C$8-'Business Plan'!$C$9)-'Business Plan'!$C$10*(1+'Scenario Analysis (2D)'!$E41))),(('Business Plan'!$D$6*(1+'Scenario Analysis (2D)'!N$4)*('Business Plan'!$D$7-'Business Plan'!$D$8-'Business Plan'!$D$9)-'Business Plan'!$D$10*(1+'Scenario Analysis (2D)'!$E41))),(('Business Plan'!$E$6*(1+'Scenario Analysis (2D)'!N$4)*('Business Plan'!$E$7-'Business Plan'!$E$8-'Business Plan'!$E$9)-'Business Plan'!$E$10*(1+'Scenario Analysis (2D)'!$E41))),(('Business Plan'!$F$6*(1+'Scenario Analysis (2D)'!N$4)*('Business Plan'!$F$7-'Business Plan'!$F$8-'Business Plan'!$F$9)-'Business Plan'!$F$10*(1+'Scenario Analysis (2D)'!$E41))),(('Business Plan'!$G$6*(1+'Scenario Analysis (2D)'!N$4)*('Business Plan'!$G$7-'Business Plan'!$G$8-'Business Plan'!$G$9)-'Business Plan'!$G$10*(1+'Scenario Analysis (2D)'!$E41))),(('Business Plan'!$H$6*(1+'Scenario Analysis (2D)'!N$4)*('Business Plan'!$H$7-'Business Plan'!$H$8-'Business Plan'!$H$9)-'Business Plan'!$H$10*(1+'Scenario Analysis (2D)'!$E41))),(('Business Plan'!$I$6*(1+'Scenario Analysis (2D)'!N$4)*('Business Plan'!$I$7-'Business Plan'!$I$8-'Business Plan'!$I$9)-'Business Plan'!$I$10*(1+'Scenario Analysis (2D)'!$E41))),(('Business Plan'!$J$6*(1+'Scenario Analysis (2D)'!N$4)*('Business Plan'!$J$7-'Business Plan'!$J$8-'Business Plan'!$J$9)-'Business Plan'!$J$10*(1+'Scenario Analysis (2D)'!$E41))),(('Business Plan'!$K$6*(1+'Scenario Analysis (2D)'!N$4)*('Business Plan'!$K$7-'Business Plan'!$K$8-'Business Plan'!$K$9)-'Business Plan'!$K$10*(1+'Scenario Analysis (2D)'!$E41))))</f>
        <v>287589.65882039902</v>
      </c>
      <c r="O41" s="46">
        <f>NPV('Business Plan'!$B$3,(('Business Plan'!$C$6*(1+'Scenario Analysis (2D)'!O$4)*('Business Plan'!$C$7-'Business Plan'!$C$8-'Business Plan'!$C$9)-'Business Plan'!$C$10*(1+'Scenario Analysis (2D)'!$E41))),(('Business Plan'!$D$6*(1+'Scenario Analysis (2D)'!O$4)*('Business Plan'!$D$7-'Business Plan'!$D$8-'Business Plan'!$D$9)-'Business Plan'!$D$10*(1+'Scenario Analysis (2D)'!$E41))),(('Business Plan'!$E$6*(1+'Scenario Analysis (2D)'!O$4)*('Business Plan'!$E$7-'Business Plan'!$E$8-'Business Plan'!$E$9)-'Business Plan'!$E$10*(1+'Scenario Analysis (2D)'!$E41))),(('Business Plan'!$F$6*(1+'Scenario Analysis (2D)'!O$4)*('Business Plan'!$F$7-'Business Plan'!$F$8-'Business Plan'!$F$9)-'Business Plan'!$F$10*(1+'Scenario Analysis (2D)'!$E41))),(('Business Plan'!$G$6*(1+'Scenario Analysis (2D)'!O$4)*('Business Plan'!$G$7-'Business Plan'!$G$8-'Business Plan'!$G$9)-'Business Plan'!$G$10*(1+'Scenario Analysis (2D)'!$E41))),(('Business Plan'!$H$6*(1+'Scenario Analysis (2D)'!O$4)*('Business Plan'!$H$7-'Business Plan'!$H$8-'Business Plan'!$H$9)-'Business Plan'!$H$10*(1+'Scenario Analysis (2D)'!$E41))),(('Business Plan'!$I$6*(1+'Scenario Analysis (2D)'!O$4)*('Business Plan'!$I$7-'Business Plan'!$I$8-'Business Plan'!$I$9)-'Business Plan'!$I$10*(1+'Scenario Analysis (2D)'!$E41))),(('Business Plan'!$J$6*(1+'Scenario Analysis (2D)'!O$4)*('Business Plan'!$J$7-'Business Plan'!$J$8-'Business Plan'!$J$9)-'Business Plan'!$J$10*(1+'Scenario Analysis (2D)'!$E41))),(('Business Plan'!$K$6*(1+'Scenario Analysis (2D)'!O$4)*('Business Plan'!$K$7-'Business Plan'!$K$8-'Business Plan'!$K$9)-'Business Plan'!$K$10*(1+'Scenario Analysis (2D)'!$E41))))</f>
        <v>341404.21742434759</v>
      </c>
      <c r="P41" s="46">
        <f>NPV('Business Plan'!$B$3,(('Business Plan'!$C$6*(1+'Scenario Analysis (2D)'!P$4)*('Business Plan'!$C$7-'Business Plan'!$C$8-'Business Plan'!$C$9)-'Business Plan'!$C$10*(1+'Scenario Analysis (2D)'!$E41))),(('Business Plan'!$D$6*(1+'Scenario Analysis (2D)'!P$4)*('Business Plan'!$D$7-'Business Plan'!$D$8-'Business Plan'!$D$9)-'Business Plan'!$D$10*(1+'Scenario Analysis (2D)'!$E41))),(('Business Plan'!$E$6*(1+'Scenario Analysis (2D)'!P$4)*('Business Plan'!$E$7-'Business Plan'!$E$8-'Business Plan'!$E$9)-'Business Plan'!$E$10*(1+'Scenario Analysis (2D)'!$E41))),(('Business Plan'!$F$6*(1+'Scenario Analysis (2D)'!P$4)*('Business Plan'!$F$7-'Business Plan'!$F$8-'Business Plan'!$F$9)-'Business Plan'!$F$10*(1+'Scenario Analysis (2D)'!$E41))),(('Business Plan'!$G$6*(1+'Scenario Analysis (2D)'!P$4)*('Business Plan'!$G$7-'Business Plan'!$G$8-'Business Plan'!$G$9)-'Business Plan'!$G$10*(1+'Scenario Analysis (2D)'!$E41))),(('Business Plan'!$H$6*(1+'Scenario Analysis (2D)'!P$4)*('Business Plan'!$H$7-'Business Plan'!$H$8-'Business Plan'!$H$9)-'Business Plan'!$H$10*(1+'Scenario Analysis (2D)'!$E41))),(('Business Plan'!$I$6*(1+'Scenario Analysis (2D)'!P$4)*('Business Plan'!$I$7-'Business Plan'!$I$8-'Business Plan'!$I$9)-'Business Plan'!$I$10*(1+'Scenario Analysis (2D)'!$E41))),(('Business Plan'!$J$6*(1+'Scenario Analysis (2D)'!P$4)*('Business Plan'!$J$7-'Business Plan'!$J$8-'Business Plan'!$J$9)-'Business Plan'!$J$10*(1+'Scenario Analysis (2D)'!$E41))),(('Business Plan'!$K$6*(1+'Scenario Analysis (2D)'!P$4)*('Business Plan'!$K$7-'Business Plan'!$K$8-'Business Plan'!$K$9)-'Business Plan'!$K$10*(1+'Scenario Analysis (2D)'!$E41))))</f>
        <v>395218.77602829656</v>
      </c>
      <c r="Q41" s="46">
        <f>NPV('Business Plan'!$B$3,(('Business Plan'!$C$6*(1+'Scenario Analysis (2D)'!Q$4)*('Business Plan'!$C$7-'Business Plan'!$C$8-'Business Plan'!$C$9)-'Business Plan'!$C$10*(1+'Scenario Analysis (2D)'!$E41))),(('Business Plan'!$D$6*(1+'Scenario Analysis (2D)'!Q$4)*('Business Plan'!$D$7-'Business Plan'!$D$8-'Business Plan'!$D$9)-'Business Plan'!$D$10*(1+'Scenario Analysis (2D)'!$E41))),(('Business Plan'!$E$6*(1+'Scenario Analysis (2D)'!Q$4)*('Business Plan'!$E$7-'Business Plan'!$E$8-'Business Plan'!$E$9)-'Business Plan'!$E$10*(1+'Scenario Analysis (2D)'!$E41))),(('Business Plan'!$F$6*(1+'Scenario Analysis (2D)'!Q$4)*('Business Plan'!$F$7-'Business Plan'!$F$8-'Business Plan'!$F$9)-'Business Plan'!$F$10*(1+'Scenario Analysis (2D)'!$E41))),(('Business Plan'!$G$6*(1+'Scenario Analysis (2D)'!Q$4)*('Business Plan'!$G$7-'Business Plan'!$G$8-'Business Plan'!$G$9)-'Business Plan'!$G$10*(1+'Scenario Analysis (2D)'!$E41))),(('Business Plan'!$H$6*(1+'Scenario Analysis (2D)'!Q$4)*('Business Plan'!$H$7-'Business Plan'!$H$8-'Business Plan'!$H$9)-'Business Plan'!$H$10*(1+'Scenario Analysis (2D)'!$E41))),(('Business Plan'!$I$6*(1+'Scenario Analysis (2D)'!Q$4)*('Business Plan'!$I$7-'Business Plan'!$I$8-'Business Plan'!$I$9)-'Business Plan'!$I$10*(1+'Scenario Analysis (2D)'!$E41))),(('Business Plan'!$J$6*(1+'Scenario Analysis (2D)'!Q$4)*('Business Plan'!$J$7-'Business Plan'!$J$8-'Business Plan'!$J$9)-'Business Plan'!$J$10*(1+'Scenario Analysis (2D)'!$E41))),(('Business Plan'!$K$6*(1+'Scenario Analysis (2D)'!Q$4)*('Business Plan'!$K$7-'Business Plan'!$K$8-'Business Plan'!$K$9)-'Business Plan'!$K$10*(1+'Scenario Analysis (2D)'!$E41))))</f>
        <v>449033.33463224513</v>
      </c>
      <c r="R41" s="46">
        <f>NPV('Business Plan'!$B$3,(('Business Plan'!$C$6*(1+'Scenario Analysis (2D)'!R$4)*('Business Plan'!$C$7-'Business Plan'!$C$8-'Business Plan'!$C$9)-'Business Plan'!$C$10*(1+'Scenario Analysis (2D)'!$E41))),(('Business Plan'!$D$6*(1+'Scenario Analysis (2D)'!R$4)*('Business Plan'!$D$7-'Business Plan'!$D$8-'Business Plan'!$D$9)-'Business Plan'!$D$10*(1+'Scenario Analysis (2D)'!$E41))),(('Business Plan'!$E$6*(1+'Scenario Analysis (2D)'!R$4)*('Business Plan'!$E$7-'Business Plan'!$E$8-'Business Plan'!$E$9)-'Business Plan'!$E$10*(1+'Scenario Analysis (2D)'!$E41))),(('Business Plan'!$F$6*(1+'Scenario Analysis (2D)'!R$4)*('Business Plan'!$F$7-'Business Plan'!$F$8-'Business Plan'!$F$9)-'Business Plan'!$F$10*(1+'Scenario Analysis (2D)'!$E41))),(('Business Plan'!$G$6*(1+'Scenario Analysis (2D)'!R$4)*('Business Plan'!$G$7-'Business Plan'!$G$8-'Business Plan'!$G$9)-'Business Plan'!$G$10*(1+'Scenario Analysis (2D)'!$E41))),(('Business Plan'!$H$6*(1+'Scenario Analysis (2D)'!R$4)*('Business Plan'!$H$7-'Business Plan'!$H$8-'Business Plan'!$H$9)-'Business Plan'!$H$10*(1+'Scenario Analysis (2D)'!$E41))),(('Business Plan'!$I$6*(1+'Scenario Analysis (2D)'!R$4)*('Business Plan'!$I$7-'Business Plan'!$I$8-'Business Plan'!$I$9)-'Business Plan'!$I$10*(1+'Scenario Analysis (2D)'!$E41))),(('Business Plan'!$J$6*(1+'Scenario Analysis (2D)'!R$4)*('Business Plan'!$J$7-'Business Plan'!$J$8-'Business Plan'!$J$9)-'Business Plan'!$J$10*(1+'Scenario Analysis (2D)'!$E41))),(('Business Plan'!$K$6*(1+'Scenario Analysis (2D)'!R$4)*('Business Plan'!$K$7-'Business Plan'!$K$8-'Business Plan'!$K$9)-'Business Plan'!$K$10*(1+'Scenario Analysis (2D)'!$E41))))</f>
        <v>502847.89323619369</v>
      </c>
      <c r="T41" s="78"/>
      <c r="U41" s="50">
        <v>-0.1</v>
      </c>
      <c r="V41" s="47">
        <f>(NPV('Business Plan'!$B$3,(('Business Plan'!$C$6*(1+'Scenario Analysis (2D)'!V$4)*('Business Plan'!$C$7-'Business Plan'!$C$8-'Business Plan'!$C$9)-'Business Plan'!$C$10*(1+'Scenario Analysis (2D)'!$E41))),(('Business Plan'!$D$6*(1+'Scenario Analysis (2D)'!V$4)*('Business Plan'!$D$7-'Business Plan'!$D$8-'Business Plan'!$D$9)-'Business Plan'!$D$10*(1+'Scenario Analysis (2D)'!$E41))),(('Business Plan'!$E$6*(1+'Scenario Analysis (2D)'!V$4)*('Business Plan'!$E$7-'Business Plan'!$E$8-'Business Plan'!$E$9)-'Business Plan'!$E$10*(1+'Scenario Analysis (2D)'!$E41))),(('Business Plan'!$F$6*(1+'Scenario Analysis (2D)'!V$4)*('Business Plan'!$F$7-'Business Plan'!$F$8-'Business Plan'!$F$9)-'Business Plan'!$F$10*(1+'Scenario Analysis (2D)'!$E41))),(('Business Plan'!$G$6*(1+'Scenario Analysis (2D)'!V$4)*('Business Plan'!$G$7-'Business Plan'!$G$8-'Business Plan'!$G$9)-'Business Plan'!$G$10*(1+'Scenario Analysis (2D)'!$E41))),(('Business Plan'!$H$6*(1+'Scenario Analysis (2D)'!V$4)*('Business Plan'!$H$7-'Business Plan'!$H$8-'Business Plan'!$H$9)-'Business Plan'!$H$10*(1+'Scenario Analysis (2D)'!$E41))),(('Business Plan'!$I$6*(1+'Scenario Analysis (2D)'!V$4)*('Business Plan'!$I$7-'Business Plan'!$I$8-'Business Plan'!$I$9)-'Business Plan'!$I$10*(1+'Scenario Analysis (2D)'!$E41))),(('Business Plan'!$J$6*(1+'Scenario Analysis (2D)'!V$4)*('Business Plan'!$J$7-'Business Plan'!$J$8-'Business Plan'!$J$9)-'Business Plan'!$J$10*(1+'Scenario Analysis (2D)'!$E41))),(('Business Plan'!$K$6*(1+'Scenario Analysis (2D)'!V$4)*('Business Plan'!$K$7-'Business Plan'!$K$8-'Business Plan'!$K$9)-'Business Plan'!$K$10*(1+'Scenario Analysis (2D)'!$E41)))))/'Business Plan'!$C$13-1</f>
        <v>-2.7783989471923549</v>
      </c>
      <c r="W41" s="47">
        <f>(NPV('Business Plan'!$B$3,(('Business Plan'!$C$6*(1+'Scenario Analysis (2D)'!W$4)*('Business Plan'!$C$7-'Business Plan'!$C$8-'Business Plan'!$C$9)-'Business Plan'!$C$10*(1+'Scenario Analysis (2D)'!$E41))),(('Business Plan'!$D$6*(1+'Scenario Analysis (2D)'!W$4)*('Business Plan'!$D$7-'Business Plan'!$D$8-'Business Plan'!$D$9)-'Business Plan'!$D$10*(1+'Scenario Analysis (2D)'!$E41))),(('Business Plan'!$E$6*(1+'Scenario Analysis (2D)'!W$4)*('Business Plan'!$E$7-'Business Plan'!$E$8-'Business Plan'!$E$9)-'Business Plan'!$E$10*(1+'Scenario Analysis (2D)'!$E41))),(('Business Plan'!$F$6*(1+'Scenario Analysis (2D)'!W$4)*('Business Plan'!$F$7-'Business Plan'!$F$8-'Business Plan'!$F$9)-'Business Plan'!$F$10*(1+'Scenario Analysis (2D)'!$E41))),(('Business Plan'!$G$6*(1+'Scenario Analysis (2D)'!W$4)*('Business Plan'!$G$7-'Business Plan'!$G$8-'Business Plan'!$G$9)-'Business Plan'!$G$10*(1+'Scenario Analysis (2D)'!$E41))),(('Business Plan'!$H$6*(1+'Scenario Analysis (2D)'!W$4)*('Business Plan'!$H$7-'Business Plan'!$H$8-'Business Plan'!$H$9)-'Business Plan'!$H$10*(1+'Scenario Analysis (2D)'!$E41))),(('Business Plan'!$I$6*(1+'Scenario Analysis (2D)'!W$4)*('Business Plan'!$I$7-'Business Plan'!$I$8-'Business Plan'!$I$9)-'Business Plan'!$I$10*(1+'Scenario Analysis (2D)'!$E41))),(('Business Plan'!$J$6*(1+'Scenario Analysis (2D)'!W$4)*('Business Plan'!$J$7-'Business Plan'!$J$8-'Business Plan'!$J$9)-'Business Plan'!$J$10*(1+'Scenario Analysis (2D)'!$E41))),(('Business Plan'!$K$6*(1+'Scenario Analysis (2D)'!W$4)*('Business Plan'!$K$7-'Business Plan'!$K$8-'Business Plan'!$K$9)-'Business Plan'!$K$10*(1+'Scenario Analysis (2D)'!$E41)))))/'Business Plan'!$C$13-1</f>
        <v>-2.1087992103942645</v>
      </c>
      <c r="X41" s="47">
        <f>(NPV('Business Plan'!$B$3,(('Business Plan'!$C$6*(1+'Scenario Analysis (2D)'!X$4)*('Business Plan'!$C$7-'Business Plan'!$C$8-'Business Plan'!$C$9)-'Business Plan'!$C$10*(1+'Scenario Analysis (2D)'!$E41))),(('Business Plan'!$D$6*(1+'Scenario Analysis (2D)'!X$4)*('Business Plan'!$D$7-'Business Plan'!$D$8-'Business Plan'!$D$9)-'Business Plan'!$D$10*(1+'Scenario Analysis (2D)'!$E41))),(('Business Plan'!$E$6*(1+'Scenario Analysis (2D)'!X$4)*('Business Plan'!$E$7-'Business Plan'!$E$8-'Business Plan'!$E$9)-'Business Plan'!$E$10*(1+'Scenario Analysis (2D)'!$E41))),(('Business Plan'!$F$6*(1+'Scenario Analysis (2D)'!X$4)*('Business Plan'!$F$7-'Business Plan'!$F$8-'Business Plan'!$F$9)-'Business Plan'!$F$10*(1+'Scenario Analysis (2D)'!$E41))),(('Business Plan'!$G$6*(1+'Scenario Analysis (2D)'!X$4)*('Business Plan'!$G$7-'Business Plan'!$G$8-'Business Plan'!$G$9)-'Business Plan'!$G$10*(1+'Scenario Analysis (2D)'!$E41))),(('Business Plan'!$H$6*(1+'Scenario Analysis (2D)'!X$4)*('Business Plan'!$H$7-'Business Plan'!$H$8-'Business Plan'!$H$9)-'Business Plan'!$H$10*(1+'Scenario Analysis (2D)'!$E41))),(('Business Plan'!$I$6*(1+'Scenario Analysis (2D)'!X$4)*('Business Plan'!$I$7-'Business Plan'!$I$8-'Business Plan'!$I$9)-'Business Plan'!$I$10*(1+'Scenario Analysis (2D)'!$E41))),(('Business Plan'!$J$6*(1+'Scenario Analysis (2D)'!X$4)*('Business Plan'!$J$7-'Business Plan'!$J$8-'Business Plan'!$J$9)-'Business Plan'!$J$10*(1+'Scenario Analysis (2D)'!$E41))),(('Business Plan'!$K$6*(1+'Scenario Analysis (2D)'!X$4)*('Business Plan'!$K$7-'Business Plan'!$K$8-'Business Plan'!$K$9)-'Business Plan'!$K$10*(1+'Scenario Analysis (2D)'!$E41)))))/'Business Plan'!$C$13-1</f>
        <v>-1.4391994735961775</v>
      </c>
      <c r="Y41" s="47">
        <f>(NPV('Business Plan'!$B$3,(('Business Plan'!$C$6*(1+'Scenario Analysis (2D)'!Y$4)*('Business Plan'!$C$7-'Business Plan'!$C$8-'Business Plan'!$C$9)-'Business Plan'!$C$10*(1+'Scenario Analysis (2D)'!$E41))),(('Business Plan'!$D$6*(1+'Scenario Analysis (2D)'!Y$4)*('Business Plan'!$D$7-'Business Plan'!$D$8-'Business Plan'!$D$9)-'Business Plan'!$D$10*(1+'Scenario Analysis (2D)'!$E41))),(('Business Plan'!$E$6*(1+'Scenario Analysis (2D)'!Y$4)*('Business Plan'!$E$7-'Business Plan'!$E$8-'Business Plan'!$E$9)-'Business Plan'!$E$10*(1+'Scenario Analysis (2D)'!$E41))),(('Business Plan'!$F$6*(1+'Scenario Analysis (2D)'!Y$4)*('Business Plan'!$F$7-'Business Plan'!$F$8-'Business Plan'!$F$9)-'Business Plan'!$F$10*(1+'Scenario Analysis (2D)'!$E41))),(('Business Plan'!$G$6*(1+'Scenario Analysis (2D)'!Y$4)*('Business Plan'!$G$7-'Business Plan'!$G$8-'Business Plan'!$G$9)-'Business Plan'!$G$10*(1+'Scenario Analysis (2D)'!$E41))),(('Business Plan'!$H$6*(1+'Scenario Analysis (2D)'!Y$4)*('Business Plan'!$H$7-'Business Plan'!$H$8-'Business Plan'!$H$9)-'Business Plan'!$H$10*(1+'Scenario Analysis (2D)'!$E41))),(('Business Plan'!$I$6*(1+'Scenario Analysis (2D)'!Y$4)*('Business Plan'!$I$7-'Business Plan'!$I$8-'Business Plan'!$I$9)-'Business Plan'!$I$10*(1+'Scenario Analysis (2D)'!$E41))),(('Business Plan'!$J$6*(1+'Scenario Analysis (2D)'!Y$4)*('Business Plan'!$J$7-'Business Plan'!$J$8-'Business Plan'!$J$9)-'Business Plan'!$J$10*(1+'Scenario Analysis (2D)'!$E41))),(('Business Plan'!$K$6*(1+'Scenario Analysis (2D)'!Y$4)*('Business Plan'!$K$7-'Business Plan'!$K$8-'Business Plan'!$K$9)-'Business Plan'!$K$10*(1+'Scenario Analysis (2D)'!$E41)))))/'Business Plan'!$C$13-1</f>
        <v>-0.76959973679808824</v>
      </c>
      <c r="Z41" s="47">
        <f>(NPV('Business Plan'!$B$3,(('Business Plan'!$C$6*(1+'Scenario Analysis (2D)'!Z$4)*('Business Plan'!$C$7-'Business Plan'!$C$8-'Business Plan'!$C$9)-'Business Plan'!$C$10*(1+'Scenario Analysis (2D)'!$E41))),(('Business Plan'!$D$6*(1+'Scenario Analysis (2D)'!Z$4)*('Business Plan'!$D$7-'Business Plan'!$D$8-'Business Plan'!$D$9)-'Business Plan'!$D$10*(1+'Scenario Analysis (2D)'!$E41))),(('Business Plan'!$E$6*(1+'Scenario Analysis (2D)'!Z$4)*('Business Plan'!$E$7-'Business Plan'!$E$8-'Business Plan'!$E$9)-'Business Plan'!$E$10*(1+'Scenario Analysis (2D)'!$E41))),(('Business Plan'!$F$6*(1+'Scenario Analysis (2D)'!Z$4)*('Business Plan'!$F$7-'Business Plan'!$F$8-'Business Plan'!$F$9)-'Business Plan'!$F$10*(1+'Scenario Analysis (2D)'!$E41))),(('Business Plan'!$G$6*(1+'Scenario Analysis (2D)'!Z$4)*('Business Plan'!$G$7-'Business Plan'!$G$8-'Business Plan'!$G$9)-'Business Plan'!$G$10*(1+'Scenario Analysis (2D)'!$E41))),(('Business Plan'!$H$6*(1+'Scenario Analysis (2D)'!Z$4)*('Business Plan'!$H$7-'Business Plan'!$H$8-'Business Plan'!$H$9)-'Business Plan'!$H$10*(1+'Scenario Analysis (2D)'!$E41))),(('Business Plan'!$I$6*(1+'Scenario Analysis (2D)'!Z$4)*('Business Plan'!$I$7-'Business Plan'!$I$8-'Business Plan'!$I$9)-'Business Plan'!$I$10*(1+'Scenario Analysis (2D)'!$E41))),(('Business Plan'!$J$6*(1+'Scenario Analysis (2D)'!Z$4)*('Business Plan'!$J$7-'Business Plan'!$J$8-'Business Plan'!$J$9)-'Business Plan'!$J$10*(1+'Scenario Analysis (2D)'!$E41))),(('Business Plan'!$K$6*(1+'Scenario Analysis (2D)'!Z$4)*('Business Plan'!$K$7-'Business Plan'!$K$8-'Business Plan'!$K$9)-'Business Plan'!$K$10*(1+'Scenario Analysis (2D)'!$E41)))))/'Business Plan'!$C$13-1</f>
        <v>-9.9999999999997646E-2</v>
      </c>
      <c r="AA41" s="47">
        <f>(NPV('Business Plan'!$B$3,(('Business Plan'!$C$6*(1+'Scenario Analysis (2D)'!AA$4)*('Business Plan'!$C$7-'Business Plan'!$C$8-'Business Plan'!$C$9)-'Business Plan'!$C$10*(1+'Scenario Analysis (2D)'!$E41))),(('Business Plan'!$D$6*(1+'Scenario Analysis (2D)'!AA$4)*('Business Plan'!$D$7-'Business Plan'!$D$8-'Business Plan'!$D$9)-'Business Plan'!$D$10*(1+'Scenario Analysis (2D)'!$E41))),(('Business Plan'!$E$6*(1+'Scenario Analysis (2D)'!AA$4)*('Business Plan'!$E$7-'Business Plan'!$E$8-'Business Plan'!$E$9)-'Business Plan'!$E$10*(1+'Scenario Analysis (2D)'!$E41))),(('Business Plan'!$F$6*(1+'Scenario Analysis (2D)'!AA$4)*('Business Plan'!$F$7-'Business Plan'!$F$8-'Business Plan'!$F$9)-'Business Plan'!$F$10*(1+'Scenario Analysis (2D)'!$E41))),(('Business Plan'!$G$6*(1+'Scenario Analysis (2D)'!AA$4)*('Business Plan'!$G$7-'Business Plan'!$G$8-'Business Plan'!$G$9)-'Business Plan'!$G$10*(1+'Scenario Analysis (2D)'!$E41))),(('Business Plan'!$H$6*(1+'Scenario Analysis (2D)'!AA$4)*('Business Plan'!$H$7-'Business Plan'!$H$8-'Business Plan'!$H$9)-'Business Plan'!$H$10*(1+'Scenario Analysis (2D)'!$E41))),(('Business Plan'!$I$6*(1+'Scenario Analysis (2D)'!AA$4)*('Business Plan'!$I$7-'Business Plan'!$I$8-'Business Plan'!$I$9)-'Business Plan'!$I$10*(1+'Scenario Analysis (2D)'!$E41))),(('Business Plan'!$J$6*(1+'Scenario Analysis (2D)'!AA$4)*('Business Plan'!$J$7-'Business Plan'!$J$8-'Business Plan'!$J$9)-'Business Plan'!$J$10*(1+'Scenario Analysis (2D)'!$E41))),(('Business Plan'!$K$6*(1+'Scenario Analysis (2D)'!AA$4)*('Business Plan'!$K$7-'Business Plan'!$K$8-'Business Plan'!$K$9)-'Business Plan'!$K$10*(1+'Scenario Analysis (2D)'!$E41)))))/'Business Plan'!$C$13-1</f>
        <v>0.56959973679809006</v>
      </c>
      <c r="AB41" s="47">
        <f>(NPV('Business Plan'!$B$3,(('Business Plan'!$C$6*(1+'Scenario Analysis (2D)'!AB$4)*('Business Plan'!$C$7-'Business Plan'!$C$8-'Business Plan'!$C$9)-'Business Plan'!$C$10*(1+'Scenario Analysis (2D)'!$E41))),(('Business Plan'!$D$6*(1+'Scenario Analysis (2D)'!AB$4)*('Business Plan'!$D$7-'Business Plan'!$D$8-'Business Plan'!$D$9)-'Business Plan'!$D$10*(1+'Scenario Analysis (2D)'!$E41))),(('Business Plan'!$E$6*(1+'Scenario Analysis (2D)'!AB$4)*('Business Plan'!$E$7-'Business Plan'!$E$8-'Business Plan'!$E$9)-'Business Plan'!$E$10*(1+'Scenario Analysis (2D)'!$E41))),(('Business Plan'!$F$6*(1+'Scenario Analysis (2D)'!AB$4)*('Business Plan'!$F$7-'Business Plan'!$F$8-'Business Plan'!$F$9)-'Business Plan'!$F$10*(1+'Scenario Analysis (2D)'!$E41))),(('Business Plan'!$G$6*(1+'Scenario Analysis (2D)'!AB$4)*('Business Plan'!$G$7-'Business Plan'!$G$8-'Business Plan'!$G$9)-'Business Plan'!$G$10*(1+'Scenario Analysis (2D)'!$E41))),(('Business Plan'!$H$6*(1+'Scenario Analysis (2D)'!AB$4)*('Business Plan'!$H$7-'Business Plan'!$H$8-'Business Plan'!$H$9)-'Business Plan'!$H$10*(1+'Scenario Analysis (2D)'!$E41))),(('Business Plan'!$I$6*(1+'Scenario Analysis (2D)'!AB$4)*('Business Plan'!$I$7-'Business Plan'!$I$8-'Business Plan'!$I$9)-'Business Plan'!$I$10*(1+'Scenario Analysis (2D)'!$E41))),(('Business Plan'!$J$6*(1+'Scenario Analysis (2D)'!AB$4)*('Business Plan'!$J$7-'Business Plan'!$J$8-'Business Plan'!$J$9)-'Business Plan'!$J$10*(1+'Scenario Analysis (2D)'!$E41))),(('Business Plan'!$K$6*(1+'Scenario Analysis (2D)'!AB$4)*('Business Plan'!$K$7-'Business Plan'!$K$8-'Business Plan'!$K$9)-'Business Plan'!$K$10*(1+'Scenario Analysis (2D)'!$E41)))))/'Business Plan'!$C$13-1</f>
        <v>1.2391994735961798</v>
      </c>
      <c r="AC41" s="47">
        <f>(NPV('Business Plan'!$B$3,(('Business Plan'!$C$6*(1+'Scenario Analysis (2D)'!AC$4)*('Business Plan'!$C$7-'Business Plan'!$C$8-'Business Plan'!$C$9)-'Business Plan'!$C$10*(1+'Scenario Analysis (2D)'!$E41))),(('Business Plan'!$D$6*(1+'Scenario Analysis (2D)'!AC$4)*('Business Plan'!$D$7-'Business Plan'!$D$8-'Business Plan'!$D$9)-'Business Plan'!$D$10*(1+'Scenario Analysis (2D)'!$E41))),(('Business Plan'!$E$6*(1+'Scenario Analysis (2D)'!AC$4)*('Business Plan'!$E$7-'Business Plan'!$E$8-'Business Plan'!$E$9)-'Business Plan'!$E$10*(1+'Scenario Analysis (2D)'!$E41))),(('Business Plan'!$F$6*(1+'Scenario Analysis (2D)'!AC$4)*('Business Plan'!$F$7-'Business Plan'!$F$8-'Business Plan'!$F$9)-'Business Plan'!$F$10*(1+'Scenario Analysis (2D)'!$E41))),(('Business Plan'!$G$6*(1+'Scenario Analysis (2D)'!AC$4)*('Business Plan'!$G$7-'Business Plan'!$G$8-'Business Plan'!$G$9)-'Business Plan'!$G$10*(1+'Scenario Analysis (2D)'!$E41))),(('Business Plan'!$H$6*(1+'Scenario Analysis (2D)'!AC$4)*('Business Plan'!$H$7-'Business Plan'!$H$8-'Business Plan'!$H$9)-'Business Plan'!$H$10*(1+'Scenario Analysis (2D)'!$E41))),(('Business Plan'!$I$6*(1+'Scenario Analysis (2D)'!AC$4)*('Business Plan'!$I$7-'Business Plan'!$I$8-'Business Plan'!$I$9)-'Business Plan'!$I$10*(1+'Scenario Analysis (2D)'!$E41))),(('Business Plan'!$J$6*(1+'Scenario Analysis (2D)'!AC$4)*('Business Plan'!$J$7-'Business Plan'!$J$8-'Business Plan'!$J$9)-'Business Plan'!$J$10*(1+'Scenario Analysis (2D)'!$E41))),(('Business Plan'!$K$6*(1+'Scenario Analysis (2D)'!AC$4)*('Business Plan'!$K$7-'Business Plan'!$K$8-'Business Plan'!$K$9)-'Business Plan'!$K$10*(1+'Scenario Analysis (2D)'!$E41)))))/'Business Plan'!$C$13-1</f>
        <v>1.908799210394271</v>
      </c>
      <c r="AD41" s="47">
        <f>(NPV('Business Plan'!$B$3,(('Business Plan'!$C$6*(1+'Scenario Analysis (2D)'!AD$4)*('Business Plan'!$C$7-'Business Plan'!$C$8-'Business Plan'!$C$9)-'Business Plan'!$C$10*(1+'Scenario Analysis (2D)'!$E41))),(('Business Plan'!$D$6*(1+'Scenario Analysis (2D)'!AD$4)*('Business Plan'!$D$7-'Business Plan'!$D$8-'Business Plan'!$D$9)-'Business Plan'!$D$10*(1+'Scenario Analysis (2D)'!$E41))),(('Business Plan'!$E$6*(1+'Scenario Analysis (2D)'!AD$4)*('Business Plan'!$E$7-'Business Plan'!$E$8-'Business Plan'!$E$9)-'Business Plan'!$E$10*(1+'Scenario Analysis (2D)'!$E41))),(('Business Plan'!$F$6*(1+'Scenario Analysis (2D)'!AD$4)*('Business Plan'!$F$7-'Business Plan'!$F$8-'Business Plan'!$F$9)-'Business Plan'!$F$10*(1+'Scenario Analysis (2D)'!$E41))),(('Business Plan'!$G$6*(1+'Scenario Analysis (2D)'!AD$4)*('Business Plan'!$G$7-'Business Plan'!$G$8-'Business Plan'!$G$9)-'Business Plan'!$G$10*(1+'Scenario Analysis (2D)'!$E41))),(('Business Plan'!$H$6*(1+'Scenario Analysis (2D)'!AD$4)*('Business Plan'!$H$7-'Business Plan'!$H$8-'Business Plan'!$H$9)-'Business Plan'!$H$10*(1+'Scenario Analysis (2D)'!$E41))),(('Business Plan'!$I$6*(1+'Scenario Analysis (2D)'!AD$4)*('Business Plan'!$I$7-'Business Plan'!$I$8-'Business Plan'!$I$9)-'Business Plan'!$I$10*(1+'Scenario Analysis (2D)'!$E41))),(('Business Plan'!$J$6*(1+'Scenario Analysis (2D)'!AD$4)*('Business Plan'!$J$7-'Business Plan'!$J$8-'Business Plan'!$J$9)-'Business Plan'!$J$10*(1+'Scenario Analysis (2D)'!$E41))),(('Business Plan'!$K$6*(1+'Scenario Analysis (2D)'!AD$4)*('Business Plan'!$K$7-'Business Plan'!$K$8-'Business Plan'!$K$9)-'Business Plan'!$K$10*(1+'Scenario Analysis (2D)'!$E41)))))/'Business Plan'!$C$13-1</f>
        <v>2.5783989471923583</v>
      </c>
      <c r="AE41" s="47">
        <f>(NPV('Business Plan'!$B$3,(('Business Plan'!$C$6*(1+'Scenario Analysis (2D)'!AE$4)*('Business Plan'!$C$7-'Business Plan'!$C$8-'Business Plan'!$C$9)-'Business Plan'!$C$10*(1+'Scenario Analysis (2D)'!$E41))),(('Business Plan'!$D$6*(1+'Scenario Analysis (2D)'!AE$4)*('Business Plan'!$D$7-'Business Plan'!$D$8-'Business Plan'!$D$9)-'Business Plan'!$D$10*(1+'Scenario Analysis (2D)'!$E41))),(('Business Plan'!$E$6*(1+'Scenario Analysis (2D)'!AE$4)*('Business Plan'!$E$7-'Business Plan'!$E$8-'Business Plan'!$E$9)-'Business Plan'!$E$10*(1+'Scenario Analysis (2D)'!$E41))),(('Business Plan'!$F$6*(1+'Scenario Analysis (2D)'!AE$4)*('Business Plan'!$F$7-'Business Plan'!$F$8-'Business Plan'!$F$9)-'Business Plan'!$F$10*(1+'Scenario Analysis (2D)'!$E41))),(('Business Plan'!$G$6*(1+'Scenario Analysis (2D)'!AE$4)*('Business Plan'!$G$7-'Business Plan'!$G$8-'Business Plan'!$G$9)-'Business Plan'!$G$10*(1+'Scenario Analysis (2D)'!$E41))),(('Business Plan'!$H$6*(1+'Scenario Analysis (2D)'!AE$4)*('Business Plan'!$H$7-'Business Plan'!$H$8-'Business Plan'!$H$9)-'Business Plan'!$H$10*(1+'Scenario Analysis (2D)'!$E41))),(('Business Plan'!$I$6*(1+'Scenario Analysis (2D)'!AE$4)*('Business Plan'!$I$7-'Business Plan'!$I$8-'Business Plan'!$I$9)-'Business Plan'!$I$10*(1+'Scenario Analysis (2D)'!$E41))),(('Business Plan'!$J$6*(1+'Scenario Analysis (2D)'!AE$4)*('Business Plan'!$J$7-'Business Plan'!$J$8-'Business Plan'!$J$9)-'Business Plan'!$J$10*(1+'Scenario Analysis (2D)'!$E41))),(('Business Plan'!$K$6*(1+'Scenario Analysis (2D)'!AE$4)*('Business Plan'!$K$7-'Business Plan'!$K$8-'Business Plan'!$K$9)-'Business Plan'!$K$10*(1+'Scenario Analysis (2D)'!$E41)))))/'Business Plan'!$C$13-1</f>
        <v>3.2479986839904456</v>
      </c>
      <c r="AF41" s="47">
        <f>(NPV('Business Plan'!$B$3,(('Business Plan'!$C$6*(1+'Scenario Analysis (2D)'!AF$4)*('Business Plan'!$C$7-'Business Plan'!$C$8-'Business Plan'!$C$9)-'Business Plan'!$C$10*(1+'Scenario Analysis (2D)'!$E41))),(('Business Plan'!$D$6*(1+'Scenario Analysis (2D)'!AF$4)*('Business Plan'!$D$7-'Business Plan'!$D$8-'Business Plan'!$D$9)-'Business Plan'!$D$10*(1+'Scenario Analysis (2D)'!$E41))),(('Business Plan'!$E$6*(1+'Scenario Analysis (2D)'!AF$4)*('Business Plan'!$E$7-'Business Plan'!$E$8-'Business Plan'!$E$9)-'Business Plan'!$E$10*(1+'Scenario Analysis (2D)'!$E41))),(('Business Plan'!$F$6*(1+'Scenario Analysis (2D)'!AF$4)*('Business Plan'!$F$7-'Business Plan'!$F$8-'Business Plan'!$F$9)-'Business Plan'!$F$10*(1+'Scenario Analysis (2D)'!$E41))),(('Business Plan'!$G$6*(1+'Scenario Analysis (2D)'!AF$4)*('Business Plan'!$G$7-'Business Plan'!$G$8-'Business Plan'!$G$9)-'Business Plan'!$G$10*(1+'Scenario Analysis (2D)'!$E41))),(('Business Plan'!$H$6*(1+'Scenario Analysis (2D)'!AF$4)*('Business Plan'!$H$7-'Business Plan'!$H$8-'Business Plan'!$H$9)-'Business Plan'!$H$10*(1+'Scenario Analysis (2D)'!$E41))),(('Business Plan'!$I$6*(1+'Scenario Analysis (2D)'!AF$4)*('Business Plan'!$I$7-'Business Plan'!$I$8-'Business Plan'!$I$9)-'Business Plan'!$I$10*(1+'Scenario Analysis (2D)'!$E41))),(('Business Plan'!$J$6*(1+'Scenario Analysis (2D)'!AF$4)*('Business Plan'!$J$7-'Business Plan'!$J$8-'Business Plan'!$J$9)-'Business Plan'!$J$10*(1+'Scenario Analysis (2D)'!$E41))),(('Business Plan'!$K$6*(1+'Scenario Analysis (2D)'!AF$4)*('Business Plan'!$K$7-'Business Plan'!$K$8-'Business Plan'!$K$9)-'Business Plan'!$K$10*(1+'Scenario Analysis (2D)'!$E41)))))/'Business Plan'!$C$13-1</f>
        <v>3.9175984207885381</v>
      </c>
      <c r="AG41" s="47">
        <f>(NPV('Business Plan'!$B$3,(('Business Plan'!$C$6*(1+'Scenario Analysis (2D)'!AG$4)*('Business Plan'!$C$7-'Business Plan'!$C$8-'Business Plan'!$C$9)-'Business Plan'!$C$10*(1+'Scenario Analysis (2D)'!$E41))),(('Business Plan'!$D$6*(1+'Scenario Analysis (2D)'!AG$4)*('Business Plan'!$D$7-'Business Plan'!$D$8-'Business Plan'!$D$9)-'Business Plan'!$D$10*(1+'Scenario Analysis (2D)'!$E41))),(('Business Plan'!$E$6*(1+'Scenario Analysis (2D)'!AG$4)*('Business Plan'!$E$7-'Business Plan'!$E$8-'Business Plan'!$E$9)-'Business Plan'!$E$10*(1+'Scenario Analysis (2D)'!$E41))),(('Business Plan'!$F$6*(1+'Scenario Analysis (2D)'!AG$4)*('Business Plan'!$F$7-'Business Plan'!$F$8-'Business Plan'!$F$9)-'Business Plan'!$F$10*(1+'Scenario Analysis (2D)'!$E41))),(('Business Plan'!$G$6*(1+'Scenario Analysis (2D)'!AG$4)*('Business Plan'!$G$7-'Business Plan'!$G$8-'Business Plan'!$G$9)-'Business Plan'!$G$10*(1+'Scenario Analysis (2D)'!$E41))),(('Business Plan'!$H$6*(1+'Scenario Analysis (2D)'!AG$4)*('Business Plan'!$H$7-'Business Plan'!$H$8-'Business Plan'!$H$9)-'Business Plan'!$H$10*(1+'Scenario Analysis (2D)'!$E41))),(('Business Plan'!$I$6*(1+'Scenario Analysis (2D)'!AG$4)*('Business Plan'!$I$7-'Business Plan'!$I$8-'Business Plan'!$I$9)-'Business Plan'!$I$10*(1+'Scenario Analysis (2D)'!$E41))),(('Business Plan'!$J$6*(1+'Scenario Analysis (2D)'!AG$4)*('Business Plan'!$J$7-'Business Plan'!$J$8-'Business Plan'!$J$9)-'Business Plan'!$J$10*(1+'Scenario Analysis (2D)'!$E41))),(('Business Plan'!$K$6*(1+'Scenario Analysis (2D)'!AG$4)*('Business Plan'!$K$7-'Business Plan'!$K$8-'Business Plan'!$K$9)-'Business Plan'!$K$10*(1+'Scenario Analysis (2D)'!$E41)))))/'Business Plan'!$C$13-1</f>
        <v>4.5871981575866263</v>
      </c>
      <c r="AH41" s="47">
        <f>(NPV('Business Plan'!$B$3,(('Business Plan'!$C$6*(1+'Scenario Analysis (2D)'!AH$4)*('Business Plan'!$C$7-'Business Plan'!$C$8-'Business Plan'!$C$9)-'Business Plan'!$C$10*(1+'Scenario Analysis (2D)'!$E41))),(('Business Plan'!$D$6*(1+'Scenario Analysis (2D)'!AH$4)*('Business Plan'!$D$7-'Business Plan'!$D$8-'Business Plan'!$D$9)-'Business Plan'!$D$10*(1+'Scenario Analysis (2D)'!$E41))),(('Business Plan'!$E$6*(1+'Scenario Analysis (2D)'!AH$4)*('Business Plan'!$E$7-'Business Plan'!$E$8-'Business Plan'!$E$9)-'Business Plan'!$E$10*(1+'Scenario Analysis (2D)'!$E41))),(('Business Plan'!$F$6*(1+'Scenario Analysis (2D)'!AH$4)*('Business Plan'!$F$7-'Business Plan'!$F$8-'Business Plan'!$F$9)-'Business Plan'!$F$10*(1+'Scenario Analysis (2D)'!$E41))),(('Business Plan'!$G$6*(1+'Scenario Analysis (2D)'!AH$4)*('Business Plan'!$G$7-'Business Plan'!$G$8-'Business Plan'!$G$9)-'Business Plan'!$G$10*(1+'Scenario Analysis (2D)'!$E41))),(('Business Plan'!$H$6*(1+'Scenario Analysis (2D)'!AH$4)*('Business Plan'!$H$7-'Business Plan'!$H$8-'Business Plan'!$H$9)-'Business Plan'!$H$10*(1+'Scenario Analysis (2D)'!$E41))),(('Business Plan'!$I$6*(1+'Scenario Analysis (2D)'!AH$4)*('Business Plan'!$I$7-'Business Plan'!$I$8-'Business Plan'!$I$9)-'Business Plan'!$I$10*(1+'Scenario Analysis (2D)'!$E41))),(('Business Plan'!$J$6*(1+'Scenario Analysis (2D)'!AH$4)*('Business Plan'!$J$7-'Business Plan'!$J$8-'Business Plan'!$J$9)-'Business Plan'!$J$10*(1+'Scenario Analysis (2D)'!$E41))),(('Business Plan'!$K$6*(1+'Scenario Analysis (2D)'!AH$4)*('Business Plan'!$K$7-'Business Plan'!$K$8-'Business Plan'!$K$9)-'Business Plan'!$K$10*(1+'Scenario Analysis (2D)'!$E41)))))/'Business Plan'!$C$13-1</f>
        <v>5.2567978943847136</v>
      </c>
    </row>
    <row r="42" spans="1:34" ht="18.95" customHeight="1" x14ac:dyDescent="0.25">
      <c r="D42" s="78"/>
      <c r="E42" s="50">
        <v>-0.05</v>
      </c>
      <c r="F42" s="46">
        <f>NPV('Business Plan'!$B$3,(('Business Plan'!$C$6*(1+'Scenario Analysis (2D)'!F$4)*('Business Plan'!$C$7-'Business Plan'!$C$8-'Business Plan'!$C$9)-'Business Plan'!$C$10*(1+'Scenario Analysis (2D)'!$E42))),(('Business Plan'!$D$6*(1+'Scenario Analysis (2D)'!F$4)*('Business Plan'!$D$7-'Business Plan'!$D$8-'Business Plan'!$D$9)-'Business Plan'!$D$10*(1+'Scenario Analysis (2D)'!$E42))),(('Business Plan'!$E$6*(1+'Scenario Analysis (2D)'!F$4)*('Business Plan'!$E$7-'Business Plan'!$E$8-'Business Plan'!$E$9)-'Business Plan'!$E$10*(1+'Scenario Analysis (2D)'!$E42))),(('Business Plan'!$F$6*(1+'Scenario Analysis (2D)'!F$4)*('Business Plan'!$F$7-'Business Plan'!$F$8-'Business Plan'!$F$9)-'Business Plan'!$F$10*(1+'Scenario Analysis (2D)'!$E42))),(('Business Plan'!$G$6*(1+'Scenario Analysis (2D)'!F$4)*('Business Plan'!$G$7-'Business Plan'!$G$8-'Business Plan'!$G$9)-'Business Plan'!$G$10*(1+'Scenario Analysis (2D)'!$E42))),(('Business Plan'!$H$6*(1+'Scenario Analysis (2D)'!F$4)*('Business Plan'!$H$7-'Business Plan'!$H$8-'Business Plan'!$H$9)-'Business Plan'!$H$10*(1+'Scenario Analysis (2D)'!$E42))),(('Business Plan'!$I$6*(1+'Scenario Analysis (2D)'!F$4)*('Business Plan'!$I$7-'Business Plan'!$I$8-'Business Plan'!$I$9)-'Business Plan'!$I$10*(1+'Scenario Analysis (2D)'!$E42))),(('Business Plan'!$J$6*(1+'Scenario Analysis (2D)'!F$4)*('Business Plan'!$J$7-'Business Plan'!$J$8-'Business Plan'!$J$9)-'Business Plan'!$J$10*(1+'Scenario Analysis (2D)'!$E42))),(('Business Plan'!$K$6*(1+'Scenario Analysis (2D)'!F$4)*('Business Plan'!$K$7-'Business Plan'!$K$8-'Business Plan'!$K$9)-'Business Plan'!$K$10*(1+'Scenario Analysis (2D)'!$E42))))</f>
        <v>-192722.95614821676</v>
      </c>
      <c r="G42" s="46">
        <f>NPV('Business Plan'!$B$3,(('Business Plan'!$C$6*(1+'Scenario Analysis (2D)'!G$4)*('Business Plan'!$C$7-'Business Plan'!$C$8-'Business Plan'!$C$9)-'Business Plan'!$C$10*(1+'Scenario Analysis (2D)'!$E42))),(('Business Plan'!$D$6*(1+'Scenario Analysis (2D)'!G$4)*('Business Plan'!$D$7-'Business Plan'!$D$8-'Business Plan'!$D$9)-'Business Plan'!$D$10*(1+'Scenario Analysis (2D)'!$E42))),(('Business Plan'!$E$6*(1+'Scenario Analysis (2D)'!G$4)*('Business Plan'!$E$7-'Business Plan'!$E$8-'Business Plan'!$E$9)-'Business Plan'!$E$10*(1+'Scenario Analysis (2D)'!$E42))),(('Business Plan'!$F$6*(1+'Scenario Analysis (2D)'!G$4)*('Business Plan'!$F$7-'Business Plan'!$F$8-'Business Plan'!$F$9)-'Business Plan'!$F$10*(1+'Scenario Analysis (2D)'!$E42))),(('Business Plan'!$G$6*(1+'Scenario Analysis (2D)'!G$4)*('Business Plan'!$G$7-'Business Plan'!$G$8-'Business Plan'!$G$9)-'Business Plan'!$G$10*(1+'Scenario Analysis (2D)'!$E42))),(('Business Plan'!$H$6*(1+'Scenario Analysis (2D)'!G$4)*('Business Plan'!$H$7-'Business Plan'!$H$8-'Business Plan'!$H$9)-'Business Plan'!$H$10*(1+'Scenario Analysis (2D)'!$E42))),(('Business Plan'!$I$6*(1+'Scenario Analysis (2D)'!G$4)*('Business Plan'!$I$7-'Business Plan'!$I$8-'Business Plan'!$I$9)-'Business Plan'!$I$10*(1+'Scenario Analysis (2D)'!$E42))),(('Business Plan'!$J$6*(1+'Scenario Analysis (2D)'!G$4)*('Business Plan'!$J$7-'Business Plan'!$J$8-'Business Plan'!$J$9)-'Business Plan'!$J$10*(1+'Scenario Analysis (2D)'!$E42))),(('Business Plan'!$K$6*(1+'Scenario Analysis (2D)'!G$4)*('Business Plan'!$K$7-'Business Plan'!$K$8-'Business Plan'!$K$9)-'Business Plan'!$K$10*(1+'Scenario Analysis (2D)'!$E42))))</f>
        <v>-138908.3975442682</v>
      </c>
      <c r="H42" s="46">
        <f>NPV('Business Plan'!$B$3,(('Business Plan'!$C$6*(1+'Scenario Analysis (2D)'!H$4)*('Business Plan'!$C$7-'Business Plan'!$C$8-'Business Plan'!$C$9)-'Business Plan'!$C$10*(1+'Scenario Analysis (2D)'!$E42))),(('Business Plan'!$D$6*(1+'Scenario Analysis (2D)'!H$4)*('Business Plan'!$D$7-'Business Plan'!$D$8-'Business Plan'!$D$9)-'Business Plan'!$D$10*(1+'Scenario Analysis (2D)'!$E42))),(('Business Plan'!$E$6*(1+'Scenario Analysis (2D)'!H$4)*('Business Plan'!$E$7-'Business Plan'!$E$8-'Business Plan'!$E$9)-'Business Plan'!$E$10*(1+'Scenario Analysis (2D)'!$E42))),(('Business Plan'!$F$6*(1+'Scenario Analysis (2D)'!H$4)*('Business Plan'!$F$7-'Business Plan'!$F$8-'Business Plan'!$F$9)-'Business Plan'!$F$10*(1+'Scenario Analysis (2D)'!$E42))),(('Business Plan'!$G$6*(1+'Scenario Analysis (2D)'!H$4)*('Business Plan'!$G$7-'Business Plan'!$G$8-'Business Plan'!$G$9)-'Business Plan'!$G$10*(1+'Scenario Analysis (2D)'!$E42))),(('Business Plan'!$H$6*(1+'Scenario Analysis (2D)'!H$4)*('Business Plan'!$H$7-'Business Plan'!$H$8-'Business Plan'!$H$9)-'Business Plan'!$H$10*(1+'Scenario Analysis (2D)'!$E42))),(('Business Plan'!$I$6*(1+'Scenario Analysis (2D)'!H$4)*('Business Plan'!$I$7-'Business Plan'!$I$8-'Business Plan'!$I$9)-'Business Plan'!$I$10*(1+'Scenario Analysis (2D)'!$E42))),(('Business Plan'!$J$6*(1+'Scenario Analysis (2D)'!H$4)*('Business Plan'!$J$7-'Business Plan'!$J$8-'Business Plan'!$J$9)-'Business Plan'!$J$10*(1+'Scenario Analysis (2D)'!$E42))),(('Business Plan'!$K$6*(1+'Scenario Analysis (2D)'!H$4)*('Business Plan'!$K$7-'Business Plan'!$K$8-'Business Plan'!$K$9)-'Business Plan'!$K$10*(1+'Scenario Analysis (2D)'!$E42))))</f>
        <v>-85093.838940319372</v>
      </c>
      <c r="I42" s="46">
        <f>NPV('Business Plan'!$B$3,(('Business Plan'!$C$6*(1+'Scenario Analysis (2D)'!I$4)*('Business Plan'!$C$7-'Business Plan'!$C$8-'Business Plan'!$C$9)-'Business Plan'!$C$10*(1+'Scenario Analysis (2D)'!$E42))),(('Business Plan'!$D$6*(1+'Scenario Analysis (2D)'!I$4)*('Business Plan'!$D$7-'Business Plan'!$D$8-'Business Plan'!$D$9)-'Business Plan'!$D$10*(1+'Scenario Analysis (2D)'!$E42))),(('Business Plan'!$E$6*(1+'Scenario Analysis (2D)'!I$4)*('Business Plan'!$E$7-'Business Plan'!$E$8-'Business Plan'!$E$9)-'Business Plan'!$E$10*(1+'Scenario Analysis (2D)'!$E42))),(('Business Plan'!$F$6*(1+'Scenario Analysis (2D)'!I$4)*('Business Plan'!$F$7-'Business Plan'!$F$8-'Business Plan'!$F$9)-'Business Plan'!$F$10*(1+'Scenario Analysis (2D)'!$E42))),(('Business Plan'!$G$6*(1+'Scenario Analysis (2D)'!I$4)*('Business Plan'!$G$7-'Business Plan'!$G$8-'Business Plan'!$G$9)-'Business Plan'!$G$10*(1+'Scenario Analysis (2D)'!$E42))),(('Business Plan'!$H$6*(1+'Scenario Analysis (2D)'!I$4)*('Business Plan'!$H$7-'Business Plan'!$H$8-'Business Plan'!$H$9)-'Business Plan'!$H$10*(1+'Scenario Analysis (2D)'!$E42))),(('Business Plan'!$I$6*(1+'Scenario Analysis (2D)'!I$4)*('Business Plan'!$I$7-'Business Plan'!$I$8-'Business Plan'!$I$9)-'Business Plan'!$I$10*(1+'Scenario Analysis (2D)'!$E42))),(('Business Plan'!$J$6*(1+'Scenario Analysis (2D)'!I$4)*('Business Plan'!$J$7-'Business Plan'!$J$8-'Business Plan'!$J$9)-'Business Plan'!$J$10*(1+'Scenario Analysis (2D)'!$E42))),(('Business Plan'!$K$6*(1+'Scenario Analysis (2D)'!I$4)*('Business Plan'!$K$7-'Business Plan'!$K$8-'Business Plan'!$K$9)-'Business Plan'!$K$10*(1+'Scenario Analysis (2D)'!$E42))))</f>
        <v>-31279.280336370673</v>
      </c>
      <c r="J42" s="46">
        <f>NPV('Business Plan'!$B$3,(('Business Plan'!$C$6*(1+'Scenario Analysis (2D)'!J$4)*('Business Plan'!$C$7-'Business Plan'!$C$8-'Business Plan'!$C$9)-'Business Plan'!$C$10*(1+'Scenario Analysis (2D)'!$E42))),(('Business Plan'!$D$6*(1+'Scenario Analysis (2D)'!J$4)*('Business Plan'!$D$7-'Business Plan'!$D$8-'Business Plan'!$D$9)-'Business Plan'!$D$10*(1+'Scenario Analysis (2D)'!$E42))),(('Business Plan'!$E$6*(1+'Scenario Analysis (2D)'!J$4)*('Business Plan'!$E$7-'Business Plan'!$E$8-'Business Plan'!$E$9)-'Business Plan'!$E$10*(1+'Scenario Analysis (2D)'!$E42))),(('Business Plan'!$F$6*(1+'Scenario Analysis (2D)'!J$4)*('Business Plan'!$F$7-'Business Plan'!$F$8-'Business Plan'!$F$9)-'Business Plan'!$F$10*(1+'Scenario Analysis (2D)'!$E42))),(('Business Plan'!$G$6*(1+'Scenario Analysis (2D)'!J$4)*('Business Plan'!$G$7-'Business Plan'!$G$8-'Business Plan'!$G$9)-'Business Plan'!$G$10*(1+'Scenario Analysis (2D)'!$E42))),(('Business Plan'!$H$6*(1+'Scenario Analysis (2D)'!J$4)*('Business Plan'!$H$7-'Business Plan'!$H$8-'Business Plan'!$H$9)-'Business Plan'!$H$10*(1+'Scenario Analysis (2D)'!$E42))),(('Business Plan'!$I$6*(1+'Scenario Analysis (2D)'!J$4)*('Business Plan'!$I$7-'Business Plan'!$I$8-'Business Plan'!$I$9)-'Business Plan'!$I$10*(1+'Scenario Analysis (2D)'!$E42))),(('Business Plan'!$J$6*(1+'Scenario Analysis (2D)'!J$4)*('Business Plan'!$J$7-'Business Plan'!$J$8-'Business Plan'!$J$9)-'Business Plan'!$J$10*(1+'Scenario Analysis (2D)'!$E42))),(('Business Plan'!$K$6*(1+'Scenario Analysis (2D)'!J$4)*('Business Plan'!$K$7-'Business Plan'!$K$8-'Business Plan'!$K$9)-'Business Plan'!$K$10*(1+'Scenario Analysis (2D)'!$E42))))</f>
        <v>22535.278267578142</v>
      </c>
      <c r="K42" s="46">
        <f>NPV('Business Plan'!$B$3,(('Business Plan'!$C$6*(1+'Scenario Analysis (2D)'!K$4)*('Business Plan'!$C$7-'Business Plan'!$C$8-'Business Plan'!$C$9)-'Business Plan'!$C$10*(1+'Scenario Analysis (2D)'!$E42))),(('Business Plan'!$D$6*(1+'Scenario Analysis (2D)'!K$4)*('Business Plan'!$D$7-'Business Plan'!$D$8-'Business Plan'!$D$9)-'Business Plan'!$D$10*(1+'Scenario Analysis (2D)'!$E42))),(('Business Plan'!$E$6*(1+'Scenario Analysis (2D)'!K$4)*('Business Plan'!$E$7-'Business Plan'!$E$8-'Business Plan'!$E$9)-'Business Plan'!$E$10*(1+'Scenario Analysis (2D)'!$E42))),(('Business Plan'!$F$6*(1+'Scenario Analysis (2D)'!K$4)*('Business Plan'!$F$7-'Business Plan'!$F$8-'Business Plan'!$F$9)-'Business Plan'!$F$10*(1+'Scenario Analysis (2D)'!$E42))),(('Business Plan'!$G$6*(1+'Scenario Analysis (2D)'!K$4)*('Business Plan'!$G$7-'Business Plan'!$G$8-'Business Plan'!$G$9)-'Business Plan'!$G$10*(1+'Scenario Analysis (2D)'!$E42))),(('Business Plan'!$H$6*(1+'Scenario Analysis (2D)'!K$4)*('Business Plan'!$H$7-'Business Plan'!$H$8-'Business Plan'!$H$9)-'Business Plan'!$H$10*(1+'Scenario Analysis (2D)'!$E42))),(('Business Plan'!$I$6*(1+'Scenario Analysis (2D)'!K$4)*('Business Plan'!$I$7-'Business Plan'!$I$8-'Business Plan'!$I$9)-'Business Plan'!$I$10*(1+'Scenario Analysis (2D)'!$E42))),(('Business Plan'!$J$6*(1+'Scenario Analysis (2D)'!K$4)*('Business Plan'!$J$7-'Business Plan'!$J$8-'Business Plan'!$J$9)-'Business Plan'!$J$10*(1+'Scenario Analysis (2D)'!$E42))),(('Business Plan'!$K$6*(1+'Scenario Analysis (2D)'!K$4)*('Business Plan'!$K$7-'Business Plan'!$K$8-'Business Plan'!$K$9)-'Business Plan'!$K$10*(1+'Scenario Analysis (2D)'!$E42))))</f>
        <v>76349.836871526713</v>
      </c>
      <c r="L42" s="46">
        <f>NPV('Business Plan'!$B$3,(('Business Plan'!$C$6*(1+'Scenario Analysis (2D)'!L$4)*('Business Plan'!$C$7-'Business Plan'!$C$8-'Business Plan'!$C$9)-'Business Plan'!$C$10*(1+'Scenario Analysis (2D)'!$E42))),(('Business Plan'!$D$6*(1+'Scenario Analysis (2D)'!L$4)*('Business Plan'!$D$7-'Business Plan'!$D$8-'Business Plan'!$D$9)-'Business Plan'!$D$10*(1+'Scenario Analysis (2D)'!$E42))),(('Business Plan'!$E$6*(1+'Scenario Analysis (2D)'!L$4)*('Business Plan'!$E$7-'Business Plan'!$E$8-'Business Plan'!$E$9)-'Business Plan'!$E$10*(1+'Scenario Analysis (2D)'!$E42))),(('Business Plan'!$F$6*(1+'Scenario Analysis (2D)'!L$4)*('Business Plan'!$F$7-'Business Plan'!$F$8-'Business Plan'!$F$9)-'Business Plan'!$F$10*(1+'Scenario Analysis (2D)'!$E42))),(('Business Plan'!$G$6*(1+'Scenario Analysis (2D)'!L$4)*('Business Plan'!$G$7-'Business Plan'!$G$8-'Business Plan'!$G$9)-'Business Plan'!$G$10*(1+'Scenario Analysis (2D)'!$E42))),(('Business Plan'!$H$6*(1+'Scenario Analysis (2D)'!L$4)*('Business Plan'!$H$7-'Business Plan'!$H$8-'Business Plan'!$H$9)-'Business Plan'!$H$10*(1+'Scenario Analysis (2D)'!$E42))),(('Business Plan'!$I$6*(1+'Scenario Analysis (2D)'!L$4)*('Business Plan'!$I$7-'Business Plan'!$I$8-'Business Plan'!$I$9)-'Business Plan'!$I$10*(1+'Scenario Analysis (2D)'!$E42))),(('Business Plan'!$J$6*(1+'Scenario Analysis (2D)'!L$4)*('Business Plan'!$J$7-'Business Plan'!$J$8-'Business Plan'!$J$9)-'Business Plan'!$J$10*(1+'Scenario Analysis (2D)'!$E42))),(('Business Plan'!$K$6*(1+'Scenario Analysis (2D)'!L$4)*('Business Plan'!$K$7-'Business Plan'!$K$8-'Business Plan'!$K$9)-'Business Plan'!$K$10*(1+'Scenario Analysis (2D)'!$E42))))</f>
        <v>130164.39547547534</v>
      </c>
      <c r="M42" s="46">
        <f>NPV('Business Plan'!$B$3,(('Business Plan'!$C$6*(1+'Scenario Analysis (2D)'!M$4)*('Business Plan'!$C$7-'Business Plan'!$C$8-'Business Plan'!$C$9)-'Business Plan'!$C$10*(1+'Scenario Analysis (2D)'!$E42))),(('Business Plan'!$D$6*(1+'Scenario Analysis (2D)'!M$4)*('Business Plan'!$D$7-'Business Plan'!$D$8-'Business Plan'!$D$9)-'Business Plan'!$D$10*(1+'Scenario Analysis (2D)'!$E42))),(('Business Plan'!$E$6*(1+'Scenario Analysis (2D)'!M$4)*('Business Plan'!$E$7-'Business Plan'!$E$8-'Business Plan'!$E$9)-'Business Plan'!$E$10*(1+'Scenario Analysis (2D)'!$E42))),(('Business Plan'!$F$6*(1+'Scenario Analysis (2D)'!M$4)*('Business Plan'!$F$7-'Business Plan'!$F$8-'Business Plan'!$F$9)-'Business Plan'!$F$10*(1+'Scenario Analysis (2D)'!$E42))),(('Business Plan'!$G$6*(1+'Scenario Analysis (2D)'!M$4)*('Business Plan'!$G$7-'Business Plan'!$G$8-'Business Plan'!$G$9)-'Business Plan'!$G$10*(1+'Scenario Analysis (2D)'!$E42))),(('Business Plan'!$H$6*(1+'Scenario Analysis (2D)'!M$4)*('Business Plan'!$H$7-'Business Plan'!$H$8-'Business Plan'!$H$9)-'Business Plan'!$H$10*(1+'Scenario Analysis (2D)'!$E42))),(('Business Plan'!$I$6*(1+'Scenario Analysis (2D)'!M$4)*('Business Plan'!$I$7-'Business Plan'!$I$8-'Business Plan'!$I$9)-'Business Plan'!$I$10*(1+'Scenario Analysis (2D)'!$E42))),(('Business Plan'!$J$6*(1+'Scenario Analysis (2D)'!M$4)*('Business Plan'!$J$7-'Business Plan'!$J$8-'Business Plan'!$J$9)-'Business Plan'!$J$10*(1+'Scenario Analysis (2D)'!$E42))),(('Business Plan'!$K$6*(1+'Scenario Analysis (2D)'!M$4)*('Business Plan'!$K$7-'Business Plan'!$K$8-'Business Plan'!$K$9)-'Business Plan'!$K$10*(1+'Scenario Analysis (2D)'!$E42))))</f>
        <v>183978.95407942418</v>
      </c>
      <c r="N42" s="46">
        <f>NPV('Business Plan'!$B$3,(('Business Plan'!$C$6*(1+'Scenario Analysis (2D)'!N$4)*('Business Plan'!$C$7-'Business Plan'!$C$8-'Business Plan'!$C$9)-'Business Plan'!$C$10*(1+'Scenario Analysis (2D)'!$E42))),(('Business Plan'!$D$6*(1+'Scenario Analysis (2D)'!N$4)*('Business Plan'!$D$7-'Business Plan'!$D$8-'Business Plan'!$D$9)-'Business Plan'!$D$10*(1+'Scenario Analysis (2D)'!$E42))),(('Business Plan'!$E$6*(1+'Scenario Analysis (2D)'!N$4)*('Business Plan'!$E$7-'Business Plan'!$E$8-'Business Plan'!$E$9)-'Business Plan'!$E$10*(1+'Scenario Analysis (2D)'!$E42))),(('Business Plan'!$F$6*(1+'Scenario Analysis (2D)'!N$4)*('Business Plan'!$F$7-'Business Plan'!$F$8-'Business Plan'!$F$9)-'Business Plan'!$F$10*(1+'Scenario Analysis (2D)'!$E42))),(('Business Plan'!$G$6*(1+'Scenario Analysis (2D)'!N$4)*('Business Plan'!$G$7-'Business Plan'!$G$8-'Business Plan'!$G$9)-'Business Plan'!$G$10*(1+'Scenario Analysis (2D)'!$E42))),(('Business Plan'!$H$6*(1+'Scenario Analysis (2D)'!N$4)*('Business Plan'!$H$7-'Business Plan'!$H$8-'Business Plan'!$H$9)-'Business Plan'!$H$10*(1+'Scenario Analysis (2D)'!$E42))),(('Business Plan'!$I$6*(1+'Scenario Analysis (2D)'!N$4)*('Business Plan'!$I$7-'Business Plan'!$I$8-'Business Plan'!$I$9)-'Business Plan'!$I$10*(1+'Scenario Analysis (2D)'!$E42))),(('Business Plan'!$J$6*(1+'Scenario Analysis (2D)'!N$4)*('Business Plan'!$J$7-'Business Plan'!$J$8-'Business Plan'!$J$9)-'Business Plan'!$J$10*(1+'Scenario Analysis (2D)'!$E42))),(('Business Plan'!$K$6*(1+'Scenario Analysis (2D)'!N$4)*('Business Plan'!$K$7-'Business Plan'!$K$8-'Business Plan'!$K$9)-'Business Plan'!$K$10*(1+'Scenario Analysis (2D)'!$E42))))</f>
        <v>237793.51268337283</v>
      </c>
      <c r="O42" s="46">
        <f>NPV('Business Plan'!$B$3,(('Business Plan'!$C$6*(1+'Scenario Analysis (2D)'!O$4)*('Business Plan'!$C$7-'Business Plan'!$C$8-'Business Plan'!$C$9)-'Business Plan'!$C$10*(1+'Scenario Analysis (2D)'!$E42))),(('Business Plan'!$D$6*(1+'Scenario Analysis (2D)'!O$4)*('Business Plan'!$D$7-'Business Plan'!$D$8-'Business Plan'!$D$9)-'Business Plan'!$D$10*(1+'Scenario Analysis (2D)'!$E42))),(('Business Plan'!$E$6*(1+'Scenario Analysis (2D)'!O$4)*('Business Plan'!$E$7-'Business Plan'!$E$8-'Business Plan'!$E$9)-'Business Plan'!$E$10*(1+'Scenario Analysis (2D)'!$E42))),(('Business Plan'!$F$6*(1+'Scenario Analysis (2D)'!O$4)*('Business Plan'!$F$7-'Business Plan'!$F$8-'Business Plan'!$F$9)-'Business Plan'!$F$10*(1+'Scenario Analysis (2D)'!$E42))),(('Business Plan'!$G$6*(1+'Scenario Analysis (2D)'!O$4)*('Business Plan'!$G$7-'Business Plan'!$G$8-'Business Plan'!$G$9)-'Business Plan'!$G$10*(1+'Scenario Analysis (2D)'!$E42))),(('Business Plan'!$H$6*(1+'Scenario Analysis (2D)'!O$4)*('Business Plan'!$H$7-'Business Plan'!$H$8-'Business Plan'!$H$9)-'Business Plan'!$H$10*(1+'Scenario Analysis (2D)'!$E42))),(('Business Plan'!$I$6*(1+'Scenario Analysis (2D)'!O$4)*('Business Plan'!$I$7-'Business Plan'!$I$8-'Business Plan'!$I$9)-'Business Plan'!$I$10*(1+'Scenario Analysis (2D)'!$E42))),(('Business Plan'!$J$6*(1+'Scenario Analysis (2D)'!O$4)*('Business Plan'!$J$7-'Business Plan'!$J$8-'Business Plan'!$J$9)-'Business Plan'!$J$10*(1+'Scenario Analysis (2D)'!$E42))),(('Business Plan'!$K$6*(1+'Scenario Analysis (2D)'!O$4)*('Business Plan'!$K$7-'Business Plan'!$K$8-'Business Plan'!$K$9)-'Business Plan'!$K$10*(1+'Scenario Analysis (2D)'!$E42))))</f>
        <v>291608.07128732128</v>
      </c>
      <c r="P42" s="46">
        <f>NPV('Business Plan'!$B$3,(('Business Plan'!$C$6*(1+'Scenario Analysis (2D)'!P$4)*('Business Plan'!$C$7-'Business Plan'!$C$8-'Business Plan'!$C$9)-'Business Plan'!$C$10*(1+'Scenario Analysis (2D)'!$E42))),(('Business Plan'!$D$6*(1+'Scenario Analysis (2D)'!P$4)*('Business Plan'!$D$7-'Business Plan'!$D$8-'Business Plan'!$D$9)-'Business Plan'!$D$10*(1+'Scenario Analysis (2D)'!$E42))),(('Business Plan'!$E$6*(1+'Scenario Analysis (2D)'!P$4)*('Business Plan'!$E$7-'Business Plan'!$E$8-'Business Plan'!$E$9)-'Business Plan'!$E$10*(1+'Scenario Analysis (2D)'!$E42))),(('Business Plan'!$F$6*(1+'Scenario Analysis (2D)'!P$4)*('Business Plan'!$F$7-'Business Plan'!$F$8-'Business Plan'!$F$9)-'Business Plan'!$F$10*(1+'Scenario Analysis (2D)'!$E42))),(('Business Plan'!$G$6*(1+'Scenario Analysis (2D)'!P$4)*('Business Plan'!$G$7-'Business Plan'!$G$8-'Business Plan'!$G$9)-'Business Plan'!$G$10*(1+'Scenario Analysis (2D)'!$E42))),(('Business Plan'!$H$6*(1+'Scenario Analysis (2D)'!P$4)*('Business Plan'!$H$7-'Business Plan'!$H$8-'Business Plan'!$H$9)-'Business Plan'!$H$10*(1+'Scenario Analysis (2D)'!$E42))),(('Business Plan'!$I$6*(1+'Scenario Analysis (2D)'!P$4)*('Business Plan'!$I$7-'Business Plan'!$I$8-'Business Plan'!$I$9)-'Business Plan'!$I$10*(1+'Scenario Analysis (2D)'!$E42))),(('Business Plan'!$J$6*(1+'Scenario Analysis (2D)'!P$4)*('Business Plan'!$J$7-'Business Plan'!$J$8-'Business Plan'!$J$9)-'Business Plan'!$J$10*(1+'Scenario Analysis (2D)'!$E42))),(('Business Plan'!$K$6*(1+'Scenario Analysis (2D)'!P$4)*('Business Plan'!$K$7-'Business Plan'!$K$8-'Business Plan'!$K$9)-'Business Plan'!$K$10*(1+'Scenario Analysis (2D)'!$E42))))</f>
        <v>345422.62989127025</v>
      </c>
      <c r="Q42" s="46">
        <f>NPV('Business Plan'!$B$3,(('Business Plan'!$C$6*(1+'Scenario Analysis (2D)'!Q$4)*('Business Plan'!$C$7-'Business Plan'!$C$8-'Business Plan'!$C$9)-'Business Plan'!$C$10*(1+'Scenario Analysis (2D)'!$E42))),(('Business Plan'!$D$6*(1+'Scenario Analysis (2D)'!Q$4)*('Business Plan'!$D$7-'Business Plan'!$D$8-'Business Plan'!$D$9)-'Business Plan'!$D$10*(1+'Scenario Analysis (2D)'!$E42))),(('Business Plan'!$E$6*(1+'Scenario Analysis (2D)'!Q$4)*('Business Plan'!$E$7-'Business Plan'!$E$8-'Business Plan'!$E$9)-'Business Plan'!$E$10*(1+'Scenario Analysis (2D)'!$E42))),(('Business Plan'!$F$6*(1+'Scenario Analysis (2D)'!Q$4)*('Business Plan'!$F$7-'Business Plan'!$F$8-'Business Plan'!$F$9)-'Business Plan'!$F$10*(1+'Scenario Analysis (2D)'!$E42))),(('Business Plan'!$G$6*(1+'Scenario Analysis (2D)'!Q$4)*('Business Plan'!$G$7-'Business Plan'!$G$8-'Business Plan'!$G$9)-'Business Plan'!$G$10*(1+'Scenario Analysis (2D)'!$E42))),(('Business Plan'!$H$6*(1+'Scenario Analysis (2D)'!Q$4)*('Business Plan'!$H$7-'Business Plan'!$H$8-'Business Plan'!$H$9)-'Business Plan'!$H$10*(1+'Scenario Analysis (2D)'!$E42))),(('Business Plan'!$I$6*(1+'Scenario Analysis (2D)'!Q$4)*('Business Plan'!$I$7-'Business Plan'!$I$8-'Business Plan'!$I$9)-'Business Plan'!$I$10*(1+'Scenario Analysis (2D)'!$E42))),(('Business Plan'!$J$6*(1+'Scenario Analysis (2D)'!Q$4)*('Business Plan'!$J$7-'Business Plan'!$J$8-'Business Plan'!$J$9)-'Business Plan'!$J$10*(1+'Scenario Analysis (2D)'!$E42))),(('Business Plan'!$K$6*(1+'Scenario Analysis (2D)'!Q$4)*('Business Plan'!$K$7-'Business Plan'!$K$8-'Business Plan'!$K$9)-'Business Plan'!$K$10*(1+'Scenario Analysis (2D)'!$E42))))</f>
        <v>399237.18849521893</v>
      </c>
      <c r="R42" s="46">
        <f>NPV('Business Plan'!$B$3,(('Business Plan'!$C$6*(1+'Scenario Analysis (2D)'!R$4)*('Business Plan'!$C$7-'Business Plan'!$C$8-'Business Plan'!$C$9)-'Business Plan'!$C$10*(1+'Scenario Analysis (2D)'!$E42))),(('Business Plan'!$D$6*(1+'Scenario Analysis (2D)'!R$4)*('Business Plan'!$D$7-'Business Plan'!$D$8-'Business Plan'!$D$9)-'Business Plan'!$D$10*(1+'Scenario Analysis (2D)'!$E42))),(('Business Plan'!$E$6*(1+'Scenario Analysis (2D)'!R$4)*('Business Plan'!$E$7-'Business Plan'!$E$8-'Business Plan'!$E$9)-'Business Plan'!$E$10*(1+'Scenario Analysis (2D)'!$E42))),(('Business Plan'!$F$6*(1+'Scenario Analysis (2D)'!R$4)*('Business Plan'!$F$7-'Business Plan'!$F$8-'Business Plan'!$F$9)-'Business Plan'!$F$10*(1+'Scenario Analysis (2D)'!$E42))),(('Business Plan'!$G$6*(1+'Scenario Analysis (2D)'!R$4)*('Business Plan'!$G$7-'Business Plan'!$G$8-'Business Plan'!$G$9)-'Business Plan'!$G$10*(1+'Scenario Analysis (2D)'!$E42))),(('Business Plan'!$H$6*(1+'Scenario Analysis (2D)'!R$4)*('Business Plan'!$H$7-'Business Plan'!$H$8-'Business Plan'!$H$9)-'Business Plan'!$H$10*(1+'Scenario Analysis (2D)'!$E42))),(('Business Plan'!$I$6*(1+'Scenario Analysis (2D)'!R$4)*('Business Plan'!$I$7-'Business Plan'!$I$8-'Business Plan'!$I$9)-'Business Plan'!$I$10*(1+'Scenario Analysis (2D)'!$E42))),(('Business Plan'!$J$6*(1+'Scenario Analysis (2D)'!R$4)*('Business Plan'!$J$7-'Business Plan'!$J$8-'Business Plan'!$J$9)-'Business Plan'!$J$10*(1+'Scenario Analysis (2D)'!$E42))),(('Business Plan'!$K$6*(1+'Scenario Analysis (2D)'!R$4)*('Business Plan'!$K$7-'Business Plan'!$K$8-'Business Plan'!$K$9)-'Business Plan'!$K$10*(1+'Scenario Analysis (2D)'!$E42))))</f>
        <v>453051.74709916749</v>
      </c>
      <c r="T42" s="78"/>
      <c r="U42" s="50">
        <v>-0.05</v>
      </c>
      <c r="V42" s="47">
        <f>(NPV('Business Plan'!$B$3,(('Business Plan'!$C$6*(1+'Scenario Analysis (2D)'!V$4)*('Business Plan'!$C$7-'Business Plan'!$C$8-'Business Plan'!$C$9)-'Business Plan'!$C$10*(1+'Scenario Analysis (2D)'!$E42))),(('Business Plan'!$D$6*(1+'Scenario Analysis (2D)'!V$4)*('Business Plan'!$D$7-'Business Plan'!$D$8-'Business Plan'!$D$9)-'Business Plan'!$D$10*(1+'Scenario Analysis (2D)'!$E42))),(('Business Plan'!$E$6*(1+'Scenario Analysis (2D)'!V$4)*('Business Plan'!$E$7-'Business Plan'!$E$8-'Business Plan'!$E$9)-'Business Plan'!$E$10*(1+'Scenario Analysis (2D)'!$E42))),(('Business Plan'!$F$6*(1+'Scenario Analysis (2D)'!V$4)*('Business Plan'!$F$7-'Business Plan'!$F$8-'Business Plan'!$F$9)-'Business Plan'!$F$10*(1+'Scenario Analysis (2D)'!$E42))),(('Business Plan'!$G$6*(1+'Scenario Analysis (2D)'!V$4)*('Business Plan'!$G$7-'Business Plan'!$G$8-'Business Plan'!$G$9)-'Business Plan'!$G$10*(1+'Scenario Analysis (2D)'!$E42))),(('Business Plan'!$H$6*(1+'Scenario Analysis (2D)'!V$4)*('Business Plan'!$H$7-'Business Plan'!$H$8-'Business Plan'!$H$9)-'Business Plan'!$H$10*(1+'Scenario Analysis (2D)'!$E42))),(('Business Plan'!$I$6*(1+'Scenario Analysis (2D)'!V$4)*('Business Plan'!$I$7-'Business Plan'!$I$8-'Business Plan'!$I$9)-'Business Plan'!$I$10*(1+'Scenario Analysis (2D)'!$E42))),(('Business Plan'!$J$6*(1+'Scenario Analysis (2D)'!V$4)*('Business Plan'!$J$7-'Business Plan'!$J$8-'Business Plan'!$J$9)-'Business Plan'!$J$10*(1+'Scenario Analysis (2D)'!$E42))),(('Business Plan'!$K$6*(1+'Scenario Analysis (2D)'!V$4)*('Business Plan'!$K$7-'Business Plan'!$K$8-'Business Plan'!$K$9)-'Business Plan'!$K$10*(1+'Scenario Analysis (2D)'!$E42)))))/'Business Plan'!$C$13-1</f>
        <v>-3.397998683990445</v>
      </c>
      <c r="W42" s="47">
        <f>(NPV('Business Plan'!$B$3,(('Business Plan'!$C$6*(1+'Scenario Analysis (2D)'!W$4)*('Business Plan'!$C$7-'Business Plan'!$C$8-'Business Plan'!$C$9)-'Business Plan'!$C$10*(1+'Scenario Analysis (2D)'!$E42))),(('Business Plan'!$D$6*(1+'Scenario Analysis (2D)'!W$4)*('Business Plan'!$D$7-'Business Plan'!$D$8-'Business Plan'!$D$9)-'Business Plan'!$D$10*(1+'Scenario Analysis (2D)'!$E42))),(('Business Plan'!$E$6*(1+'Scenario Analysis (2D)'!W$4)*('Business Plan'!$E$7-'Business Plan'!$E$8-'Business Plan'!$E$9)-'Business Plan'!$E$10*(1+'Scenario Analysis (2D)'!$E42))),(('Business Plan'!$F$6*(1+'Scenario Analysis (2D)'!W$4)*('Business Plan'!$F$7-'Business Plan'!$F$8-'Business Plan'!$F$9)-'Business Plan'!$F$10*(1+'Scenario Analysis (2D)'!$E42))),(('Business Plan'!$G$6*(1+'Scenario Analysis (2D)'!W$4)*('Business Plan'!$G$7-'Business Plan'!$G$8-'Business Plan'!$G$9)-'Business Plan'!$G$10*(1+'Scenario Analysis (2D)'!$E42))),(('Business Plan'!$H$6*(1+'Scenario Analysis (2D)'!W$4)*('Business Plan'!$H$7-'Business Plan'!$H$8-'Business Plan'!$H$9)-'Business Plan'!$H$10*(1+'Scenario Analysis (2D)'!$E42))),(('Business Plan'!$I$6*(1+'Scenario Analysis (2D)'!W$4)*('Business Plan'!$I$7-'Business Plan'!$I$8-'Business Plan'!$I$9)-'Business Plan'!$I$10*(1+'Scenario Analysis (2D)'!$E42))),(('Business Plan'!$J$6*(1+'Scenario Analysis (2D)'!W$4)*('Business Plan'!$J$7-'Business Plan'!$J$8-'Business Plan'!$J$9)-'Business Plan'!$J$10*(1+'Scenario Analysis (2D)'!$E42))),(('Business Plan'!$K$6*(1+'Scenario Analysis (2D)'!W$4)*('Business Plan'!$K$7-'Business Plan'!$K$8-'Business Plan'!$K$9)-'Business Plan'!$K$10*(1+'Scenario Analysis (2D)'!$E42)))))/'Business Plan'!$C$13-1</f>
        <v>-2.7283989471923569</v>
      </c>
      <c r="X42" s="47">
        <f>(NPV('Business Plan'!$B$3,(('Business Plan'!$C$6*(1+'Scenario Analysis (2D)'!X$4)*('Business Plan'!$C$7-'Business Plan'!$C$8-'Business Plan'!$C$9)-'Business Plan'!$C$10*(1+'Scenario Analysis (2D)'!$E42))),(('Business Plan'!$D$6*(1+'Scenario Analysis (2D)'!X$4)*('Business Plan'!$D$7-'Business Plan'!$D$8-'Business Plan'!$D$9)-'Business Plan'!$D$10*(1+'Scenario Analysis (2D)'!$E42))),(('Business Plan'!$E$6*(1+'Scenario Analysis (2D)'!X$4)*('Business Plan'!$E$7-'Business Plan'!$E$8-'Business Plan'!$E$9)-'Business Plan'!$E$10*(1+'Scenario Analysis (2D)'!$E42))),(('Business Plan'!$F$6*(1+'Scenario Analysis (2D)'!X$4)*('Business Plan'!$F$7-'Business Plan'!$F$8-'Business Plan'!$F$9)-'Business Plan'!$F$10*(1+'Scenario Analysis (2D)'!$E42))),(('Business Plan'!$G$6*(1+'Scenario Analysis (2D)'!X$4)*('Business Plan'!$G$7-'Business Plan'!$G$8-'Business Plan'!$G$9)-'Business Plan'!$G$10*(1+'Scenario Analysis (2D)'!$E42))),(('Business Plan'!$H$6*(1+'Scenario Analysis (2D)'!X$4)*('Business Plan'!$H$7-'Business Plan'!$H$8-'Business Plan'!$H$9)-'Business Plan'!$H$10*(1+'Scenario Analysis (2D)'!$E42))),(('Business Plan'!$I$6*(1+'Scenario Analysis (2D)'!X$4)*('Business Plan'!$I$7-'Business Plan'!$I$8-'Business Plan'!$I$9)-'Business Plan'!$I$10*(1+'Scenario Analysis (2D)'!$E42))),(('Business Plan'!$J$6*(1+'Scenario Analysis (2D)'!X$4)*('Business Plan'!$J$7-'Business Plan'!$J$8-'Business Plan'!$J$9)-'Business Plan'!$J$10*(1+'Scenario Analysis (2D)'!$E42))),(('Business Plan'!$K$6*(1+'Scenario Analysis (2D)'!X$4)*('Business Plan'!$K$7-'Business Plan'!$K$8-'Business Plan'!$K$9)-'Business Plan'!$K$10*(1+'Scenario Analysis (2D)'!$E42)))))/'Business Plan'!$C$13-1</f>
        <v>-2.0587992103942661</v>
      </c>
      <c r="Y42" s="47">
        <f>(NPV('Business Plan'!$B$3,(('Business Plan'!$C$6*(1+'Scenario Analysis (2D)'!Y$4)*('Business Plan'!$C$7-'Business Plan'!$C$8-'Business Plan'!$C$9)-'Business Plan'!$C$10*(1+'Scenario Analysis (2D)'!$E42))),(('Business Plan'!$D$6*(1+'Scenario Analysis (2D)'!Y$4)*('Business Plan'!$D$7-'Business Plan'!$D$8-'Business Plan'!$D$9)-'Business Plan'!$D$10*(1+'Scenario Analysis (2D)'!$E42))),(('Business Plan'!$E$6*(1+'Scenario Analysis (2D)'!Y$4)*('Business Plan'!$E$7-'Business Plan'!$E$8-'Business Plan'!$E$9)-'Business Plan'!$E$10*(1+'Scenario Analysis (2D)'!$E42))),(('Business Plan'!$F$6*(1+'Scenario Analysis (2D)'!Y$4)*('Business Plan'!$F$7-'Business Plan'!$F$8-'Business Plan'!$F$9)-'Business Plan'!$F$10*(1+'Scenario Analysis (2D)'!$E42))),(('Business Plan'!$G$6*(1+'Scenario Analysis (2D)'!Y$4)*('Business Plan'!$G$7-'Business Plan'!$G$8-'Business Plan'!$G$9)-'Business Plan'!$G$10*(1+'Scenario Analysis (2D)'!$E42))),(('Business Plan'!$H$6*(1+'Scenario Analysis (2D)'!Y$4)*('Business Plan'!$H$7-'Business Plan'!$H$8-'Business Plan'!$H$9)-'Business Plan'!$H$10*(1+'Scenario Analysis (2D)'!$E42))),(('Business Plan'!$I$6*(1+'Scenario Analysis (2D)'!Y$4)*('Business Plan'!$I$7-'Business Plan'!$I$8-'Business Plan'!$I$9)-'Business Plan'!$I$10*(1+'Scenario Analysis (2D)'!$E42))),(('Business Plan'!$J$6*(1+'Scenario Analysis (2D)'!Y$4)*('Business Plan'!$J$7-'Business Plan'!$J$8-'Business Plan'!$J$9)-'Business Plan'!$J$10*(1+'Scenario Analysis (2D)'!$E42))),(('Business Plan'!$K$6*(1+'Scenario Analysis (2D)'!Y$4)*('Business Plan'!$K$7-'Business Plan'!$K$8-'Business Plan'!$K$9)-'Business Plan'!$K$10*(1+'Scenario Analysis (2D)'!$E42)))))/'Business Plan'!$C$13-1</f>
        <v>-1.389199473596177</v>
      </c>
      <c r="Z42" s="47">
        <f>(NPV('Business Plan'!$B$3,(('Business Plan'!$C$6*(1+'Scenario Analysis (2D)'!Z$4)*('Business Plan'!$C$7-'Business Plan'!$C$8-'Business Plan'!$C$9)-'Business Plan'!$C$10*(1+'Scenario Analysis (2D)'!$E42))),(('Business Plan'!$D$6*(1+'Scenario Analysis (2D)'!Z$4)*('Business Plan'!$D$7-'Business Plan'!$D$8-'Business Plan'!$D$9)-'Business Plan'!$D$10*(1+'Scenario Analysis (2D)'!$E42))),(('Business Plan'!$E$6*(1+'Scenario Analysis (2D)'!Z$4)*('Business Plan'!$E$7-'Business Plan'!$E$8-'Business Plan'!$E$9)-'Business Plan'!$E$10*(1+'Scenario Analysis (2D)'!$E42))),(('Business Plan'!$F$6*(1+'Scenario Analysis (2D)'!Z$4)*('Business Plan'!$F$7-'Business Plan'!$F$8-'Business Plan'!$F$9)-'Business Plan'!$F$10*(1+'Scenario Analysis (2D)'!$E42))),(('Business Plan'!$G$6*(1+'Scenario Analysis (2D)'!Z$4)*('Business Plan'!$G$7-'Business Plan'!$G$8-'Business Plan'!$G$9)-'Business Plan'!$G$10*(1+'Scenario Analysis (2D)'!$E42))),(('Business Plan'!$H$6*(1+'Scenario Analysis (2D)'!Z$4)*('Business Plan'!$H$7-'Business Plan'!$H$8-'Business Plan'!$H$9)-'Business Plan'!$H$10*(1+'Scenario Analysis (2D)'!$E42))),(('Business Plan'!$I$6*(1+'Scenario Analysis (2D)'!Z$4)*('Business Plan'!$I$7-'Business Plan'!$I$8-'Business Plan'!$I$9)-'Business Plan'!$I$10*(1+'Scenario Analysis (2D)'!$E42))),(('Business Plan'!$J$6*(1+'Scenario Analysis (2D)'!Z$4)*('Business Plan'!$J$7-'Business Plan'!$J$8-'Business Plan'!$J$9)-'Business Plan'!$J$10*(1+'Scenario Analysis (2D)'!$E42))),(('Business Plan'!$K$6*(1+'Scenario Analysis (2D)'!Z$4)*('Business Plan'!$K$7-'Business Plan'!$K$8-'Business Plan'!$K$9)-'Business Plan'!$K$10*(1+'Scenario Analysis (2D)'!$E42)))))/'Business Plan'!$C$13-1</f>
        <v>-0.71959973679808631</v>
      </c>
      <c r="AA42" s="47">
        <f>(NPV('Business Plan'!$B$3,(('Business Plan'!$C$6*(1+'Scenario Analysis (2D)'!AA$4)*('Business Plan'!$C$7-'Business Plan'!$C$8-'Business Plan'!$C$9)-'Business Plan'!$C$10*(1+'Scenario Analysis (2D)'!$E42))),(('Business Plan'!$D$6*(1+'Scenario Analysis (2D)'!AA$4)*('Business Plan'!$D$7-'Business Plan'!$D$8-'Business Plan'!$D$9)-'Business Plan'!$D$10*(1+'Scenario Analysis (2D)'!$E42))),(('Business Plan'!$E$6*(1+'Scenario Analysis (2D)'!AA$4)*('Business Plan'!$E$7-'Business Plan'!$E$8-'Business Plan'!$E$9)-'Business Plan'!$E$10*(1+'Scenario Analysis (2D)'!$E42))),(('Business Plan'!$F$6*(1+'Scenario Analysis (2D)'!AA$4)*('Business Plan'!$F$7-'Business Plan'!$F$8-'Business Plan'!$F$9)-'Business Plan'!$F$10*(1+'Scenario Analysis (2D)'!$E42))),(('Business Plan'!$G$6*(1+'Scenario Analysis (2D)'!AA$4)*('Business Plan'!$G$7-'Business Plan'!$G$8-'Business Plan'!$G$9)-'Business Plan'!$G$10*(1+'Scenario Analysis (2D)'!$E42))),(('Business Plan'!$H$6*(1+'Scenario Analysis (2D)'!AA$4)*('Business Plan'!$H$7-'Business Plan'!$H$8-'Business Plan'!$H$9)-'Business Plan'!$H$10*(1+'Scenario Analysis (2D)'!$E42))),(('Business Plan'!$I$6*(1+'Scenario Analysis (2D)'!AA$4)*('Business Plan'!$I$7-'Business Plan'!$I$8-'Business Plan'!$I$9)-'Business Plan'!$I$10*(1+'Scenario Analysis (2D)'!$E42))),(('Business Plan'!$J$6*(1+'Scenario Analysis (2D)'!AA$4)*('Business Plan'!$J$7-'Business Plan'!$J$8-'Business Plan'!$J$9)-'Business Plan'!$J$10*(1+'Scenario Analysis (2D)'!$E42))),(('Business Plan'!$K$6*(1+'Scenario Analysis (2D)'!AA$4)*('Business Plan'!$K$7-'Business Plan'!$K$8-'Business Plan'!$K$9)-'Business Plan'!$K$10*(1+'Scenario Analysis (2D)'!$E42)))))/'Business Plan'!$C$13-1</f>
        <v>-4.9999999999998601E-2</v>
      </c>
      <c r="AB42" s="47">
        <f>(NPV('Business Plan'!$B$3,(('Business Plan'!$C$6*(1+'Scenario Analysis (2D)'!AB$4)*('Business Plan'!$C$7-'Business Plan'!$C$8-'Business Plan'!$C$9)-'Business Plan'!$C$10*(1+'Scenario Analysis (2D)'!$E42))),(('Business Plan'!$D$6*(1+'Scenario Analysis (2D)'!AB$4)*('Business Plan'!$D$7-'Business Plan'!$D$8-'Business Plan'!$D$9)-'Business Plan'!$D$10*(1+'Scenario Analysis (2D)'!$E42))),(('Business Plan'!$E$6*(1+'Scenario Analysis (2D)'!AB$4)*('Business Plan'!$E$7-'Business Plan'!$E$8-'Business Plan'!$E$9)-'Business Plan'!$E$10*(1+'Scenario Analysis (2D)'!$E42))),(('Business Plan'!$F$6*(1+'Scenario Analysis (2D)'!AB$4)*('Business Plan'!$F$7-'Business Plan'!$F$8-'Business Plan'!$F$9)-'Business Plan'!$F$10*(1+'Scenario Analysis (2D)'!$E42))),(('Business Plan'!$G$6*(1+'Scenario Analysis (2D)'!AB$4)*('Business Plan'!$G$7-'Business Plan'!$G$8-'Business Plan'!$G$9)-'Business Plan'!$G$10*(1+'Scenario Analysis (2D)'!$E42))),(('Business Plan'!$H$6*(1+'Scenario Analysis (2D)'!AB$4)*('Business Plan'!$H$7-'Business Plan'!$H$8-'Business Plan'!$H$9)-'Business Plan'!$H$10*(1+'Scenario Analysis (2D)'!$E42))),(('Business Plan'!$I$6*(1+'Scenario Analysis (2D)'!AB$4)*('Business Plan'!$I$7-'Business Plan'!$I$8-'Business Plan'!$I$9)-'Business Plan'!$I$10*(1+'Scenario Analysis (2D)'!$E42))),(('Business Plan'!$J$6*(1+'Scenario Analysis (2D)'!AB$4)*('Business Plan'!$J$7-'Business Plan'!$J$8-'Business Plan'!$J$9)-'Business Plan'!$J$10*(1+'Scenario Analysis (2D)'!$E42))),(('Business Plan'!$K$6*(1+'Scenario Analysis (2D)'!AB$4)*('Business Plan'!$K$7-'Business Plan'!$K$8-'Business Plan'!$K$9)-'Business Plan'!$K$10*(1+'Scenario Analysis (2D)'!$E42)))))/'Business Plan'!$C$13-1</f>
        <v>0.61959973679808966</v>
      </c>
      <c r="AC42" s="47">
        <f>(NPV('Business Plan'!$B$3,(('Business Plan'!$C$6*(1+'Scenario Analysis (2D)'!AC$4)*('Business Plan'!$C$7-'Business Plan'!$C$8-'Business Plan'!$C$9)-'Business Plan'!$C$10*(1+'Scenario Analysis (2D)'!$E42))),(('Business Plan'!$D$6*(1+'Scenario Analysis (2D)'!AC$4)*('Business Plan'!$D$7-'Business Plan'!$D$8-'Business Plan'!$D$9)-'Business Plan'!$D$10*(1+'Scenario Analysis (2D)'!$E42))),(('Business Plan'!$E$6*(1+'Scenario Analysis (2D)'!AC$4)*('Business Plan'!$E$7-'Business Plan'!$E$8-'Business Plan'!$E$9)-'Business Plan'!$E$10*(1+'Scenario Analysis (2D)'!$E42))),(('Business Plan'!$F$6*(1+'Scenario Analysis (2D)'!AC$4)*('Business Plan'!$F$7-'Business Plan'!$F$8-'Business Plan'!$F$9)-'Business Plan'!$F$10*(1+'Scenario Analysis (2D)'!$E42))),(('Business Plan'!$G$6*(1+'Scenario Analysis (2D)'!AC$4)*('Business Plan'!$G$7-'Business Plan'!$G$8-'Business Plan'!$G$9)-'Business Plan'!$G$10*(1+'Scenario Analysis (2D)'!$E42))),(('Business Plan'!$H$6*(1+'Scenario Analysis (2D)'!AC$4)*('Business Plan'!$H$7-'Business Plan'!$H$8-'Business Plan'!$H$9)-'Business Plan'!$H$10*(1+'Scenario Analysis (2D)'!$E42))),(('Business Plan'!$I$6*(1+'Scenario Analysis (2D)'!AC$4)*('Business Plan'!$I$7-'Business Plan'!$I$8-'Business Plan'!$I$9)-'Business Plan'!$I$10*(1+'Scenario Analysis (2D)'!$E42))),(('Business Plan'!$J$6*(1+'Scenario Analysis (2D)'!AC$4)*('Business Plan'!$J$7-'Business Plan'!$J$8-'Business Plan'!$J$9)-'Business Plan'!$J$10*(1+'Scenario Analysis (2D)'!$E42))),(('Business Plan'!$K$6*(1+'Scenario Analysis (2D)'!AC$4)*('Business Plan'!$K$7-'Business Plan'!$K$8-'Business Plan'!$K$9)-'Business Plan'!$K$10*(1+'Scenario Analysis (2D)'!$E42)))))/'Business Plan'!$C$13-1</f>
        <v>1.2891994735961809</v>
      </c>
      <c r="AD42" s="47">
        <f>(NPV('Business Plan'!$B$3,(('Business Plan'!$C$6*(1+'Scenario Analysis (2D)'!AD$4)*('Business Plan'!$C$7-'Business Plan'!$C$8-'Business Plan'!$C$9)-'Business Plan'!$C$10*(1+'Scenario Analysis (2D)'!$E42))),(('Business Plan'!$D$6*(1+'Scenario Analysis (2D)'!AD$4)*('Business Plan'!$D$7-'Business Plan'!$D$8-'Business Plan'!$D$9)-'Business Plan'!$D$10*(1+'Scenario Analysis (2D)'!$E42))),(('Business Plan'!$E$6*(1+'Scenario Analysis (2D)'!AD$4)*('Business Plan'!$E$7-'Business Plan'!$E$8-'Business Plan'!$E$9)-'Business Plan'!$E$10*(1+'Scenario Analysis (2D)'!$E42))),(('Business Plan'!$F$6*(1+'Scenario Analysis (2D)'!AD$4)*('Business Plan'!$F$7-'Business Plan'!$F$8-'Business Plan'!$F$9)-'Business Plan'!$F$10*(1+'Scenario Analysis (2D)'!$E42))),(('Business Plan'!$G$6*(1+'Scenario Analysis (2D)'!AD$4)*('Business Plan'!$G$7-'Business Plan'!$G$8-'Business Plan'!$G$9)-'Business Plan'!$G$10*(1+'Scenario Analysis (2D)'!$E42))),(('Business Plan'!$H$6*(1+'Scenario Analysis (2D)'!AD$4)*('Business Plan'!$H$7-'Business Plan'!$H$8-'Business Plan'!$H$9)-'Business Plan'!$H$10*(1+'Scenario Analysis (2D)'!$E42))),(('Business Plan'!$I$6*(1+'Scenario Analysis (2D)'!AD$4)*('Business Plan'!$I$7-'Business Plan'!$I$8-'Business Plan'!$I$9)-'Business Plan'!$I$10*(1+'Scenario Analysis (2D)'!$E42))),(('Business Plan'!$J$6*(1+'Scenario Analysis (2D)'!AD$4)*('Business Plan'!$J$7-'Business Plan'!$J$8-'Business Plan'!$J$9)-'Business Plan'!$J$10*(1+'Scenario Analysis (2D)'!$E42))),(('Business Plan'!$K$6*(1+'Scenario Analysis (2D)'!AD$4)*('Business Plan'!$K$7-'Business Plan'!$K$8-'Business Plan'!$K$9)-'Business Plan'!$K$10*(1+'Scenario Analysis (2D)'!$E42)))))/'Business Plan'!$C$13-1</f>
        <v>1.9587992103942695</v>
      </c>
      <c r="AE42" s="47">
        <f>(NPV('Business Plan'!$B$3,(('Business Plan'!$C$6*(1+'Scenario Analysis (2D)'!AE$4)*('Business Plan'!$C$7-'Business Plan'!$C$8-'Business Plan'!$C$9)-'Business Plan'!$C$10*(1+'Scenario Analysis (2D)'!$E42))),(('Business Plan'!$D$6*(1+'Scenario Analysis (2D)'!AE$4)*('Business Plan'!$D$7-'Business Plan'!$D$8-'Business Plan'!$D$9)-'Business Plan'!$D$10*(1+'Scenario Analysis (2D)'!$E42))),(('Business Plan'!$E$6*(1+'Scenario Analysis (2D)'!AE$4)*('Business Plan'!$E$7-'Business Plan'!$E$8-'Business Plan'!$E$9)-'Business Plan'!$E$10*(1+'Scenario Analysis (2D)'!$E42))),(('Business Plan'!$F$6*(1+'Scenario Analysis (2D)'!AE$4)*('Business Plan'!$F$7-'Business Plan'!$F$8-'Business Plan'!$F$9)-'Business Plan'!$F$10*(1+'Scenario Analysis (2D)'!$E42))),(('Business Plan'!$G$6*(1+'Scenario Analysis (2D)'!AE$4)*('Business Plan'!$G$7-'Business Plan'!$G$8-'Business Plan'!$G$9)-'Business Plan'!$G$10*(1+'Scenario Analysis (2D)'!$E42))),(('Business Plan'!$H$6*(1+'Scenario Analysis (2D)'!AE$4)*('Business Plan'!$H$7-'Business Plan'!$H$8-'Business Plan'!$H$9)-'Business Plan'!$H$10*(1+'Scenario Analysis (2D)'!$E42))),(('Business Plan'!$I$6*(1+'Scenario Analysis (2D)'!AE$4)*('Business Plan'!$I$7-'Business Plan'!$I$8-'Business Plan'!$I$9)-'Business Plan'!$I$10*(1+'Scenario Analysis (2D)'!$E42))),(('Business Plan'!$J$6*(1+'Scenario Analysis (2D)'!AE$4)*('Business Plan'!$J$7-'Business Plan'!$J$8-'Business Plan'!$J$9)-'Business Plan'!$J$10*(1+'Scenario Analysis (2D)'!$E42))),(('Business Plan'!$K$6*(1+'Scenario Analysis (2D)'!AE$4)*('Business Plan'!$K$7-'Business Plan'!$K$8-'Business Plan'!$K$9)-'Business Plan'!$K$10*(1+'Scenario Analysis (2D)'!$E42)))))/'Business Plan'!$C$13-1</f>
        <v>2.6283989471923559</v>
      </c>
      <c r="AF42" s="47">
        <f>(NPV('Business Plan'!$B$3,(('Business Plan'!$C$6*(1+'Scenario Analysis (2D)'!AF$4)*('Business Plan'!$C$7-'Business Plan'!$C$8-'Business Plan'!$C$9)-'Business Plan'!$C$10*(1+'Scenario Analysis (2D)'!$E42))),(('Business Plan'!$D$6*(1+'Scenario Analysis (2D)'!AF$4)*('Business Plan'!$D$7-'Business Plan'!$D$8-'Business Plan'!$D$9)-'Business Plan'!$D$10*(1+'Scenario Analysis (2D)'!$E42))),(('Business Plan'!$E$6*(1+'Scenario Analysis (2D)'!AF$4)*('Business Plan'!$E$7-'Business Plan'!$E$8-'Business Plan'!$E$9)-'Business Plan'!$E$10*(1+'Scenario Analysis (2D)'!$E42))),(('Business Plan'!$F$6*(1+'Scenario Analysis (2D)'!AF$4)*('Business Plan'!$F$7-'Business Plan'!$F$8-'Business Plan'!$F$9)-'Business Plan'!$F$10*(1+'Scenario Analysis (2D)'!$E42))),(('Business Plan'!$G$6*(1+'Scenario Analysis (2D)'!AF$4)*('Business Plan'!$G$7-'Business Plan'!$G$8-'Business Plan'!$G$9)-'Business Plan'!$G$10*(1+'Scenario Analysis (2D)'!$E42))),(('Business Plan'!$H$6*(1+'Scenario Analysis (2D)'!AF$4)*('Business Plan'!$H$7-'Business Plan'!$H$8-'Business Plan'!$H$9)-'Business Plan'!$H$10*(1+'Scenario Analysis (2D)'!$E42))),(('Business Plan'!$I$6*(1+'Scenario Analysis (2D)'!AF$4)*('Business Plan'!$I$7-'Business Plan'!$I$8-'Business Plan'!$I$9)-'Business Plan'!$I$10*(1+'Scenario Analysis (2D)'!$E42))),(('Business Plan'!$J$6*(1+'Scenario Analysis (2D)'!AF$4)*('Business Plan'!$J$7-'Business Plan'!$J$8-'Business Plan'!$J$9)-'Business Plan'!$J$10*(1+'Scenario Analysis (2D)'!$E42))),(('Business Plan'!$K$6*(1+'Scenario Analysis (2D)'!AF$4)*('Business Plan'!$K$7-'Business Plan'!$K$8-'Business Plan'!$K$9)-'Business Plan'!$K$10*(1+'Scenario Analysis (2D)'!$E42)))))/'Business Plan'!$C$13-1</f>
        <v>3.297998683990448</v>
      </c>
      <c r="AG42" s="47">
        <f>(NPV('Business Plan'!$B$3,(('Business Plan'!$C$6*(1+'Scenario Analysis (2D)'!AG$4)*('Business Plan'!$C$7-'Business Plan'!$C$8-'Business Plan'!$C$9)-'Business Plan'!$C$10*(1+'Scenario Analysis (2D)'!$E42))),(('Business Plan'!$D$6*(1+'Scenario Analysis (2D)'!AG$4)*('Business Plan'!$D$7-'Business Plan'!$D$8-'Business Plan'!$D$9)-'Business Plan'!$D$10*(1+'Scenario Analysis (2D)'!$E42))),(('Business Plan'!$E$6*(1+'Scenario Analysis (2D)'!AG$4)*('Business Plan'!$E$7-'Business Plan'!$E$8-'Business Plan'!$E$9)-'Business Plan'!$E$10*(1+'Scenario Analysis (2D)'!$E42))),(('Business Plan'!$F$6*(1+'Scenario Analysis (2D)'!AG$4)*('Business Plan'!$F$7-'Business Plan'!$F$8-'Business Plan'!$F$9)-'Business Plan'!$F$10*(1+'Scenario Analysis (2D)'!$E42))),(('Business Plan'!$G$6*(1+'Scenario Analysis (2D)'!AG$4)*('Business Plan'!$G$7-'Business Plan'!$G$8-'Business Plan'!$G$9)-'Business Plan'!$G$10*(1+'Scenario Analysis (2D)'!$E42))),(('Business Plan'!$H$6*(1+'Scenario Analysis (2D)'!AG$4)*('Business Plan'!$H$7-'Business Plan'!$H$8-'Business Plan'!$H$9)-'Business Plan'!$H$10*(1+'Scenario Analysis (2D)'!$E42))),(('Business Plan'!$I$6*(1+'Scenario Analysis (2D)'!AG$4)*('Business Plan'!$I$7-'Business Plan'!$I$8-'Business Plan'!$I$9)-'Business Plan'!$I$10*(1+'Scenario Analysis (2D)'!$E42))),(('Business Plan'!$J$6*(1+'Scenario Analysis (2D)'!AG$4)*('Business Plan'!$J$7-'Business Plan'!$J$8-'Business Plan'!$J$9)-'Business Plan'!$J$10*(1+'Scenario Analysis (2D)'!$E42))),(('Business Plan'!$K$6*(1+'Scenario Analysis (2D)'!AG$4)*('Business Plan'!$K$7-'Business Plan'!$K$8-'Business Plan'!$K$9)-'Business Plan'!$K$10*(1+'Scenario Analysis (2D)'!$E42)))))/'Business Plan'!$C$13-1</f>
        <v>3.9675984207885371</v>
      </c>
      <c r="AH42" s="47">
        <f>(NPV('Business Plan'!$B$3,(('Business Plan'!$C$6*(1+'Scenario Analysis (2D)'!AH$4)*('Business Plan'!$C$7-'Business Plan'!$C$8-'Business Plan'!$C$9)-'Business Plan'!$C$10*(1+'Scenario Analysis (2D)'!$E42))),(('Business Plan'!$D$6*(1+'Scenario Analysis (2D)'!AH$4)*('Business Plan'!$D$7-'Business Plan'!$D$8-'Business Plan'!$D$9)-'Business Plan'!$D$10*(1+'Scenario Analysis (2D)'!$E42))),(('Business Plan'!$E$6*(1+'Scenario Analysis (2D)'!AH$4)*('Business Plan'!$E$7-'Business Plan'!$E$8-'Business Plan'!$E$9)-'Business Plan'!$E$10*(1+'Scenario Analysis (2D)'!$E42))),(('Business Plan'!$F$6*(1+'Scenario Analysis (2D)'!AH$4)*('Business Plan'!$F$7-'Business Plan'!$F$8-'Business Plan'!$F$9)-'Business Plan'!$F$10*(1+'Scenario Analysis (2D)'!$E42))),(('Business Plan'!$G$6*(1+'Scenario Analysis (2D)'!AH$4)*('Business Plan'!$G$7-'Business Plan'!$G$8-'Business Plan'!$G$9)-'Business Plan'!$G$10*(1+'Scenario Analysis (2D)'!$E42))),(('Business Plan'!$H$6*(1+'Scenario Analysis (2D)'!AH$4)*('Business Plan'!$H$7-'Business Plan'!$H$8-'Business Plan'!$H$9)-'Business Plan'!$H$10*(1+'Scenario Analysis (2D)'!$E42))),(('Business Plan'!$I$6*(1+'Scenario Analysis (2D)'!AH$4)*('Business Plan'!$I$7-'Business Plan'!$I$8-'Business Plan'!$I$9)-'Business Plan'!$I$10*(1+'Scenario Analysis (2D)'!$E42))),(('Business Plan'!$J$6*(1+'Scenario Analysis (2D)'!AH$4)*('Business Plan'!$J$7-'Business Plan'!$J$8-'Business Plan'!$J$9)-'Business Plan'!$J$10*(1+'Scenario Analysis (2D)'!$E42))),(('Business Plan'!$K$6*(1+'Scenario Analysis (2D)'!AH$4)*('Business Plan'!$K$7-'Business Plan'!$K$8-'Business Plan'!$K$9)-'Business Plan'!$K$10*(1+'Scenario Analysis (2D)'!$E42)))))/'Business Plan'!$C$13-1</f>
        <v>4.6371981575866252</v>
      </c>
    </row>
    <row r="43" spans="1:34" ht="18.95" customHeight="1" x14ac:dyDescent="0.25">
      <c r="D43" s="78"/>
      <c r="E43" s="45">
        <v>0</v>
      </c>
      <c r="F43" s="46">
        <f>NPV('Business Plan'!$B$3,(('Business Plan'!$C$6*(1+'Scenario Analysis (2D)'!F$4)*('Business Plan'!$C$7-'Business Plan'!$C$8-'Business Plan'!$C$9)-'Business Plan'!$C$10*(1+'Scenario Analysis (2D)'!$E43))),(('Business Plan'!$D$6*(1+'Scenario Analysis (2D)'!F$4)*('Business Plan'!$D$7-'Business Plan'!$D$8-'Business Plan'!$D$9)-'Business Plan'!$D$10*(1+'Scenario Analysis (2D)'!$E43))),(('Business Plan'!$E$6*(1+'Scenario Analysis (2D)'!F$4)*('Business Plan'!$E$7-'Business Plan'!$E$8-'Business Plan'!$E$9)-'Business Plan'!$E$10*(1+'Scenario Analysis (2D)'!$E43))),(('Business Plan'!$F$6*(1+'Scenario Analysis (2D)'!F$4)*('Business Plan'!$F$7-'Business Plan'!$F$8-'Business Plan'!$F$9)-'Business Plan'!$F$10*(1+'Scenario Analysis (2D)'!$E43))),(('Business Plan'!$G$6*(1+'Scenario Analysis (2D)'!F$4)*('Business Plan'!$G$7-'Business Plan'!$G$8-'Business Plan'!$G$9)-'Business Plan'!$G$10*(1+'Scenario Analysis (2D)'!$E43))),(('Business Plan'!$H$6*(1+'Scenario Analysis (2D)'!F$4)*('Business Plan'!$H$7-'Business Plan'!$H$8-'Business Plan'!$H$9)-'Business Plan'!$H$10*(1+'Scenario Analysis (2D)'!$E43))),(('Business Plan'!$I$6*(1+'Scenario Analysis (2D)'!F$4)*('Business Plan'!$I$7-'Business Plan'!$I$8-'Business Plan'!$I$9)-'Business Plan'!$I$10*(1+'Scenario Analysis (2D)'!$E43))),(('Business Plan'!$J$6*(1+'Scenario Analysis (2D)'!F$4)*('Business Plan'!$J$7-'Business Plan'!$J$8-'Business Plan'!$J$9)-'Business Plan'!$J$10*(1+'Scenario Analysis (2D)'!$E43))),(('Business Plan'!$K$6*(1+'Scenario Analysis (2D)'!F$4)*('Business Plan'!$K$7-'Business Plan'!$K$8-'Business Plan'!$K$9)-'Business Plan'!$K$10*(1+'Scenario Analysis (2D)'!$E43))))</f>
        <v>-242519.10228524293</v>
      </c>
      <c r="G43" s="46">
        <f>NPV('Business Plan'!$B$3,(('Business Plan'!$C$6*(1+'Scenario Analysis (2D)'!G$4)*('Business Plan'!$C$7-'Business Plan'!$C$8-'Business Plan'!$C$9)-'Business Plan'!$C$10*(1+'Scenario Analysis (2D)'!$E43))),(('Business Plan'!$D$6*(1+'Scenario Analysis (2D)'!G$4)*('Business Plan'!$D$7-'Business Plan'!$D$8-'Business Plan'!$D$9)-'Business Plan'!$D$10*(1+'Scenario Analysis (2D)'!$E43))),(('Business Plan'!$E$6*(1+'Scenario Analysis (2D)'!G$4)*('Business Plan'!$E$7-'Business Plan'!$E$8-'Business Plan'!$E$9)-'Business Plan'!$E$10*(1+'Scenario Analysis (2D)'!$E43))),(('Business Plan'!$F$6*(1+'Scenario Analysis (2D)'!G$4)*('Business Plan'!$F$7-'Business Plan'!$F$8-'Business Plan'!$F$9)-'Business Plan'!$F$10*(1+'Scenario Analysis (2D)'!$E43))),(('Business Plan'!$G$6*(1+'Scenario Analysis (2D)'!G$4)*('Business Plan'!$G$7-'Business Plan'!$G$8-'Business Plan'!$G$9)-'Business Plan'!$G$10*(1+'Scenario Analysis (2D)'!$E43))),(('Business Plan'!$H$6*(1+'Scenario Analysis (2D)'!G$4)*('Business Plan'!$H$7-'Business Plan'!$H$8-'Business Plan'!$H$9)-'Business Plan'!$H$10*(1+'Scenario Analysis (2D)'!$E43))),(('Business Plan'!$I$6*(1+'Scenario Analysis (2D)'!G$4)*('Business Plan'!$I$7-'Business Plan'!$I$8-'Business Plan'!$I$9)-'Business Plan'!$I$10*(1+'Scenario Analysis (2D)'!$E43))),(('Business Plan'!$J$6*(1+'Scenario Analysis (2D)'!G$4)*('Business Plan'!$J$7-'Business Plan'!$J$8-'Business Plan'!$J$9)-'Business Plan'!$J$10*(1+'Scenario Analysis (2D)'!$E43))),(('Business Plan'!$K$6*(1+'Scenario Analysis (2D)'!G$4)*('Business Plan'!$K$7-'Business Plan'!$K$8-'Business Plan'!$K$9)-'Business Plan'!$K$10*(1+'Scenario Analysis (2D)'!$E43))))</f>
        <v>-188704.5436812944</v>
      </c>
      <c r="H43" s="46">
        <f>NPV('Business Plan'!$B$3,(('Business Plan'!$C$6*(1+'Scenario Analysis (2D)'!H$4)*('Business Plan'!$C$7-'Business Plan'!$C$8-'Business Plan'!$C$9)-'Business Plan'!$C$10*(1+'Scenario Analysis (2D)'!$E43))),(('Business Plan'!$D$6*(1+'Scenario Analysis (2D)'!H$4)*('Business Plan'!$D$7-'Business Plan'!$D$8-'Business Plan'!$D$9)-'Business Plan'!$D$10*(1+'Scenario Analysis (2D)'!$E43))),(('Business Plan'!$E$6*(1+'Scenario Analysis (2D)'!H$4)*('Business Plan'!$E$7-'Business Plan'!$E$8-'Business Plan'!$E$9)-'Business Plan'!$E$10*(1+'Scenario Analysis (2D)'!$E43))),(('Business Plan'!$F$6*(1+'Scenario Analysis (2D)'!H$4)*('Business Plan'!$F$7-'Business Plan'!$F$8-'Business Plan'!$F$9)-'Business Plan'!$F$10*(1+'Scenario Analysis (2D)'!$E43))),(('Business Plan'!$G$6*(1+'Scenario Analysis (2D)'!H$4)*('Business Plan'!$G$7-'Business Plan'!$G$8-'Business Plan'!$G$9)-'Business Plan'!$G$10*(1+'Scenario Analysis (2D)'!$E43))),(('Business Plan'!$H$6*(1+'Scenario Analysis (2D)'!H$4)*('Business Plan'!$H$7-'Business Plan'!$H$8-'Business Plan'!$H$9)-'Business Plan'!$H$10*(1+'Scenario Analysis (2D)'!$E43))),(('Business Plan'!$I$6*(1+'Scenario Analysis (2D)'!H$4)*('Business Plan'!$I$7-'Business Plan'!$I$8-'Business Plan'!$I$9)-'Business Plan'!$I$10*(1+'Scenario Analysis (2D)'!$E43))),(('Business Plan'!$J$6*(1+'Scenario Analysis (2D)'!H$4)*('Business Plan'!$J$7-'Business Plan'!$J$8-'Business Plan'!$J$9)-'Business Plan'!$J$10*(1+'Scenario Analysis (2D)'!$E43))),(('Business Plan'!$K$6*(1+'Scenario Analysis (2D)'!H$4)*('Business Plan'!$K$7-'Business Plan'!$K$8-'Business Plan'!$K$9)-'Business Plan'!$K$10*(1+'Scenario Analysis (2D)'!$E43))))</f>
        <v>-134889.98507734557</v>
      </c>
      <c r="I43" s="46">
        <f>NPV('Business Plan'!$B$3,(('Business Plan'!$C$6*(1+'Scenario Analysis (2D)'!I$4)*('Business Plan'!$C$7-'Business Plan'!$C$8-'Business Plan'!$C$9)-'Business Plan'!$C$10*(1+'Scenario Analysis (2D)'!$E43))),(('Business Plan'!$D$6*(1+'Scenario Analysis (2D)'!I$4)*('Business Plan'!$D$7-'Business Plan'!$D$8-'Business Plan'!$D$9)-'Business Plan'!$D$10*(1+'Scenario Analysis (2D)'!$E43))),(('Business Plan'!$E$6*(1+'Scenario Analysis (2D)'!I$4)*('Business Plan'!$E$7-'Business Plan'!$E$8-'Business Plan'!$E$9)-'Business Plan'!$E$10*(1+'Scenario Analysis (2D)'!$E43))),(('Business Plan'!$F$6*(1+'Scenario Analysis (2D)'!I$4)*('Business Plan'!$F$7-'Business Plan'!$F$8-'Business Plan'!$F$9)-'Business Plan'!$F$10*(1+'Scenario Analysis (2D)'!$E43))),(('Business Plan'!$G$6*(1+'Scenario Analysis (2D)'!I$4)*('Business Plan'!$G$7-'Business Plan'!$G$8-'Business Plan'!$G$9)-'Business Plan'!$G$10*(1+'Scenario Analysis (2D)'!$E43))),(('Business Plan'!$H$6*(1+'Scenario Analysis (2D)'!I$4)*('Business Plan'!$H$7-'Business Plan'!$H$8-'Business Plan'!$H$9)-'Business Plan'!$H$10*(1+'Scenario Analysis (2D)'!$E43))),(('Business Plan'!$I$6*(1+'Scenario Analysis (2D)'!I$4)*('Business Plan'!$I$7-'Business Plan'!$I$8-'Business Plan'!$I$9)-'Business Plan'!$I$10*(1+'Scenario Analysis (2D)'!$E43))),(('Business Plan'!$J$6*(1+'Scenario Analysis (2D)'!I$4)*('Business Plan'!$J$7-'Business Plan'!$J$8-'Business Plan'!$J$9)-'Business Plan'!$J$10*(1+'Scenario Analysis (2D)'!$E43))),(('Business Plan'!$K$6*(1+'Scenario Analysis (2D)'!I$4)*('Business Plan'!$K$7-'Business Plan'!$K$8-'Business Plan'!$K$9)-'Business Plan'!$K$10*(1+'Scenario Analysis (2D)'!$E43))))</f>
        <v>-81075.426473396947</v>
      </c>
      <c r="J43" s="46">
        <f>NPV('Business Plan'!$B$3,(('Business Plan'!$C$6*(1+'Scenario Analysis (2D)'!J$4)*('Business Plan'!$C$7-'Business Plan'!$C$8-'Business Plan'!$C$9)-'Business Plan'!$C$10*(1+'Scenario Analysis (2D)'!$E43))),(('Business Plan'!$D$6*(1+'Scenario Analysis (2D)'!J$4)*('Business Plan'!$D$7-'Business Plan'!$D$8-'Business Plan'!$D$9)-'Business Plan'!$D$10*(1+'Scenario Analysis (2D)'!$E43))),(('Business Plan'!$E$6*(1+'Scenario Analysis (2D)'!J$4)*('Business Plan'!$E$7-'Business Plan'!$E$8-'Business Plan'!$E$9)-'Business Plan'!$E$10*(1+'Scenario Analysis (2D)'!$E43))),(('Business Plan'!$F$6*(1+'Scenario Analysis (2D)'!J$4)*('Business Plan'!$F$7-'Business Plan'!$F$8-'Business Plan'!$F$9)-'Business Plan'!$F$10*(1+'Scenario Analysis (2D)'!$E43))),(('Business Plan'!$G$6*(1+'Scenario Analysis (2D)'!J$4)*('Business Plan'!$G$7-'Business Plan'!$G$8-'Business Plan'!$G$9)-'Business Plan'!$G$10*(1+'Scenario Analysis (2D)'!$E43))),(('Business Plan'!$H$6*(1+'Scenario Analysis (2D)'!J$4)*('Business Plan'!$H$7-'Business Plan'!$H$8-'Business Plan'!$H$9)-'Business Plan'!$H$10*(1+'Scenario Analysis (2D)'!$E43))),(('Business Plan'!$I$6*(1+'Scenario Analysis (2D)'!J$4)*('Business Plan'!$I$7-'Business Plan'!$I$8-'Business Plan'!$I$9)-'Business Plan'!$I$10*(1+'Scenario Analysis (2D)'!$E43))),(('Business Plan'!$J$6*(1+'Scenario Analysis (2D)'!J$4)*('Business Plan'!$J$7-'Business Plan'!$J$8-'Business Plan'!$J$9)-'Business Plan'!$J$10*(1+'Scenario Analysis (2D)'!$E43))),(('Business Plan'!$K$6*(1+'Scenario Analysis (2D)'!J$4)*('Business Plan'!$K$7-'Business Plan'!$K$8-'Business Plan'!$K$9)-'Business Plan'!$K$10*(1+'Scenario Analysis (2D)'!$E43))))</f>
        <v>-27260.867869448059</v>
      </c>
      <c r="K43" s="46">
        <f>NPV('Business Plan'!$B$3,(('Business Plan'!$C$6*(1+'Scenario Analysis (2D)'!K$4)*('Business Plan'!$C$7-'Business Plan'!$C$8-'Business Plan'!$C$9)-'Business Plan'!$C$10*(1+'Scenario Analysis (2D)'!$E43))),(('Business Plan'!$D$6*(1+'Scenario Analysis (2D)'!K$4)*('Business Plan'!$D$7-'Business Plan'!$D$8-'Business Plan'!$D$9)-'Business Plan'!$D$10*(1+'Scenario Analysis (2D)'!$E43))),(('Business Plan'!$E$6*(1+'Scenario Analysis (2D)'!K$4)*('Business Plan'!$E$7-'Business Plan'!$E$8-'Business Plan'!$E$9)-'Business Plan'!$E$10*(1+'Scenario Analysis (2D)'!$E43))),(('Business Plan'!$F$6*(1+'Scenario Analysis (2D)'!K$4)*('Business Plan'!$F$7-'Business Plan'!$F$8-'Business Plan'!$F$9)-'Business Plan'!$F$10*(1+'Scenario Analysis (2D)'!$E43))),(('Business Plan'!$G$6*(1+'Scenario Analysis (2D)'!K$4)*('Business Plan'!$G$7-'Business Plan'!$G$8-'Business Plan'!$G$9)-'Business Plan'!$G$10*(1+'Scenario Analysis (2D)'!$E43))),(('Business Plan'!$H$6*(1+'Scenario Analysis (2D)'!K$4)*('Business Plan'!$H$7-'Business Plan'!$H$8-'Business Plan'!$H$9)-'Business Plan'!$H$10*(1+'Scenario Analysis (2D)'!$E43))),(('Business Plan'!$I$6*(1+'Scenario Analysis (2D)'!K$4)*('Business Plan'!$I$7-'Business Plan'!$I$8-'Business Plan'!$I$9)-'Business Plan'!$I$10*(1+'Scenario Analysis (2D)'!$E43))),(('Business Plan'!$J$6*(1+'Scenario Analysis (2D)'!K$4)*('Business Plan'!$J$7-'Business Plan'!$J$8-'Business Plan'!$J$9)-'Business Plan'!$J$10*(1+'Scenario Analysis (2D)'!$E43))),(('Business Plan'!$K$6*(1+'Scenario Analysis (2D)'!K$4)*('Business Plan'!$K$7-'Business Plan'!$K$8-'Business Plan'!$K$9)-'Business Plan'!$K$10*(1+'Scenario Analysis (2D)'!$E43))))</f>
        <v>26553.690734500546</v>
      </c>
      <c r="L43" s="46">
        <f>NPV('Business Plan'!$B$3,(('Business Plan'!$C$6*(1+'Scenario Analysis (2D)'!L$4)*('Business Plan'!$C$7-'Business Plan'!$C$8-'Business Plan'!$C$9)-'Business Plan'!$C$10*(1+'Scenario Analysis (2D)'!$E43))),(('Business Plan'!$D$6*(1+'Scenario Analysis (2D)'!L$4)*('Business Plan'!$D$7-'Business Plan'!$D$8-'Business Plan'!$D$9)-'Business Plan'!$D$10*(1+'Scenario Analysis (2D)'!$E43))),(('Business Plan'!$E$6*(1+'Scenario Analysis (2D)'!L$4)*('Business Plan'!$E$7-'Business Plan'!$E$8-'Business Plan'!$E$9)-'Business Plan'!$E$10*(1+'Scenario Analysis (2D)'!$E43))),(('Business Plan'!$F$6*(1+'Scenario Analysis (2D)'!L$4)*('Business Plan'!$F$7-'Business Plan'!$F$8-'Business Plan'!$F$9)-'Business Plan'!$F$10*(1+'Scenario Analysis (2D)'!$E43))),(('Business Plan'!$G$6*(1+'Scenario Analysis (2D)'!L$4)*('Business Plan'!$G$7-'Business Plan'!$G$8-'Business Plan'!$G$9)-'Business Plan'!$G$10*(1+'Scenario Analysis (2D)'!$E43))),(('Business Plan'!$H$6*(1+'Scenario Analysis (2D)'!L$4)*('Business Plan'!$H$7-'Business Plan'!$H$8-'Business Plan'!$H$9)-'Business Plan'!$H$10*(1+'Scenario Analysis (2D)'!$E43))),(('Business Plan'!$I$6*(1+'Scenario Analysis (2D)'!L$4)*('Business Plan'!$I$7-'Business Plan'!$I$8-'Business Plan'!$I$9)-'Business Plan'!$I$10*(1+'Scenario Analysis (2D)'!$E43))),(('Business Plan'!$J$6*(1+'Scenario Analysis (2D)'!L$4)*('Business Plan'!$J$7-'Business Plan'!$J$8-'Business Plan'!$J$9)-'Business Plan'!$J$10*(1+'Scenario Analysis (2D)'!$E43))),(('Business Plan'!$K$6*(1+'Scenario Analysis (2D)'!L$4)*('Business Plan'!$K$7-'Business Plan'!$K$8-'Business Plan'!$K$9)-'Business Plan'!$K$10*(1+'Scenario Analysis (2D)'!$E43))))</f>
        <v>80368.249338449052</v>
      </c>
      <c r="M43" s="46">
        <f>NPV('Business Plan'!$B$3,(('Business Plan'!$C$6*(1+'Scenario Analysis (2D)'!M$4)*('Business Plan'!$C$7-'Business Plan'!$C$8-'Business Plan'!$C$9)-'Business Plan'!$C$10*(1+'Scenario Analysis (2D)'!$E43))),(('Business Plan'!$D$6*(1+'Scenario Analysis (2D)'!M$4)*('Business Plan'!$D$7-'Business Plan'!$D$8-'Business Plan'!$D$9)-'Business Plan'!$D$10*(1+'Scenario Analysis (2D)'!$E43))),(('Business Plan'!$E$6*(1+'Scenario Analysis (2D)'!M$4)*('Business Plan'!$E$7-'Business Plan'!$E$8-'Business Plan'!$E$9)-'Business Plan'!$E$10*(1+'Scenario Analysis (2D)'!$E43))),(('Business Plan'!$F$6*(1+'Scenario Analysis (2D)'!M$4)*('Business Plan'!$F$7-'Business Plan'!$F$8-'Business Plan'!$F$9)-'Business Plan'!$F$10*(1+'Scenario Analysis (2D)'!$E43))),(('Business Plan'!$G$6*(1+'Scenario Analysis (2D)'!M$4)*('Business Plan'!$G$7-'Business Plan'!$G$8-'Business Plan'!$G$9)-'Business Plan'!$G$10*(1+'Scenario Analysis (2D)'!$E43))),(('Business Plan'!$H$6*(1+'Scenario Analysis (2D)'!M$4)*('Business Plan'!$H$7-'Business Plan'!$H$8-'Business Plan'!$H$9)-'Business Plan'!$H$10*(1+'Scenario Analysis (2D)'!$E43))),(('Business Plan'!$I$6*(1+'Scenario Analysis (2D)'!M$4)*('Business Plan'!$I$7-'Business Plan'!$I$8-'Business Plan'!$I$9)-'Business Plan'!$I$10*(1+'Scenario Analysis (2D)'!$E43))),(('Business Plan'!$J$6*(1+'Scenario Analysis (2D)'!M$4)*('Business Plan'!$J$7-'Business Plan'!$J$8-'Business Plan'!$J$9)-'Business Plan'!$J$10*(1+'Scenario Analysis (2D)'!$E43))),(('Business Plan'!$K$6*(1+'Scenario Analysis (2D)'!M$4)*('Business Plan'!$K$7-'Business Plan'!$K$8-'Business Plan'!$K$9)-'Business Plan'!$K$10*(1+'Scenario Analysis (2D)'!$E43))))</f>
        <v>134182.80794239786</v>
      </c>
      <c r="N43" s="46">
        <f>NPV('Business Plan'!$B$3,(('Business Plan'!$C$6*(1+'Scenario Analysis (2D)'!N$4)*('Business Plan'!$C$7-'Business Plan'!$C$8-'Business Plan'!$C$9)-'Business Plan'!$C$10*(1+'Scenario Analysis (2D)'!$E43))),(('Business Plan'!$D$6*(1+'Scenario Analysis (2D)'!N$4)*('Business Plan'!$D$7-'Business Plan'!$D$8-'Business Plan'!$D$9)-'Business Plan'!$D$10*(1+'Scenario Analysis (2D)'!$E43))),(('Business Plan'!$E$6*(1+'Scenario Analysis (2D)'!N$4)*('Business Plan'!$E$7-'Business Plan'!$E$8-'Business Plan'!$E$9)-'Business Plan'!$E$10*(1+'Scenario Analysis (2D)'!$E43))),(('Business Plan'!$F$6*(1+'Scenario Analysis (2D)'!N$4)*('Business Plan'!$F$7-'Business Plan'!$F$8-'Business Plan'!$F$9)-'Business Plan'!$F$10*(1+'Scenario Analysis (2D)'!$E43))),(('Business Plan'!$G$6*(1+'Scenario Analysis (2D)'!N$4)*('Business Plan'!$G$7-'Business Plan'!$G$8-'Business Plan'!$G$9)-'Business Plan'!$G$10*(1+'Scenario Analysis (2D)'!$E43))),(('Business Plan'!$H$6*(1+'Scenario Analysis (2D)'!N$4)*('Business Plan'!$H$7-'Business Plan'!$H$8-'Business Plan'!$H$9)-'Business Plan'!$H$10*(1+'Scenario Analysis (2D)'!$E43))),(('Business Plan'!$I$6*(1+'Scenario Analysis (2D)'!N$4)*('Business Plan'!$I$7-'Business Plan'!$I$8-'Business Plan'!$I$9)-'Business Plan'!$I$10*(1+'Scenario Analysis (2D)'!$E43))),(('Business Plan'!$J$6*(1+'Scenario Analysis (2D)'!N$4)*('Business Plan'!$J$7-'Business Plan'!$J$8-'Business Plan'!$J$9)-'Business Plan'!$J$10*(1+'Scenario Analysis (2D)'!$E43))),(('Business Plan'!$K$6*(1+'Scenario Analysis (2D)'!N$4)*('Business Plan'!$K$7-'Business Plan'!$K$8-'Business Plan'!$K$9)-'Business Plan'!$K$10*(1+'Scenario Analysis (2D)'!$E43))))</f>
        <v>187997.3665463466</v>
      </c>
      <c r="O43" s="46">
        <f>NPV('Business Plan'!$B$3,(('Business Plan'!$C$6*(1+'Scenario Analysis (2D)'!O$4)*('Business Plan'!$C$7-'Business Plan'!$C$8-'Business Plan'!$C$9)-'Business Plan'!$C$10*(1+'Scenario Analysis (2D)'!$E43))),(('Business Plan'!$D$6*(1+'Scenario Analysis (2D)'!O$4)*('Business Plan'!$D$7-'Business Plan'!$D$8-'Business Plan'!$D$9)-'Business Plan'!$D$10*(1+'Scenario Analysis (2D)'!$E43))),(('Business Plan'!$E$6*(1+'Scenario Analysis (2D)'!O$4)*('Business Plan'!$E$7-'Business Plan'!$E$8-'Business Plan'!$E$9)-'Business Plan'!$E$10*(1+'Scenario Analysis (2D)'!$E43))),(('Business Plan'!$F$6*(1+'Scenario Analysis (2D)'!O$4)*('Business Plan'!$F$7-'Business Plan'!$F$8-'Business Plan'!$F$9)-'Business Plan'!$F$10*(1+'Scenario Analysis (2D)'!$E43))),(('Business Plan'!$G$6*(1+'Scenario Analysis (2D)'!O$4)*('Business Plan'!$G$7-'Business Plan'!$G$8-'Business Plan'!$G$9)-'Business Plan'!$G$10*(1+'Scenario Analysis (2D)'!$E43))),(('Business Plan'!$H$6*(1+'Scenario Analysis (2D)'!O$4)*('Business Plan'!$H$7-'Business Plan'!$H$8-'Business Plan'!$H$9)-'Business Plan'!$H$10*(1+'Scenario Analysis (2D)'!$E43))),(('Business Plan'!$I$6*(1+'Scenario Analysis (2D)'!O$4)*('Business Plan'!$I$7-'Business Plan'!$I$8-'Business Plan'!$I$9)-'Business Plan'!$I$10*(1+'Scenario Analysis (2D)'!$E43))),(('Business Plan'!$J$6*(1+'Scenario Analysis (2D)'!O$4)*('Business Plan'!$J$7-'Business Plan'!$J$8-'Business Plan'!$J$9)-'Business Plan'!$J$10*(1+'Scenario Analysis (2D)'!$E43))),(('Business Plan'!$K$6*(1+'Scenario Analysis (2D)'!O$4)*('Business Plan'!$K$7-'Business Plan'!$K$8-'Business Plan'!$K$9)-'Business Plan'!$K$10*(1+'Scenario Analysis (2D)'!$E43))))</f>
        <v>241811.9251502952</v>
      </c>
      <c r="P43" s="46">
        <f>NPV('Business Plan'!$B$3,(('Business Plan'!$C$6*(1+'Scenario Analysis (2D)'!P$4)*('Business Plan'!$C$7-'Business Plan'!$C$8-'Business Plan'!$C$9)-'Business Plan'!$C$10*(1+'Scenario Analysis (2D)'!$E43))),(('Business Plan'!$D$6*(1+'Scenario Analysis (2D)'!P$4)*('Business Plan'!$D$7-'Business Plan'!$D$8-'Business Plan'!$D$9)-'Business Plan'!$D$10*(1+'Scenario Analysis (2D)'!$E43))),(('Business Plan'!$E$6*(1+'Scenario Analysis (2D)'!P$4)*('Business Plan'!$E$7-'Business Plan'!$E$8-'Business Plan'!$E$9)-'Business Plan'!$E$10*(1+'Scenario Analysis (2D)'!$E43))),(('Business Plan'!$F$6*(1+'Scenario Analysis (2D)'!P$4)*('Business Plan'!$F$7-'Business Plan'!$F$8-'Business Plan'!$F$9)-'Business Plan'!$F$10*(1+'Scenario Analysis (2D)'!$E43))),(('Business Plan'!$G$6*(1+'Scenario Analysis (2D)'!P$4)*('Business Plan'!$G$7-'Business Plan'!$G$8-'Business Plan'!$G$9)-'Business Plan'!$G$10*(1+'Scenario Analysis (2D)'!$E43))),(('Business Plan'!$H$6*(1+'Scenario Analysis (2D)'!P$4)*('Business Plan'!$H$7-'Business Plan'!$H$8-'Business Plan'!$H$9)-'Business Plan'!$H$10*(1+'Scenario Analysis (2D)'!$E43))),(('Business Plan'!$I$6*(1+'Scenario Analysis (2D)'!P$4)*('Business Plan'!$I$7-'Business Plan'!$I$8-'Business Plan'!$I$9)-'Business Plan'!$I$10*(1+'Scenario Analysis (2D)'!$E43))),(('Business Plan'!$J$6*(1+'Scenario Analysis (2D)'!P$4)*('Business Plan'!$J$7-'Business Plan'!$J$8-'Business Plan'!$J$9)-'Business Plan'!$J$10*(1+'Scenario Analysis (2D)'!$E43))),(('Business Plan'!$K$6*(1+'Scenario Analysis (2D)'!P$4)*('Business Plan'!$K$7-'Business Plan'!$K$8-'Business Plan'!$K$9)-'Business Plan'!$K$10*(1+'Scenario Analysis (2D)'!$E43))))</f>
        <v>295626.48375424399</v>
      </c>
      <c r="Q43" s="46">
        <f>NPV('Business Plan'!$B$3,(('Business Plan'!$C$6*(1+'Scenario Analysis (2D)'!Q$4)*('Business Plan'!$C$7-'Business Plan'!$C$8-'Business Plan'!$C$9)-'Business Plan'!$C$10*(1+'Scenario Analysis (2D)'!$E43))),(('Business Plan'!$D$6*(1+'Scenario Analysis (2D)'!Q$4)*('Business Plan'!$D$7-'Business Plan'!$D$8-'Business Plan'!$D$9)-'Business Plan'!$D$10*(1+'Scenario Analysis (2D)'!$E43))),(('Business Plan'!$E$6*(1+'Scenario Analysis (2D)'!Q$4)*('Business Plan'!$E$7-'Business Plan'!$E$8-'Business Plan'!$E$9)-'Business Plan'!$E$10*(1+'Scenario Analysis (2D)'!$E43))),(('Business Plan'!$F$6*(1+'Scenario Analysis (2D)'!Q$4)*('Business Plan'!$F$7-'Business Plan'!$F$8-'Business Plan'!$F$9)-'Business Plan'!$F$10*(1+'Scenario Analysis (2D)'!$E43))),(('Business Plan'!$G$6*(1+'Scenario Analysis (2D)'!Q$4)*('Business Plan'!$G$7-'Business Plan'!$G$8-'Business Plan'!$G$9)-'Business Plan'!$G$10*(1+'Scenario Analysis (2D)'!$E43))),(('Business Plan'!$H$6*(1+'Scenario Analysis (2D)'!Q$4)*('Business Plan'!$H$7-'Business Plan'!$H$8-'Business Plan'!$H$9)-'Business Plan'!$H$10*(1+'Scenario Analysis (2D)'!$E43))),(('Business Plan'!$I$6*(1+'Scenario Analysis (2D)'!Q$4)*('Business Plan'!$I$7-'Business Plan'!$I$8-'Business Plan'!$I$9)-'Business Plan'!$I$10*(1+'Scenario Analysis (2D)'!$E43))),(('Business Plan'!$J$6*(1+'Scenario Analysis (2D)'!Q$4)*('Business Plan'!$J$7-'Business Plan'!$J$8-'Business Plan'!$J$9)-'Business Plan'!$J$10*(1+'Scenario Analysis (2D)'!$E43))),(('Business Plan'!$K$6*(1+'Scenario Analysis (2D)'!Q$4)*('Business Plan'!$K$7-'Business Plan'!$K$8-'Business Plan'!$K$9)-'Business Plan'!$K$10*(1+'Scenario Analysis (2D)'!$E43))))</f>
        <v>349441.04235819273</v>
      </c>
      <c r="R43" s="46">
        <f>NPV('Business Plan'!$B$3,(('Business Plan'!$C$6*(1+'Scenario Analysis (2D)'!R$4)*('Business Plan'!$C$7-'Business Plan'!$C$8-'Business Plan'!$C$9)-'Business Plan'!$C$10*(1+'Scenario Analysis (2D)'!$E43))),(('Business Plan'!$D$6*(1+'Scenario Analysis (2D)'!R$4)*('Business Plan'!$D$7-'Business Plan'!$D$8-'Business Plan'!$D$9)-'Business Plan'!$D$10*(1+'Scenario Analysis (2D)'!$E43))),(('Business Plan'!$E$6*(1+'Scenario Analysis (2D)'!R$4)*('Business Plan'!$E$7-'Business Plan'!$E$8-'Business Plan'!$E$9)-'Business Plan'!$E$10*(1+'Scenario Analysis (2D)'!$E43))),(('Business Plan'!$F$6*(1+'Scenario Analysis (2D)'!R$4)*('Business Plan'!$F$7-'Business Plan'!$F$8-'Business Plan'!$F$9)-'Business Plan'!$F$10*(1+'Scenario Analysis (2D)'!$E43))),(('Business Plan'!$G$6*(1+'Scenario Analysis (2D)'!R$4)*('Business Plan'!$G$7-'Business Plan'!$G$8-'Business Plan'!$G$9)-'Business Plan'!$G$10*(1+'Scenario Analysis (2D)'!$E43))),(('Business Plan'!$H$6*(1+'Scenario Analysis (2D)'!R$4)*('Business Plan'!$H$7-'Business Plan'!$H$8-'Business Plan'!$H$9)-'Business Plan'!$H$10*(1+'Scenario Analysis (2D)'!$E43))),(('Business Plan'!$I$6*(1+'Scenario Analysis (2D)'!R$4)*('Business Plan'!$I$7-'Business Plan'!$I$8-'Business Plan'!$I$9)-'Business Plan'!$I$10*(1+'Scenario Analysis (2D)'!$E43))),(('Business Plan'!$J$6*(1+'Scenario Analysis (2D)'!R$4)*('Business Plan'!$J$7-'Business Plan'!$J$8-'Business Plan'!$J$9)-'Business Plan'!$J$10*(1+'Scenario Analysis (2D)'!$E43))),(('Business Plan'!$K$6*(1+'Scenario Analysis (2D)'!R$4)*('Business Plan'!$K$7-'Business Plan'!$K$8-'Business Plan'!$K$9)-'Business Plan'!$K$10*(1+'Scenario Analysis (2D)'!$E43))))</f>
        <v>403255.60096214118</v>
      </c>
      <c r="T43" s="78"/>
      <c r="U43" s="45">
        <v>0</v>
      </c>
      <c r="V43" s="47">
        <f>(NPV('Business Plan'!$B$3,(('Business Plan'!$C$6*(1+'Scenario Analysis (2D)'!V$4)*('Business Plan'!$C$7-'Business Plan'!$C$8-'Business Plan'!$C$9)-'Business Plan'!$C$10*(1+'Scenario Analysis (2D)'!$E43))),(('Business Plan'!$D$6*(1+'Scenario Analysis (2D)'!V$4)*('Business Plan'!$D$7-'Business Plan'!$D$8-'Business Plan'!$D$9)-'Business Plan'!$D$10*(1+'Scenario Analysis (2D)'!$E43))),(('Business Plan'!$E$6*(1+'Scenario Analysis (2D)'!V$4)*('Business Plan'!$E$7-'Business Plan'!$E$8-'Business Plan'!$E$9)-'Business Plan'!$E$10*(1+'Scenario Analysis (2D)'!$E43))),(('Business Plan'!$F$6*(1+'Scenario Analysis (2D)'!V$4)*('Business Plan'!$F$7-'Business Plan'!$F$8-'Business Plan'!$F$9)-'Business Plan'!$F$10*(1+'Scenario Analysis (2D)'!$E43))),(('Business Plan'!$G$6*(1+'Scenario Analysis (2D)'!V$4)*('Business Plan'!$G$7-'Business Plan'!$G$8-'Business Plan'!$G$9)-'Business Plan'!$G$10*(1+'Scenario Analysis (2D)'!$E43))),(('Business Plan'!$H$6*(1+'Scenario Analysis (2D)'!V$4)*('Business Plan'!$H$7-'Business Plan'!$H$8-'Business Plan'!$H$9)-'Business Plan'!$H$10*(1+'Scenario Analysis (2D)'!$E43))),(('Business Plan'!$I$6*(1+'Scenario Analysis (2D)'!V$4)*('Business Plan'!$I$7-'Business Plan'!$I$8-'Business Plan'!$I$9)-'Business Plan'!$I$10*(1+'Scenario Analysis (2D)'!$E43))),(('Business Plan'!$J$6*(1+'Scenario Analysis (2D)'!V$4)*('Business Plan'!$J$7-'Business Plan'!$J$8-'Business Plan'!$J$9)-'Business Plan'!$J$10*(1+'Scenario Analysis (2D)'!$E43))),(('Business Plan'!$K$6*(1+'Scenario Analysis (2D)'!V$4)*('Business Plan'!$K$7-'Business Plan'!$K$8-'Business Plan'!$K$9)-'Business Plan'!$K$10*(1+'Scenario Analysis (2D)'!$E43)))))/'Business Plan'!$C$13-1</f>
        <v>-4.0175984207885325</v>
      </c>
      <c r="W43" s="47">
        <f>(NPV('Business Plan'!$B$3,(('Business Plan'!$C$6*(1+'Scenario Analysis (2D)'!W$4)*('Business Plan'!$C$7-'Business Plan'!$C$8-'Business Plan'!$C$9)-'Business Plan'!$C$10*(1+'Scenario Analysis (2D)'!$E43))),(('Business Plan'!$D$6*(1+'Scenario Analysis (2D)'!W$4)*('Business Plan'!$D$7-'Business Plan'!$D$8-'Business Plan'!$D$9)-'Business Plan'!$D$10*(1+'Scenario Analysis (2D)'!$E43))),(('Business Plan'!$E$6*(1+'Scenario Analysis (2D)'!W$4)*('Business Plan'!$E$7-'Business Plan'!$E$8-'Business Plan'!$E$9)-'Business Plan'!$E$10*(1+'Scenario Analysis (2D)'!$E43))),(('Business Plan'!$F$6*(1+'Scenario Analysis (2D)'!W$4)*('Business Plan'!$F$7-'Business Plan'!$F$8-'Business Plan'!$F$9)-'Business Plan'!$F$10*(1+'Scenario Analysis (2D)'!$E43))),(('Business Plan'!$G$6*(1+'Scenario Analysis (2D)'!W$4)*('Business Plan'!$G$7-'Business Plan'!$G$8-'Business Plan'!$G$9)-'Business Plan'!$G$10*(1+'Scenario Analysis (2D)'!$E43))),(('Business Plan'!$H$6*(1+'Scenario Analysis (2D)'!W$4)*('Business Plan'!$H$7-'Business Plan'!$H$8-'Business Plan'!$H$9)-'Business Plan'!$H$10*(1+'Scenario Analysis (2D)'!$E43))),(('Business Plan'!$I$6*(1+'Scenario Analysis (2D)'!W$4)*('Business Plan'!$I$7-'Business Plan'!$I$8-'Business Plan'!$I$9)-'Business Plan'!$I$10*(1+'Scenario Analysis (2D)'!$E43))),(('Business Plan'!$J$6*(1+'Scenario Analysis (2D)'!W$4)*('Business Plan'!$J$7-'Business Plan'!$J$8-'Business Plan'!$J$9)-'Business Plan'!$J$10*(1+'Scenario Analysis (2D)'!$E43))),(('Business Plan'!$K$6*(1+'Scenario Analysis (2D)'!W$4)*('Business Plan'!$K$7-'Business Plan'!$K$8-'Business Plan'!$K$9)-'Business Plan'!$K$10*(1+'Scenario Analysis (2D)'!$E43)))))/'Business Plan'!$C$13-1</f>
        <v>-3.3479986839904461</v>
      </c>
      <c r="X43" s="47">
        <f>(NPV('Business Plan'!$B$3,(('Business Plan'!$C$6*(1+'Scenario Analysis (2D)'!X$4)*('Business Plan'!$C$7-'Business Plan'!$C$8-'Business Plan'!$C$9)-'Business Plan'!$C$10*(1+'Scenario Analysis (2D)'!$E43))),(('Business Plan'!$D$6*(1+'Scenario Analysis (2D)'!X$4)*('Business Plan'!$D$7-'Business Plan'!$D$8-'Business Plan'!$D$9)-'Business Plan'!$D$10*(1+'Scenario Analysis (2D)'!$E43))),(('Business Plan'!$E$6*(1+'Scenario Analysis (2D)'!X$4)*('Business Plan'!$E$7-'Business Plan'!$E$8-'Business Plan'!$E$9)-'Business Plan'!$E$10*(1+'Scenario Analysis (2D)'!$E43))),(('Business Plan'!$F$6*(1+'Scenario Analysis (2D)'!X$4)*('Business Plan'!$F$7-'Business Plan'!$F$8-'Business Plan'!$F$9)-'Business Plan'!$F$10*(1+'Scenario Analysis (2D)'!$E43))),(('Business Plan'!$G$6*(1+'Scenario Analysis (2D)'!X$4)*('Business Plan'!$G$7-'Business Plan'!$G$8-'Business Plan'!$G$9)-'Business Plan'!$G$10*(1+'Scenario Analysis (2D)'!$E43))),(('Business Plan'!$H$6*(1+'Scenario Analysis (2D)'!X$4)*('Business Plan'!$H$7-'Business Plan'!$H$8-'Business Plan'!$H$9)-'Business Plan'!$H$10*(1+'Scenario Analysis (2D)'!$E43))),(('Business Plan'!$I$6*(1+'Scenario Analysis (2D)'!X$4)*('Business Plan'!$I$7-'Business Plan'!$I$8-'Business Plan'!$I$9)-'Business Plan'!$I$10*(1+'Scenario Analysis (2D)'!$E43))),(('Business Plan'!$J$6*(1+'Scenario Analysis (2D)'!X$4)*('Business Plan'!$J$7-'Business Plan'!$J$8-'Business Plan'!$J$9)-'Business Plan'!$J$10*(1+'Scenario Analysis (2D)'!$E43))),(('Business Plan'!$K$6*(1+'Scenario Analysis (2D)'!X$4)*('Business Plan'!$K$7-'Business Plan'!$K$8-'Business Plan'!$K$9)-'Business Plan'!$K$10*(1+'Scenario Analysis (2D)'!$E43)))))/'Business Plan'!$C$13-1</f>
        <v>-2.6783989471923553</v>
      </c>
      <c r="Y43" s="47">
        <f>(NPV('Business Plan'!$B$3,(('Business Plan'!$C$6*(1+'Scenario Analysis (2D)'!Y$4)*('Business Plan'!$C$7-'Business Plan'!$C$8-'Business Plan'!$C$9)-'Business Plan'!$C$10*(1+'Scenario Analysis (2D)'!$E43))),(('Business Plan'!$D$6*(1+'Scenario Analysis (2D)'!Y$4)*('Business Plan'!$D$7-'Business Plan'!$D$8-'Business Plan'!$D$9)-'Business Plan'!$D$10*(1+'Scenario Analysis (2D)'!$E43))),(('Business Plan'!$E$6*(1+'Scenario Analysis (2D)'!Y$4)*('Business Plan'!$E$7-'Business Plan'!$E$8-'Business Plan'!$E$9)-'Business Plan'!$E$10*(1+'Scenario Analysis (2D)'!$E43))),(('Business Plan'!$F$6*(1+'Scenario Analysis (2D)'!Y$4)*('Business Plan'!$F$7-'Business Plan'!$F$8-'Business Plan'!$F$9)-'Business Plan'!$F$10*(1+'Scenario Analysis (2D)'!$E43))),(('Business Plan'!$G$6*(1+'Scenario Analysis (2D)'!Y$4)*('Business Plan'!$G$7-'Business Plan'!$G$8-'Business Plan'!$G$9)-'Business Plan'!$G$10*(1+'Scenario Analysis (2D)'!$E43))),(('Business Plan'!$H$6*(1+'Scenario Analysis (2D)'!Y$4)*('Business Plan'!$H$7-'Business Plan'!$H$8-'Business Plan'!$H$9)-'Business Plan'!$H$10*(1+'Scenario Analysis (2D)'!$E43))),(('Business Plan'!$I$6*(1+'Scenario Analysis (2D)'!Y$4)*('Business Plan'!$I$7-'Business Plan'!$I$8-'Business Plan'!$I$9)-'Business Plan'!$I$10*(1+'Scenario Analysis (2D)'!$E43))),(('Business Plan'!$J$6*(1+'Scenario Analysis (2D)'!Y$4)*('Business Plan'!$J$7-'Business Plan'!$J$8-'Business Plan'!$J$9)-'Business Plan'!$J$10*(1+'Scenario Analysis (2D)'!$E43))),(('Business Plan'!$K$6*(1+'Scenario Analysis (2D)'!Y$4)*('Business Plan'!$K$7-'Business Plan'!$K$8-'Business Plan'!$K$9)-'Business Plan'!$K$10*(1+'Scenario Analysis (2D)'!$E43)))))/'Business Plan'!$C$13-1</f>
        <v>-2.0087992103942667</v>
      </c>
      <c r="Z43" s="47">
        <f>(NPV('Business Plan'!$B$3,(('Business Plan'!$C$6*(1+'Scenario Analysis (2D)'!Z$4)*('Business Plan'!$C$7-'Business Plan'!$C$8-'Business Plan'!$C$9)-'Business Plan'!$C$10*(1+'Scenario Analysis (2D)'!$E43))),(('Business Plan'!$D$6*(1+'Scenario Analysis (2D)'!Z$4)*('Business Plan'!$D$7-'Business Plan'!$D$8-'Business Plan'!$D$9)-'Business Plan'!$D$10*(1+'Scenario Analysis (2D)'!$E43))),(('Business Plan'!$E$6*(1+'Scenario Analysis (2D)'!Z$4)*('Business Plan'!$E$7-'Business Plan'!$E$8-'Business Plan'!$E$9)-'Business Plan'!$E$10*(1+'Scenario Analysis (2D)'!$E43))),(('Business Plan'!$F$6*(1+'Scenario Analysis (2D)'!Z$4)*('Business Plan'!$F$7-'Business Plan'!$F$8-'Business Plan'!$F$9)-'Business Plan'!$F$10*(1+'Scenario Analysis (2D)'!$E43))),(('Business Plan'!$G$6*(1+'Scenario Analysis (2D)'!Z$4)*('Business Plan'!$G$7-'Business Plan'!$G$8-'Business Plan'!$G$9)-'Business Plan'!$G$10*(1+'Scenario Analysis (2D)'!$E43))),(('Business Plan'!$H$6*(1+'Scenario Analysis (2D)'!Z$4)*('Business Plan'!$H$7-'Business Plan'!$H$8-'Business Plan'!$H$9)-'Business Plan'!$H$10*(1+'Scenario Analysis (2D)'!$E43))),(('Business Plan'!$I$6*(1+'Scenario Analysis (2D)'!Z$4)*('Business Plan'!$I$7-'Business Plan'!$I$8-'Business Plan'!$I$9)-'Business Plan'!$I$10*(1+'Scenario Analysis (2D)'!$E43))),(('Business Plan'!$J$6*(1+'Scenario Analysis (2D)'!Z$4)*('Business Plan'!$J$7-'Business Plan'!$J$8-'Business Plan'!$J$9)-'Business Plan'!$J$10*(1+'Scenario Analysis (2D)'!$E43))),(('Business Plan'!$K$6*(1+'Scenario Analysis (2D)'!Z$4)*('Business Plan'!$K$7-'Business Plan'!$K$8-'Business Plan'!$K$9)-'Business Plan'!$K$10*(1+'Scenario Analysis (2D)'!$E43)))))/'Business Plan'!$C$13-1</f>
        <v>-1.339199473596175</v>
      </c>
      <c r="AA43" s="47">
        <f>(NPV('Business Plan'!$B$3,(('Business Plan'!$C$6*(1+'Scenario Analysis (2D)'!AA$4)*('Business Plan'!$C$7-'Business Plan'!$C$8-'Business Plan'!$C$9)-'Business Plan'!$C$10*(1+'Scenario Analysis (2D)'!$E43))),(('Business Plan'!$D$6*(1+'Scenario Analysis (2D)'!AA$4)*('Business Plan'!$D$7-'Business Plan'!$D$8-'Business Plan'!$D$9)-'Business Plan'!$D$10*(1+'Scenario Analysis (2D)'!$E43))),(('Business Plan'!$E$6*(1+'Scenario Analysis (2D)'!AA$4)*('Business Plan'!$E$7-'Business Plan'!$E$8-'Business Plan'!$E$9)-'Business Plan'!$E$10*(1+'Scenario Analysis (2D)'!$E43))),(('Business Plan'!$F$6*(1+'Scenario Analysis (2D)'!AA$4)*('Business Plan'!$F$7-'Business Plan'!$F$8-'Business Plan'!$F$9)-'Business Plan'!$F$10*(1+'Scenario Analysis (2D)'!$E43))),(('Business Plan'!$G$6*(1+'Scenario Analysis (2D)'!AA$4)*('Business Plan'!$G$7-'Business Plan'!$G$8-'Business Plan'!$G$9)-'Business Plan'!$G$10*(1+'Scenario Analysis (2D)'!$E43))),(('Business Plan'!$H$6*(1+'Scenario Analysis (2D)'!AA$4)*('Business Plan'!$H$7-'Business Plan'!$H$8-'Business Plan'!$H$9)-'Business Plan'!$H$10*(1+'Scenario Analysis (2D)'!$E43))),(('Business Plan'!$I$6*(1+'Scenario Analysis (2D)'!AA$4)*('Business Plan'!$I$7-'Business Plan'!$I$8-'Business Plan'!$I$9)-'Business Plan'!$I$10*(1+'Scenario Analysis (2D)'!$E43))),(('Business Plan'!$J$6*(1+'Scenario Analysis (2D)'!AA$4)*('Business Plan'!$J$7-'Business Plan'!$J$8-'Business Plan'!$J$9)-'Business Plan'!$J$10*(1+'Scenario Analysis (2D)'!$E43))),(('Business Plan'!$K$6*(1+'Scenario Analysis (2D)'!AA$4)*('Business Plan'!$K$7-'Business Plan'!$K$8-'Business Plan'!$K$9)-'Business Plan'!$K$10*(1+'Scenario Analysis (2D)'!$E43)))))/'Business Plan'!$C$13-1</f>
        <v>-0.66959973679808682</v>
      </c>
      <c r="AB43" s="47">
        <f>(NPV('Business Plan'!$B$3,(('Business Plan'!$C$6*(1+'Scenario Analysis (2D)'!AB$4)*('Business Plan'!$C$7-'Business Plan'!$C$8-'Business Plan'!$C$9)-'Business Plan'!$C$10*(1+'Scenario Analysis (2D)'!$E43))),(('Business Plan'!$D$6*(1+'Scenario Analysis (2D)'!AB$4)*('Business Plan'!$D$7-'Business Plan'!$D$8-'Business Plan'!$D$9)-'Business Plan'!$D$10*(1+'Scenario Analysis (2D)'!$E43))),(('Business Plan'!$E$6*(1+'Scenario Analysis (2D)'!AB$4)*('Business Plan'!$E$7-'Business Plan'!$E$8-'Business Plan'!$E$9)-'Business Plan'!$E$10*(1+'Scenario Analysis (2D)'!$E43))),(('Business Plan'!$F$6*(1+'Scenario Analysis (2D)'!AB$4)*('Business Plan'!$F$7-'Business Plan'!$F$8-'Business Plan'!$F$9)-'Business Plan'!$F$10*(1+'Scenario Analysis (2D)'!$E43))),(('Business Plan'!$G$6*(1+'Scenario Analysis (2D)'!AB$4)*('Business Plan'!$G$7-'Business Plan'!$G$8-'Business Plan'!$G$9)-'Business Plan'!$G$10*(1+'Scenario Analysis (2D)'!$E43))),(('Business Plan'!$H$6*(1+'Scenario Analysis (2D)'!AB$4)*('Business Plan'!$H$7-'Business Plan'!$H$8-'Business Plan'!$H$9)-'Business Plan'!$H$10*(1+'Scenario Analysis (2D)'!$E43))),(('Business Plan'!$I$6*(1+'Scenario Analysis (2D)'!AB$4)*('Business Plan'!$I$7-'Business Plan'!$I$8-'Business Plan'!$I$9)-'Business Plan'!$I$10*(1+'Scenario Analysis (2D)'!$E43))),(('Business Plan'!$J$6*(1+'Scenario Analysis (2D)'!AB$4)*('Business Plan'!$J$7-'Business Plan'!$J$8-'Business Plan'!$J$9)-'Business Plan'!$J$10*(1+'Scenario Analysis (2D)'!$E43))),(('Business Plan'!$K$6*(1+'Scenario Analysis (2D)'!AB$4)*('Business Plan'!$K$7-'Business Plan'!$K$8-'Business Plan'!$K$9)-'Business Plan'!$K$10*(1+'Scenario Analysis (2D)'!$E43)))))/'Business Plan'!$C$13-1</f>
        <v>0</v>
      </c>
      <c r="AC43" s="47">
        <f>(NPV('Business Plan'!$B$3,(('Business Plan'!$C$6*(1+'Scenario Analysis (2D)'!AC$4)*('Business Plan'!$C$7-'Business Plan'!$C$8-'Business Plan'!$C$9)-'Business Plan'!$C$10*(1+'Scenario Analysis (2D)'!$E43))),(('Business Plan'!$D$6*(1+'Scenario Analysis (2D)'!AC$4)*('Business Plan'!$D$7-'Business Plan'!$D$8-'Business Plan'!$D$9)-'Business Plan'!$D$10*(1+'Scenario Analysis (2D)'!$E43))),(('Business Plan'!$E$6*(1+'Scenario Analysis (2D)'!AC$4)*('Business Plan'!$E$7-'Business Plan'!$E$8-'Business Plan'!$E$9)-'Business Plan'!$E$10*(1+'Scenario Analysis (2D)'!$E43))),(('Business Plan'!$F$6*(1+'Scenario Analysis (2D)'!AC$4)*('Business Plan'!$F$7-'Business Plan'!$F$8-'Business Plan'!$F$9)-'Business Plan'!$F$10*(1+'Scenario Analysis (2D)'!$E43))),(('Business Plan'!$G$6*(1+'Scenario Analysis (2D)'!AC$4)*('Business Plan'!$G$7-'Business Plan'!$G$8-'Business Plan'!$G$9)-'Business Plan'!$G$10*(1+'Scenario Analysis (2D)'!$E43))),(('Business Plan'!$H$6*(1+'Scenario Analysis (2D)'!AC$4)*('Business Plan'!$H$7-'Business Plan'!$H$8-'Business Plan'!$H$9)-'Business Plan'!$H$10*(1+'Scenario Analysis (2D)'!$E43))),(('Business Plan'!$I$6*(1+'Scenario Analysis (2D)'!AC$4)*('Business Plan'!$I$7-'Business Plan'!$I$8-'Business Plan'!$I$9)-'Business Plan'!$I$10*(1+'Scenario Analysis (2D)'!$E43))),(('Business Plan'!$J$6*(1+'Scenario Analysis (2D)'!AC$4)*('Business Plan'!$J$7-'Business Plan'!$J$8-'Business Plan'!$J$9)-'Business Plan'!$J$10*(1+'Scenario Analysis (2D)'!$E43))),(('Business Plan'!$K$6*(1+'Scenario Analysis (2D)'!AC$4)*('Business Plan'!$K$7-'Business Plan'!$K$8-'Business Plan'!$K$9)-'Business Plan'!$K$10*(1+'Scenario Analysis (2D)'!$E43)))))/'Business Plan'!$C$13-1</f>
        <v>0.66959973679809059</v>
      </c>
      <c r="AD43" s="47">
        <f>(NPV('Business Plan'!$B$3,(('Business Plan'!$C$6*(1+'Scenario Analysis (2D)'!AD$4)*('Business Plan'!$C$7-'Business Plan'!$C$8-'Business Plan'!$C$9)-'Business Plan'!$C$10*(1+'Scenario Analysis (2D)'!$E43))),(('Business Plan'!$D$6*(1+'Scenario Analysis (2D)'!AD$4)*('Business Plan'!$D$7-'Business Plan'!$D$8-'Business Plan'!$D$9)-'Business Plan'!$D$10*(1+'Scenario Analysis (2D)'!$E43))),(('Business Plan'!$E$6*(1+'Scenario Analysis (2D)'!AD$4)*('Business Plan'!$E$7-'Business Plan'!$E$8-'Business Plan'!$E$9)-'Business Plan'!$E$10*(1+'Scenario Analysis (2D)'!$E43))),(('Business Plan'!$F$6*(1+'Scenario Analysis (2D)'!AD$4)*('Business Plan'!$F$7-'Business Plan'!$F$8-'Business Plan'!$F$9)-'Business Plan'!$F$10*(1+'Scenario Analysis (2D)'!$E43))),(('Business Plan'!$G$6*(1+'Scenario Analysis (2D)'!AD$4)*('Business Plan'!$G$7-'Business Plan'!$G$8-'Business Plan'!$G$9)-'Business Plan'!$G$10*(1+'Scenario Analysis (2D)'!$E43))),(('Business Plan'!$H$6*(1+'Scenario Analysis (2D)'!AD$4)*('Business Plan'!$H$7-'Business Plan'!$H$8-'Business Plan'!$H$9)-'Business Plan'!$H$10*(1+'Scenario Analysis (2D)'!$E43))),(('Business Plan'!$I$6*(1+'Scenario Analysis (2D)'!AD$4)*('Business Plan'!$I$7-'Business Plan'!$I$8-'Business Plan'!$I$9)-'Business Plan'!$I$10*(1+'Scenario Analysis (2D)'!$E43))),(('Business Plan'!$J$6*(1+'Scenario Analysis (2D)'!AD$4)*('Business Plan'!$J$7-'Business Plan'!$J$8-'Business Plan'!$J$9)-'Business Plan'!$J$10*(1+'Scenario Analysis (2D)'!$E43))),(('Business Plan'!$K$6*(1+'Scenario Analysis (2D)'!AD$4)*('Business Plan'!$K$7-'Business Plan'!$K$8-'Business Plan'!$K$9)-'Business Plan'!$K$10*(1+'Scenario Analysis (2D)'!$E43)))))/'Business Plan'!$C$13-1</f>
        <v>1.3391994735961803</v>
      </c>
      <c r="AE43" s="47">
        <f>(NPV('Business Plan'!$B$3,(('Business Plan'!$C$6*(1+'Scenario Analysis (2D)'!AE$4)*('Business Plan'!$C$7-'Business Plan'!$C$8-'Business Plan'!$C$9)-'Business Plan'!$C$10*(1+'Scenario Analysis (2D)'!$E43))),(('Business Plan'!$D$6*(1+'Scenario Analysis (2D)'!AE$4)*('Business Plan'!$D$7-'Business Plan'!$D$8-'Business Plan'!$D$9)-'Business Plan'!$D$10*(1+'Scenario Analysis (2D)'!$E43))),(('Business Plan'!$E$6*(1+'Scenario Analysis (2D)'!AE$4)*('Business Plan'!$E$7-'Business Plan'!$E$8-'Business Plan'!$E$9)-'Business Plan'!$E$10*(1+'Scenario Analysis (2D)'!$E43))),(('Business Plan'!$F$6*(1+'Scenario Analysis (2D)'!AE$4)*('Business Plan'!$F$7-'Business Plan'!$F$8-'Business Plan'!$F$9)-'Business Plan'!$F$10*(1+'Scenario Analysis (2D)'!$E43))),(('Business Plan'!$G$6*(1+'Scenario Analysis (2D)'!AE$4)*('Business Plan'!$G$7-'Business Plan'!$G$8-'Business Plan'!$G$9)-'Business Plan'!$G$10*(1+'Scenario Analysis (2D)'!$E43))),(('Business Plan'!$H$6*(1+'Scenario Analysis (2D)'!AE$4)*('Business Plan'!$H$7-'Business Plan'!$H$8-'Business Plan'!$H$9)-'Business Plan'!$H$10*(1+'Scenario Analysis (2D)'!$E43))),(('Business Plan'!$I$6*(1+'Scenario Analysis (2D)'!AE$4)*('Business Plan'!$I$7-'Business Plan'!$I$8-'Business Plan'!$I$9)-'Business Plan'!$I$10*(1+'Scenario Analysis (2D)'!$E43))),(('Business Plan'!$J$6*(1+'Scenario Analysis (2D)'!AE$4)*('Business Plan'!$J$7-'Business Plan'!$J$8-'Business Plan'!$J$9)-'Business Plan'!$J$10*(1+'Scenario Analysis (2D)'!$E43))),(('Business Plan'!$K$6*(1+'Scenario Analysis (2D)'!AE$4)*('Business Plan'!$K$7-'Business Plan'!$K$8-'Business Plan'!$K$9)-'Business Plan'!$K$10*(1+'Scenario Analysis (2D)'!$E43)))))/'Business Plan'!$C$13-1</f>
        <v>2.0087992103942685</v>
      </c>
      <c r="AF43" s="47">
        <f>(NPV('Business Plan'!$B$3,(('Business Plan'!$C$6*(1+'Scenario Analysis (2D)'!AF$4)*('Business Plan'!$C$7-'Business Plan'!$C$8-'Business Plan'!$C$9)-'Business Plan'!$C$10*(1+'Scenario Analysis (2D)'!$E43))),(('Business Plan'!$D$6*(1+'Scenario Analysis (2D)'!AF$4)*('Business Plan'!$D$7-'Business Plan'!$D$8-'Business Plan'!$D$9)-'Business Plan'!$D$10*(1+'Scenario Analysis (2D)'!$E43))),(('Business Plan'!$E$6*(1+'Scenario Analysis (2D)'!AF$4)*('Business Plan'!$E$7-'Business Plan'!$E$8-'Business Plan'!$E$9)-'Business Plan'!$E$10*(1+'Scenario Analysis (2D)'!$E43))),(('Business Plan'!$F$6*(1+'Scenario Analysis (2D)'!AF$4)*('Business Plan'!$F$7-'Business Plan'!$F$8-'Business Plan'!$F$9)-'Business Plan'!$F$10*(1+'Scenario Analysis (2D)'!$E43))),(('Business Plan'!$G$6*(1+'Scenario Analysis (2D)'!AF$4)*('Business Plan'!$G$7-'Business Plan'!$G$8-'Business Plan'!$G$9)-'Business Plan'!$G$10*(1+'Scenario Analysis (2D)'!$E43))),(('Business Plan'!$H$6*(1+'Scenario Analysis (2D)'!AF$4)*('Business Plan'!$H$7-'Business Plan'!$H$8-'Business Plan'!$H$9)-'Business Plan'!$H$10*(1+'Scenario Analysis (2D)'!$E43))),(('Business Plan'!$I$6*(1+'Scenario Analysis (2D)'!AF$4)*('Business Plan'!$I$7-'Business Plan'!$I$8-'Business Plan'!$I$9)-'Business Plan'!$I$10*(1+'Scenario Analysis (2D)'!$E43))),(('Business Plan'!$J$6*(1+'Scenario Analysis (2D)'!AF$4)*('Business Plan'!$J$7-'Business Plan'!$J$8-'Business Plan'!$J$9)-'Business Plan'!$J$10*(1+'Scenario Analysis (2D)'!$E43))),(('Business Plan'!$K$6*(1+'Scenario Analysis (2D)'!AF$4)*('Business Plan'!$K$7-'Business Plan'!$K$8-'Business Plan'!$K$9)-'Business Plan'!$K$10*(1+'Scenario Analysis (2D)'!$E43)))))/'Business Plan'!$C$13-1</f>
        <v>2.6783989471923588</v>
      </c>
      <c r="AG43" s="47">
        <f>(NPV('Business Plan'!$B$3,(('Business Plan'!$C$6*(1+'Scenario Analysis (2D)'!AG$4)*('Business Plan'!$C$7-'Business Plan'!$C$8-'Business Plan'!$C$9)-'Business Plan'!$C$10*(1+'Scenario Analysis (2D)'!$E43))),(('Business Plan'!$D$6*(1+'Scenario Analysis (2D)'!AG$4)*('Business Plan'!$D$7-'Business Plan'!$D$8-'Business Plan'!$D$9)-'Business Plan'!$D$10*(1+'Scenario Analysis (2D)'!$E43))),(('Business Plan'!$E$6*(1+'Scenario Analysis (2D)'!AG$4)*('Business Plan'!$E$7-'Business Plan'!$E$8-'Business Plan'!$E$9)-'Business Plan'!$E$10*(1+'Scenario Analysis (2D)'!$E43))),(('Business Plan'!$F$6*(1+'Scenario Analysis (2D)'!AG$4)*('Business Plan'!$F$7-'Business Plan'!$F$8-'Business Plan'!$F$9)-'Business Plan'!$F$10*(1+'Scenario Analysis (2D)'!$E43))),(('Business Plan'!$G$6*(1+'Scenario Analysis (2D)'!AG$4)*('Business Plan'!$G$7-'Business Plan'!$G$8-'Business Plan'!$G$9)-'Business Plan'!$G$10*(1+'Scenario Analysis (2D)'!$E43))),(('Business Plan'!$H$6*(1+'Scenario Analysis (2D)'!AG$4)*('Business Plan'!$H$7-'Business Plan'!$H$8-'Business Plan'!$H$9)-'Business Plan'!$H$10*(1+'Scenario Analysis (2D)'!$E43))),(('Business Plan'!$I$6*(1+'Scenario Analysis (2D)'!AG$4)*('Business Plan'!$I$7-'Business Plan'!$I$8-'Business Plan'!$I$9)-'Business Plan'!$I$10*(1+'Scenario Analysis (2D)'!$E43))),(('Business Plan'!$J$6*(1+'Scenario Analysis (2D)'!AG$4)*('Business Plan'!$J$7-'Business Plan'!$J$8-'Business Plan'!$J$9)-'Business Plan'!$J$10*(1+'Scenario Analysis (2D)'!$E43))),(('Business Plan'!$K$6*(1+'Scenario Analysis (2D)'!AG$4)*('Business Plan'!$K$7-'Business Plan'!$K$8-'Business Plan'!$K$9)-'Business Plan'!$K$10*(1+'Scenario Analysis (2D)'!$E43)))))/'Business Plan'!$C$13-1</f>
        <v>3.3479986839904488</v>
      </c>
      <c r="AH43" s="47">
        <f>(NPV('Business Plan'!$B$3,(('Business Plan'!$C$6*(1+'Scenario Analysis (2D)'!AH$4)*('Business Plan'!$C$7-'Business Plan'!$C$8-'Business Plan'!$C$9)-'Business Plan'!$C$10*(1+'Scenario Analysis (2D)'!$E43))),(('Business Plan'!$D$6*(1+'Scenario Analysis (2D)'!AH$4)*('Business Plan'!$D$7-'Business Plan'!$D$8-'Business Plan'!$D$9)-'Business Plan'!$D$10*(1+'Scenario Analysis (2D)'!$E43))),(('Business Plan'!$E$6*(1+'Scenario Analysis (2D)'!AH$4)*('Business Plan'!$E$7-'Business Plan'!$E$8-'Business Plan'!$E$9)-'Business Plan'!$E$10*(1+'Scenario Analysis (2D)'!$E43))),(('Business Plan'!$F$6*(1+'Scenario Analysis (2D)'!AH$4)*('Business Plan'!$F$7-'Business Plan'!$F$8-'Business Plan'!$F$9)-'Business Plan'!$F$10*(1+'Scenario Analysis (2D)'!$E43))),(('Business Plan'!$G$6*(1+'Scenario Analysis (2D)'!AH$4)*('Business Plan'!$G$7-'Business Plan'!$G$8-'Business Plan'!$G$9)-'Business Plan'!$G$10*(1+'Scenario Analysis (2D)'!$E43))),(('Business Plan'!$H$6*(1+'Scenario Analysis (2D)'!AH$4)*('Business Plan'!$H$7-'Business Plan'!$H$8-'Business Plan'!$H$9)-'Business Plan'!$H$10*(1+'Scenario Analysis (2D)'!$E43))),(('Business Plan'!$I$6*(1+'Scenario Analysis (2D)'!AH$4)*('Business Plan'!$I$7-'Business Plan'!$I$8-'Business Plan'!$I$9)-'Business Plan'!$I$10*(1+'Scenario Analysis (2D)'!$E43))),(('Business Plan'!$J$6*(1+'Scenario Analysis (2D)'!AH$4)*('Business Plan'!$J$7-'Business Plan'!$J$8-'Business Plan'!$J$9)-'Business Plan'!$J$10*(1+'Scenario Analysis (2D)'!$E43))),(('Business Plan'!$K$6*(1+'Scenario Analysis (2D)'!AH$4)*('Business Plan'!$K$7-'Business Plan'!$K$8-'Business Plan'!$K$9)-'Business Plan'!$K$10*(1+'Scenario Analysis (2D)'!$E43)))))/'Business Plan'!$C$13-1</f>
        <v>4.0175984207885351</v>
      </c>
    </row>
    <row r="44" spans="1:34" ht="18.95" customHeight="1" x14ac:dyDescent="0.25">
      <c r="D44" s="78"/>
      <c r="E44" s="50">
        <v>0.05</v>
      </c>
      <c r="F44" s="46">
        <f>NPV('Business Plan'!$B$3,(('Business Plan'!$C$6*(1+'Scenario Analysis (2D)'!F$4)*('Business Plan'!$C$7-'Business Plan'!$C$8-'Business Plan'!$C$9)-'Business Plan'!$C$10*(1+'Scenario Analysis (2D)'!$E44))),(('Business Plan'!$D$6*(1+'Scenario Analysis (2D)'!F$4)*('Business Plan'!$D$7-'Business Plan'!$D$8-'Business Plan'!$D$9)-'Business Plan'!$D$10*(1+'Scenario Analysis (2D)'!$E44))),(('Business Plan'!$E$6*(1+'Scenario Analysis (2D)'!F$4)*('Business Plan'!$E$7-'Business Plan'!$E$8-'Business Plan'!$E$9)-'Business Plan'!$E$10*(1+'Scenario Analysis (2D)'!$E44))),(('Business Plan'!$F$6*(1+'Scenario Analysis (2D)'!F$4)*('Business Plan'!$F$7-'Business Plan'!$F$8-'Business Plan'!$F$9)-'Business Plan'!$F$10*(1+'Scenario Analysis (2D)'!$E44))),(('Business Plan'!$G$6*(1+'Scenario Analysis (2D)'!F$4)*('Business Plan'!$G$7-'Business Plan'!$G$8-'Business Plan'!$G$9)-'Business Plan'!$G$10*(1+'Scenario Analysis (2D)'!$E44))),(('Business Plan'!$H$6*(1+'Scenario Analysis (2D)'!F$4)*('Business Plan'!$H$7-'Business Plan'!$H$8-'Business Plan'!$H$9)-'Business Plan'!$H$10*(1+'Scenario Analysis (2D)'!$E44))),(('Business Plan'!$I$6*(1+'Scenario Analysis (2D)'!F$4)*('Business Plan'!$I$7-'Business Plan'!$I$8-'Business Plan'!$I$9)-'Business Plan'!$I$10*(1+'Scenario Analysis (2D)'!$E44))),(('Business Plan'!$J$6*(1+'Scenario Analysis (2D)'!F$4)*('Business Plan'!$J$7-'Business Plan'!$J$8-'Business Plan'!$J$9)-'Business Plan'!$J$10*(1+'Scenario Analysis (2D)'!$E44))),(('Business Plan'!$K$6*(1+'Scenario Analysis (2D)'!F$4)*('Business Plan'!$K$7-'Business Plan'!$K$8-'Business Plan'!$K$9)-'Business Plan'!$K$10*(1+'Scenario Analysis (2D)'!$E44))))</f>
        <v>-292315.24842226924</v>
      </c>
      <c r="G44" s="46">
        <f>NPV('Business Plan'!$B$3,(('Business Plan'!$C$6*(1+'Scenario Analysis (2D)'!G$4)*('Business Plan'!$C$7-'Business Plan'!$C$8-'Business Plan'!$C$9)-'Business Plan'!$C$10*(1+'Scenario Analysis (2D)'!$E44))),(('Business Plan'!$D$6*(1+'Scenario Analysis (2D)'!G$4)*('Business Plan'!$D$7-'Business Plan'!$D$8-'Business Plan'!$D$9)-'Business Plan'!$D$10*(1+'Scenario Analysis (2D)'!$E44))),(('Business Plan'!$E$6*(1+'Scenario Analysis (2D)'!G$4)*('Business Plan'!$E$7-'Business Plan'!$E$8-'Business Plan'!$E$9)-'Business Plan'!$E$10*(1+'Scenario Analysis (2D)'!$E44))),(('Business Plan'!$F$6*(1+'Scenario Analysis (2D)'!G$4)*('Business Plan'!$F$7-'Business Plan'!$F$8-'Business Plan'!$F$9)-'Business Plan'!$F$10*(1+'Scenario Analysis (2D)'!$E44))),(('Business Plan'!$G$6*(1+'Scenario Analysis (2D)'!G$4)*('Business Plan'!$G$7-'Business Plan'!$G$8-'Business Plan'!$G$9)-'Business Plan'!$G$10*(1+'Scenario Analysis (2D)'!$E44))),(('Business Plan'!$H$6*(1+'Scenario Analysis (2D)'!G$4)*('Business Plan'!$H$7-'Business Plan'!$H$8-'Business Plan'!$H$9)-'Business Plan'!$H$10*(1+'Scenario Analysis (2D)'!$E44))),(('Business Plan'!$I$6*(1+'Scenario Analysis (2D)'!G$4)*('Business Plan'!$I$7-'Business Plan'!$I$8-'Business Plan'!$I$9)-'Business Plan'!$I$10*(1+'Scenario Analysis (2D)'!$E44))),(('Business Plan'!$J$6*(1+'Scenario Analysis (2D)'!G$4)*('Business Plan'!$J$7-'Business Plan'!$J$8-'Business Plan'!$J$9)-'Business Plan'!$J$10*(1+'Scenario Analysis (2D)'!$E44))),(('Business Plan'!$K$6*(1+'Scenario Analysis (2D)'!G$4)*('Business Plan'!$K$7-'Business Plan'!$K$8-'Business Plan'!$K$9)-'Business Plan'!$K$10*(1+'Scenario Analysis (2D)'!$E44))))</f>
        <v>-238500.68981832059</v>
      </c>
      <c r="H44" s="46">
        <f>NPV('Business Plan'!$B$3,(('Business Plan'!$C$6*(1+'Scenario Analysis (2D)'!H$4)*('Business Plan'!$C$7-'Business Plan'!$C$8-'Business Plan'!$C$9)-'Business Plan'!$C$10*(1+'Scenario Analysis (2D)'!$E44))),(('Business Plan'!$D$6*(1+'Scenario Analysis (2D)'!H$4)*('Business Plan'!$D$7-'Business Plan'!$D$8-'Business Plan'!$D$9)-'Business Plan'!$D$10*(1+'Scenario Analysis (2D)'!$E44))),(('Business Plan'!$E$6*(1+'Scenario Analysis (2D)'!H$4)*('Business Plan'!$E$7-'Business Plan'!$E$8-'Business Plan'!$E$9)-'Business Plan'!$E$10*(1+'Scenario Analysis (2D)'!$E44))),(('Business Plan'!$F$6*(1+'Scenario Analysis (2D)'!H$4)*('Business Plan'!$F$7-'Business Plan'!$F$8-'Business Plan'!$F$9)-'Business Plan'!$F$10*(1+'Scenario Analysis (2D)'!$E44))),(('Business Plan'!$G$6*(1+'Scenario Analysis (2D)'!H$4)*('Business Plan'!$G$7-'Business Plan'!$G$8-'Business Plan'!$G$9)-'Business Plan'!$G$10*(1+'Scenario Analysis (2D)'!$E44))),(('Business Plan'!$H$6*(1+'Scenario Analysis (2D)'!H$4)*('Business Plan'!$H$7-'Business Plan'!$H$8-'Business Plan'!$H$9)-'Business Plan'!$H$10*(1+'Scenario Analysis (2D)'!$E44))),(('Business Plan'!$I$6*(1+'Scenario Analysis (2D)'!H$4)*('Business Plan'!$I$7-'Business Plan'!$I$8-'Business Plan'!$I$9)-'Business Plan'!$I$10*(1+'Scenario Analysis (2D)'!$E44))),(('Business Plan'!$J$6*(1+'Scenario Analysis (2D)'!H$4)*('Business Plan'!$J$7-'Business Plan'!$J$8-'Business Plan'!$J$9)-'Business Plan'!$J$10*(1+'Scenario Analysis (2D)'!$E44))),(('Business Plan'!$K$6*(1+'Scenario Analysis (2D)'!H$4)*('Business Plan'!$K$7-'Business Plan'!$K$8-'Business Plan'!$K$9)-'Business Plan'!$K$10*(1+'Scenario Analysis (2D)'!$E44))))</f>
        <v>-184686.13121437177</v>
      </c>
      <c r="I44" s="46">
        <f>NPV('Business Plan'!$B$3,(('Business Plan'!$C$6*(1+'Scenario Analysis (2D)'!I$4)*('Business Plan'!$C$7-'Business Plan'!$C$8-'Business Plan'!$C$9)-'Business Plan'!$C$10*(1+'Scenario Analysis (2D)'!$E44))),(('Business Plan'!$D$6*(1+'Scenario Analysis (2D)'!I$4)*('Business Plan'!$D$7-'Business Plan'!$D$8-'Business Plan'!$D$9)-'Business Plan'!$D$10*(1+'Scenario Analysis (2D)'!$E44))),(('Business Plan'!$E$6*(1+'Scenario Analysis (2D)'!I$4)*('Business Plan'!$E$7-'Business Plan'!$E$8-'Business Plan'!$E$9)-'Business Plan'!$E$10*(1+'Scenario Analysis (2D)'!$E44))),(('Business Plan'!$F$6*(1+'Scenario Analysis (2D)'!I$4)*('Business Plan'!$F$7-'Business Plan'!$F$8-'Business Plan'!$F$9)-'Business Plan'!$F$10*(1+'Scenario Analysis (2D)'!$E44))),(('Business Plan'!$G$6*(1+'Scenario Analysis (2D)'!I$4)*('Business Plan'!$G$7-'Business Plan'!$G$8-'Business Plan'!$G$9)-'Business Plan'!$G$10*(1+'Scenario Analysis (2D)'!$E44))),(('Business Plan'!$H$6*(1+'Scenario Analysis (2D)'!I$4)*('Business Plan'!$H$7-'Business Plan'!$H$8-'Business Plan'!$H$9)-'Business Plan'!$H$10*(1+'Scenario Analysis (2D)'!$E44))),(('Business Plan'!$I$6*(1+'Scenario Analysis (2D)'!I$4)*('Business Plan'!$I$7-'Business Plan'!$I$8-'Business Plan'!$I$9)-'Business Plan'!$I$10*(1+'Scenario Analysis (2D)'!$E44))),(('Business Plan'!$J$6*(1+'Scenario Analysis (2D)'!I$4)*('Business Plan'!$J$7-'Business Plan'!$J$8-'Business Plan'!$J$9)-'Business Plan'!$J$10*(1+'Scenario Analysis (2D)'!$E44))),(('Business Plan'!$K$6*(1+'Scenario Analysis (2D)'!I$4)*('Business Plan'!$K$7-'Business Plan'!$K$8-'Business Plan'!$K$9)-'Business Plan'!$K$10*(1+'Scenario Analysis (2D)'!$E44))))</f>
        <v>-130871.57261042335</v>
      </c>
      <c r="J44" s="46">
        <f>NPV('Business Plan'!$B$3,(('Business Plan'!$C$6*(1+'Scenario Analysis (2D)'!J$4)*('Business Plan'!$C$7-'Business Plan'!$C$8-'Business Plan'!$C$9)-'Business Plan'!$C$10*(1+'Scenario Analysis (2D)'!$E44))),(('Business Plan'!$D$6*(1+'Scenario Analysis (2D)'!J$4)*('Business Plan'!$D$7-'Business Plan'!$D$8-'Business Plan'!$D$9)-'Business Plan'!$D$10*(1+'Scenario Analysis (2D)'!$E44))),(('Business Plan'!$E$6*(1+'Scenario Analysis (2D)'!J$4)*('Business Plan'!$E$7-'Business Plan'!$E$8-'Business Plan'!$E$9)-'Business Plan'!$E$10*(1+'Scenario Analysis (2D)'!$E44))),(('Business Plan'!$F$6*(1+'Scenario Analysis (2D)'!J$4)*('Business Plan'!$F$7-'Business Plan'!$F$8-'Business Plan'!$F$9)-'Business Plan'!$F$10*(1+'Scenario Analysis (2D)'!$E44))),(('Business Plan'!$G$6*(1+'Scenario Analysis (2D)'!J$4)*('Business Plan'!$G$7-'Business Plan'!$G$8-'Business Plan'!$G$9)-'Business Plan'!$G$10*(1+'Scenario Analysis (2D)'!$E44))),(('Business Plan'!$H$6*(1+'Scenario Analysis (2D)'!J$4)*('Business Plan'!$H$7-'Business Plan'!$H$8-'Business Plan'!$H$9)-'Business Plan'!$H$10*(1+'Scenario Analysis (2D)'!$E44))),(('Business Plan'!$I$6*(1+'Scenario Analysis (2D)'!J$4)*('Business Plan'!$I$7-'Business Plan'!$I$8-'Business Plan'!$I$9)-'Business Plan'!$I$10*(1+'Scenario Analysis (2D)'!$E44))),(('Business Plan'!$J$6*(1+'Scenario Analysis (2D)'!J$4)*('Business Plan'!$J$7-'Business Plan'!$J$8-'Business Plan'!$J$9)-'Business Plan'!$J$10*(1+'Scenario Analysis (2D)'!$E44))),(('Business Plan'!$K$6*(1+'Scenario Analysis (2D)'!J$4)*('Business Plan'!$K$7-'Business Plan'!$K$8-'Business Plan'!$K$9)-'Business Plan'!$K$10*(1+'Scenario Analysis (2D)'!$E44))))</f>
        <v>-77057.014006474477</v>
      </c>
      <c r="K44" s="46">
        <f>NPV('Business Plan'!$B$3,(('Business Plan'!$C$6*(1+'Scenario Analysis (2D)'!K$4)*('Business Plan'!$C$7-'Business Plan'!$C$8-'Business Plan'!$C$9)-'Business Plan'!$C$10*(1+'Scenario Analysis (2D)'!$E44))),(('Business Plan'!$D$6*(1+'Scenario Analysis (2D)'!K$4)*('Business Plan'!$D$7-'Business Plan'!$D$8-'Business Plan'!$D$9)-'Business Plan'!$D$10*(1+'Scenario Analysis (2D)'!$E44))),(('Business Plan'!$E$6*(1+'Scenario Analysis (2D)'!K$4)*('Business Plan'!$E$7-'Business Plan'!$E$8-'Business Plan'!$E$9)-'Business Plan'!$E$10*(1+'Scenario Analysis (2D)'!$E44))),(('Business Plan'!$F$6*(1+'Scenario Analysis (2D)'!K$4)*('Business Plan'!$F$7-'Business Plan'!$F$8-'Business Plan'!$F$9)-'Business Plan'!$F$10*(1+'Scenario Analysis (2D)'!$E44))),(('Business Plan'!$G$6*(1+'Scenario Analysis (2D)'!K$4)*('Business Plan'!$G$7-'Business Plan'!$G$8-'Business Plan'!$G$9)-'Business Plan'!$G$10*(1+'Scenario Analysis (2D)'!$E44))),(('Business Plan'!$H$6*(1+'Scenario Analysis (2D)'!K$4)*('Business Plan'!$H$7-'Business Plan'!$H$8-'Business Plan'!$H$9)-'Business Plan'!$H$10*(1+'Scenario Analysis (2D)'!$E44))),(('Business Plan'!$I$6*(1+'Scenario Analysis (2D)'!K$4)*('Business Plan'!$I$7-'Business Plan'!$I$8-'Business Plan'!$I$9)-'Business Plan'!$I$10*(1+'Scenario Analysis (2D)'!$E44))),(('Business Plan'!$J$6*(1+'Scenario Analysis (2D)'!K$4)*('Business Plan'!$J$7-'Business Plan'!$J$8-'Business Plan'!$J$9)-'Business Plan'!$J$10*(1+'Scenario Analysis (2D)'!$E44))),(('Business Plan'!$K$6*(1+'Scenario Analysis (2D)'!K$4)*('Business Plan'!$K$7-'Business Plan'!$K$8-'Business Plan'!$K$9)-'Business Plan'!$K$10*(1+'Scenario Analysis (2D)'!$E44))))</f>
        <v>-23242.455402525655</v>
      </c>
      <c r="L44" s="46">
        <f>NPV('Business Plan'!$B$3,(('Business Plan'!$C$6*(1+'Scenario Analysis (2D)'!L$4)*('Business Plan'!$C$7-'Business Plan'!$C$8-'Business Plan'!$C$9)-'Business Plan'!$C$10*(1+'Scenario Analysis (2D)'!$E44))),(('Business Plan'!$D$6*(1+'Scenario Analysis (2D)'!L$4)*('Business Plan'!$D$7-'Business Plan'!$D$8-'Business Plan'!$D$9)-'Business Plan'!$D$10*(1+'Scenario Analysis (2D)'!$E44))),(('Business Plan'!$E$6*(1+'Scenario Analysis (2D)'!L$4)*('Business Plan'!$E$7-'Business Plan'!$E$8-'Business Plan'!$E$9)-'Business Plan'!$E$10*(1+'Scenario Analysis (2D)'!$E44))),(('Business Plan'!$F$6*(1+'Scenario Analysis (2D)'!L$4)*('Business Plan'!$F$7-'Business Plan'!$F$8-'Business Plan'!$F$9)-'Business Plan'!$F$10*(1+'Scenario Analysis (2D)'!$E44))),(('Business Plan'!$G$6*(1+'Scenario Analysis (2D)'!L$4)*('Business Plan'!$G$7-'Business Plan'!$G$8-'Business Plan'!$G$9)-'Business Plan'!$G$10*(1+'Scenario Analysis (2D)'!$E44))),(('Business Plan'!$H$6*(1+'Scenario Analysis (2D)'!L$4)*('Business Plan'!$H$7-'Business Plan'!$H$8-'Business Plan'!$H$9)-'Business Plan'!$H$10*(1+'Scenario Analysis (2D)'!$E44))),(('Business Plan'!$I$6*(1+'Scenario Analysis (2D)'!L$4)*('Business Plan'!$I$7-'Business Plan'!$I$8-'Business Plan'!$I$9)-'Business Plan'!$I$10*(1+'Scenario Analysis (2D)'!$E44))),(('Business Plan'!$J$6*(1+'Scenario Analysis (2D)'!L$4)*('Business Plan'!$J$7-'Business Plan'!$J$8-'Business Plan'!$J$9)-'Business Plan'!$J$10*(1+'Scenario Analysis (2D)'!$E44))),(('Business Plan'!$K$6*(1+'Scenario Analysis (2D)'!L$4)*('Business Plan'!$K$7-'Business Plan'!$K$8-'Business Plan'!$K$9)-'Business Plan'!$K$10*(1+'Scenario Analysis (2D)'!$E44))))</f>
        <v>30572.103201422953</v>
      </c>
      <c r="M44" s="46">
        <f>NPV('Business Plan'!$B$3,(('Business Plan'!$C$6*(1+'Scenario Analysis (2D)'!M$4)*('Business Plan'!$C$7-'Business Plan'!$C$8-'Business Plan'!$C$9)-'Business Plan'!$C$10*(1+'Scenario Analysis (2D)'!$E44))),(('Business Plan'!$D$6*(1+'Scenario Analysis (2D)'!M$4)*('Business Plan'!$D$7-'Business Plan'!$D$8-'Business Plan'!$D$9)-'Business Plan'!$D$10*(1+'Scenario Analysis (2D)'!$E44))),(('Business Plan'!$E$6*(1+'Scenario Analysis (2D)'!M$4)*('Business Plan'!$E$7-'Business Plan'!$E$8-'Business Plan'!$E$9)-'Business Plan'!$E$10*(1+'Scenario Analysis (2D)'!$E44))),(('Business Plan'!$F$6*(1+'Scenario Analysis (2D)'!M$4)*('Business Plan'!$F$7-'Business Plan'!$F$8-'Business Plan'!$F$9)-'Business Plan'!$F$10*(1+'Scenario Analysis (2D)'!$E44))),(('Business Plan'!$G$6*(1+'Scenario Analysis (2D)'!M$4)*('Business Plan'!$G$7-'Business Plan'!$G$8-'Business Plan'!$G$9)-'Business Plan'!$G$10*(1+'Scenario Analysis (2D)'!$E44))),(('Business Plan'!$H$6*(1+'Scenario Analysis (2D)'!M$4)*('Business Plan'!$H$7-'Business Plan'!$H$8-'Business Plan'!$H$9)-'Business Plan'!$H$10*(1+'Scenario Analysis (2D)'!$E44))),(('Business Plan'!$I$6*(1+'Scenario Analysis (2D)'!M$4)*('Business Plan'!$I$7-'Business Plan'!$I$8-'Business Plan'!$I$9)-'Business Plan'!$I$10*(1+'Scenario Analysis (2D)'!$E44))),(('Business Plan'!$J$6*(1+'Scenario Analysis (2D)'!M$4)*('Business Plan'!$J$7-'Business Plan'!$J$8-'Business Plan'!$J$9)-'Business Plan'!$J$10*(1+'Scenario Analysis (2D)'!$E44))),(('Business Plan'!$K$6*(1+'Scenario Analysis (2D)'!M$4)*('Business Plan'!$K$7-'Business Plan'!$K$8-'Business Plan'!$K$9)-'Business Plan'!$K$10*(1+'Scenario Analysis (2D)'!$E44))))</f>
        <v>84386.661805371667</v>
      </c>
      <c r="N44" s="46">
        <f>NPV('Business Plan'!$B$3,(('Business Plan'!$C$6*(1+'Scenario Analysis (2D)'!N$4)*('Business Plan'!$C$7-'Business Plan'!$C$8-'Business Plan'!$C$9)-'Business Plan'!$C$10*(1+'Scenario Analysis (2D)'!$E44))),(('Business Plan'!$D$6*(1+'Scenario Analysis (2D)'!N$4)*('Business Plan'!$D$7-'Business Plan'!$D$8-'Business Plan'!$D$9)-'Business Plan'!$D$10*(1+'Scenario Analysis (2D)'!$E44))),(('Business Plan'!$E$6*(1+'Scenario Analysis (2D)'!N$4)*('Business Plan'!$E$7-'Business Plan'!$E$8-'Business Plan'!$E$9)-'Business Plan'!$E$10*(1+'Scenario Analysis (2D)'!$E44))),(('Business Plan'!$F$6*(1+'Scenario Analysis (2D)'!N$4)*('Business Plan'!$F$7-'Business Plan'!$F$8-'Business Plan'!$F$9)-'Business Plan'!$F$10*(1+'Scenario Analysis (2D)'!$E44))),(('Business Plan'!$G$6*(1+'Scenario Analysis (2D)'!N$4)*('Business Plan'!$G$7-'Business Plan'!$G$8-'Business Plan'!$G$9)-'Business Plan'!$G$10*(1+'Scenario Analysis (2D)'!$E44))),(('Business Plan'!$H$6*(1+'Scenario Analysis (2D)'!N$4)*('Business Plan'!$H$7-'Business Plan'!$H$8-'Business Plan'!$H$9)-'Business Plan'!$H$10*(1+'Scenario Analysis (2D)'!$E44))),(('Business Plan'!$I$6*(1+'Scenario Analysis (2D)'!N$4)*('Business Plan'!$I$7-'Business Plan'!$I$8-'Business Plan'!$I$9)-'Business Plan'!$I$10*(1+'Scenario Analysis (2D)'!$E44))),(('Business Plan'!$J$6*(1+'Scenario Analysis (2D)'!N$4)*('Business Plan'!$J$7-'Business Plan'!$J$8-'Business Plan'!$J$9)-'Business Plan'!$J$10*(1+'Scenario Analysis (2D)'!$E44))),(('Business Plan'!$K$6*(1+'Scenario Analysis (2D)'!N$4)*('Business Plan'!$K$7-'Business Plan'!$K$8-'Business Plan'!$K$9)-'Business Plan'!$K$10*(1+'Scenario Analysis (2D)'!$E44))))</f>
        <v>138201.22040932038</v>
      </c>
      <c r="O44" s="46">
        <f>NPV('Business Plan'!$B$3,(('Business Plan'!$C$6*(1+'Scenario Analysis (2D)'!O$4)*('Business Plan'!$C$7-'Business Plan'!$C$8-'Business Plan'!$C$9)-'Business Plan'!$C$10*(1+'Scenario Analysis (2D)'!$E44))),(('Business Plan'!$D$6*(1+'Scenario Analysis (2D)'!O$4)*('Business Plan'!$D$7-'Business Plan'!$D$8-'Business Plan'!$D$9)-'Business Plan'!$D$10*(1+'Scenario Analysis (2D)'!$E44))),(('Business Plan'!$E$6*(1+'Scenario Analysis (2D)'!O$4)*('Business Plan'!$E$7-'Business Plan'!$E$8-'Business Plan'!$E$9)-'Business Plan'!$E$10*(1+'Scenario Analysis (2D)'!$E44))),(('Business Plan'!$F$6*(1+'Scenario Analysis (2D)'!O$4)*('Business Plan'!$F$7-'Business Plan'!$F$8-'Business Plan'!$F$9)-'Business Plan'!$F$10*(1+'Scenario Analysis (2D)'!$E44))),(('Business Plan'!$G$6*(1+'Scenario Analysis (2D)'!O$4)*('Business Plan'!$G$7-'Business Plan'!$G$8-'Business Plan'!$G$9)-'Business Plan'!$G$10*(1+'Scenario Analysis (2D)'!$E44))),(('Business Plan'!$H$6*(1+'Scenario Analysis (2D)'!O$4)*('Business Plan'!$H$7-'Business Plan'!$H$8-'Business Plan'!$H$9)-'Business Plan'!$H$10*(1+'Scenario Analysis (2D)'!$E44))),(('Business Plan'!$I$6*(1+'Scenario Analysis (2D)'!O$4)*('Business Plan'!$I$7-'Business Plan'!$I$8-'Business Plan'!$I$9)-'Business Plan'!$I$10*(1+'Scenario Analysis (2D)'!$E44))),(('Business Plan'!$J$6*(1+'Scenario Analysis (2D)'!O$4)*('Business Plan'!$J$7-'Business Plan'!$J$8-'Business Plan'!$J$9)-'Business Plan'!$J$10*(1+'Scenario Analysis (2D)'!$E44))),(('Business Plan'!$K$6*(1+'Scenario Analysis (2D)'!O$4)*('Business Plan'!$K$7-'Business Plan'!$K$8-'Business Plan'!$K$9)-'Business Plan'!$K$10*(1+'Scenario Analysis (2D)'!$E44))))</f>
        <v>192015.77901326888</v>
      </c>
      <c r="P44" s="46">
        <f>NPV('Business Plan'!$B$3,(('Business Plan'!$C$6*(1+'Scenario Analysis (2D)'!P$4)*('Business Plan'!$C$7-'Business Plan'!$C$8-'Business Plan'!$C$9)-'Business Plan'!$C$10*(1+'Scenario Analysis (2D)'!$E44))),(('Business Plan'!$D$6*(1+'Scenario Analysis (2D)'!P$4)*('Business Plan'!$D$7-'Business Plan'!$D$8-'Business Plan'!$D$9)-'Business Plan'!$D$10*(1+'Scenario Analysis (2D)'!$E44))),(('Business Plan'!$E$6*(1+'Scenario Analysis (2D)'!P$4)*('Business Plan'!$E$7-'Business Plan'!$E$8-'Business Plan'!$E$9)-'Business Plan'!$E$10*(1+'Scenario Analysis (2D)'!$E44))),(('Business Plan'!$F$6*(1+'Scenario Analysis (2D)'!P$4)*('Business Plan'!$F$7-'Business Plan'!$F$8-'Business Plan'!$F$9)-'Business Plan'!$F$10*(1+'Scenario Analysis (2D)'!$E44))),(('Business Plan'!$G$6*(1+'Scenario Analysis (2D)'!P$4)*('Business Plan'!$G$7-'Business Plan'!$G$8-'Business Plan'!$G$9)-'Business Plan'!$G$10*(1+'Scenario Analysis (2D)'!$E44))),(('Business Plan'!$H$6*(1+'Scenario Analysis (2D)'!P$4)*('Business Plan'!$H$7-'Business Plan'!$H$8-'Business Plan'!$H$9)-'Business Plan'!$H$10*(1+'Scenario Analysis (2D)'!$E44))),(('Business Plan'!$I$6*(1+'Scenario Analysis (2D)'!P$4)*('Business Plan'!$I$7-'Business Plan'!$I$8-'Business Plan'!$I$9)-'Business Plan'!$I$10*(1+'Scenario Analysis (2D)'!$E44))),(('Business Plan'!$J$6*(1+'Scenario Analysis (2D)'!P$4)*('Business Plan'!$J$7-'Business Plan'!$J$8-'Business Plan'!$J$9)-'Business Plan'!$J$10*(1+'Scenario Analysis (2D)'!$E44))),(('Business Plan'!$K$6*(1+'Scenario Analysis (2D)'!P$4)*('Business Plan'!$K$7-'Business Plan'!$K$8-'Business Plan'!$K$9)-'Business Plan'!$K$10*(1+'Scenario Analysis (2D)'!$E44))))</f>
        <v>245830.33761721768</v>
      </c>
      <c r="Q44" s="46">
        <f>NPV('Business Plan'!$B$3,(('Business Plan'!$C$6*(1+'Scenario Analysis (2D)'!Q$4)*('Business Plan'!$C$7-'Business Plan'!$C$8-'Business Plan'!$C$9)-'Business Plan'!$C$10*(1+'Scenario Analysis (2D)'!$E44))),(('Business Plan'!$D$6*(1+'Scenario Analysis (2D)'!Q$4)*('Business Plan'!$D$7-'Business Plan'!$D$8-'Business Plan'!$D$9)-'Business Plan'!$D$10*(1+'Scenario Analysis (2D)'!$E44))),(('Business Plan'!$E$6*(1+'Scenario Analysis (2D)'!Q$4)*('Business Plan'!$E$7-'Business Plan'!$E$8-'Business Plan'!$E$9)-'Business Plan'!$E$10*(1+'Scenario Analysis (2D)'!$E44))),(('Business Plan'!$F$6*(1+'Scenario Analysis (2D)'!Q$4)*('Business Plan'!$F$7-'Business Plan'!$F$8-'Business Plan'!$F$9)-'Business Plan'!$F$10*(1+'Scenario Analysis (2D)'!$E44))),(('Business Plan'!$G$6*(1+'Scenario Analysis (2D)'!Q$4)*('Business Plan'!$G$7-'Business Plan'!$G$8-'Business Plan'!$G$9)-'Business Plan'!$G$10*(1+'Scenario Analysis (2D)'!$E44))),(('Business Plan'!$H$6*(1+'Scenario Analysis (2D)'!Q$4)*('Business Plan'!$H$7-'Business Plan'!$H$8-'Business Plan'!$H$9)-'Business Plan'!$H$10*(1+'Scenario Analysis (2D)'!$E44))),(('Business Plan'!$I$6*(1+'Scenario Analysis (2D)'!Q$4)*('Business Plan'!$I$7-'Business Plan'!$I$8-'Business Plan'!$I$9)-'Business Plan'!$I$10*(1+'Scenario Analysis (2D)'!$E44))),(('Business Plan'!$J$6*(1+'Scenario Analysis (2D)'!Q$4)*('Business Plan'!$J$7-'Business Plan'!$J$8-'Business Plan'!$J$9)-'Business Plan'!$J$10*(1+'Scenario Analysis (2D)'!$E44))),(('Business Plan'!$K$6*(1+'Scenario Analysis (2D)'!Q$4)*('Business Plan'!$K$7-'Business Plan'!$K$8-'Business Plan'!$K$9)-'Business Plan'!$K$10*(1+'Scenario Analysis (2D)'!$E44))))</f>
        <v>299644.89622116636</v>
      </c>
      <c r="R44" s="46">
        <f>NPV('Business Plan'!$B$3,(('Business Plan'!$C$6*(1+'Scenario Analysis (2D)'!R$4)*('Business Plan'!$C$7-'Business Plan'!$C$8-'Business Plan'!$C$9)-'Business Plan'!$C$10*(1+'Scenario Analysis (2D)'!$E44))),(('Business Plan'!$D$6*(1+'Scenario Analysis (2D)'!R$4)*('Business Plan'!$D$7-'Business Plan'!$D$8-'Business Plan'!$D$9)-'Business Plan'!$D$10*(1+'Scenario Analysis (2D)'!$E44))),(('Business Plan'!$E$6*(1+'Scenario Analysis (2D)'!R$4)*('Business Plan'!$E$7-'Business Plan'!$E$8-'Business Plan'!$E$9)-'Business Plan'!$E$10*(1+'Scenario Analysis (2D)'!$E44))),(('Business Plan'!$F$6*(1+'Scenario Analysis (2D)'!R$4)*('Business Plan'!$F$7-'Business Plan'!$F$8-'Business Plan'!$F$9)-'Business Plan'!$F$10*(1+'Scenario Analysis (2D)'!$E44))),(('Business Plan'!$G$6*(1+'Scenario Analysis (2D)'!R$4)*('Business Plan'!$G$7-'Business Plan'!$G$8-'Business Plan'!$G$9)-'Business Plan'!$G$10*(1+'Scenario Analysis (2D)'!$E44))),(('Business Plan'!$H$6*(1+'Scenario Analysis (2D)'!R$4)*('Business Plan'!$H$7-'Business Plan'!$H$8-'Business Plan'!$H$9)-'Business Plan'!$H$10*(1+'Scenario Analysis (2D)'!$E44))),(('Business Plan'!$I$6*(1+'Scenario Analysis (2D)'!R$4)*('Business Plan'!$I$7-'Business Plan'!$I$8-'Business Plan'!$I$9)-'Business Plan'!$I$10*(1+'Scenario Analysis (2D)'!$E44))),(('Business Plan'!$J$6*(1+'Scenario Analysis (2D)'!R$4)*('Business Plan'!$J$7-'Business Plan'!$J$8-'Business Plan'!$J$9)-'Business Plan'!$J$10*(1+'Scenario Analysis (2D)'!$E44))),(('Business Plan'!$K$6*(1+'Scenario Analysis (2D)'!R$4)*('Business Plan'!$K$7-'Business Plan'!$K$8-'Business Plan'!$K$9)-'Business Plan'!$K$10*(1+'Scenario Analysis (2D)'!$E44))))</f>
        <v>353459.4548251151</v>
      </c>
      <c r="T44" s="78"/>
      <c r="U44" s="50">
        <v>0.05</v>
      </c>
      <c r="V44" s="47">
        <f>(NPV('Business Plan'!$B$3,(('Business Plan'!$C$6*(1+'Scenario Analysis (2D)'!V$4)*('Business Plan'!$C$7-'Business Plan'!$C$8-'Business Plan'!$C$9)-'Business Plan'!$C$10*(1+'Scenario Analysis (2D)'!$E44))),(('Business Plan'!$D$6*(1+'Scenario Analysis (2D)'!V$4)*('Business Plan'!$D$7-'Business Plan'!$D$8-'Business Plan'!$D$9)-'Business Plan'!$D$10*(1+'Scenario Analysis (2D)'!$E44))),(('Business Plan'!$E$6*(1+'Scenario Analysis (2D)'!V$4)*('Business Plan'!$E$7-'Business Plan'!$E$8-'Business Plan'!$E$9)-'Business Plan'!$E$10*(1+'Scenario Analysis (2D)'!$E44))),(('Business Plan'!$F$6*(1+'Scenario Analysis (2D)'!V$4)*('Business Plan'!$F$7-'Business Plan'!$F$8-'Business Plan'!$F$9)-'Business Plan'!$F$10*(1+'Scenario Analysis (2D)'!$E44))),(('Business Plan'!$G$6*(1+'Scenario Analysis (2D)'!V$4)*('Business Plan'!$G$7-'Business Plan'!$G$8-'Business Plan'!$G$9)-'Business Plan'!$G$10*(1+'Scenario Analysis (2D)'!$E44))),(('Business Plan'!$H$6*(1+'Scenario Analysis (2D)'!V$4)*('Business Plan'!$H$7-'Business Plan'!$H$8-'Business Plan'!$H$9)-'Business Plan'!$H$10*(1+'Scenario Analysis (2D)'!$E44))),(('Business Plan'!$I$6*(1+'Scenario Analysis (2D)'!V$4)*('Business Plan'!$I$7-'Business Plan'!$I$8-'Business Plan'!$I$9)-'Business Plan'!$I$10*(1+'Scenario Analysis (2D)'!$E44))),(('Business Plan'!$J$6*(1+'Scenario Analysis (2D)'!V$4)*('Business Plan'!$J$7-'Business Plan'!$J$8-'Business Plan'!$J$9)-'Business Plan'!$J$10*(1+'Scenario Analysis (2D)'!$E44))),(('Business Plan'!$K$6*(1+'Scenario Analysis (2D)'!V$4)*('Business Plan'!$K$7-'Business Plan'!$K$8-'Business Plan'!$K$9)-'Business Plan'!$K$10*(1+'Scenario Analysis (2D)'!$E44)))))/'Business Plan'!$C$13-1</f>
        <v>-4.6371981575866235</v>
      </c>
      <c r="W44" s="47">
        <f>(NPV('Business Plan'!$B$3,(('Business Plan'!$C$6*(1+'Scenario Analysis (2D)'!W$4)*('Business Plan'!$C$7-'Business Plan'!$C$8-'Business Plan'!$C$9)-'Business Plan'!$C$10*(1+'Scenario Analysis (2D)'!$E44))),(('Business Plan'!$D$6*(1+'Scenario Analysis (2D)'!W$4)*('Business Plan'!$D$7-'Business Plan'!$D$8-'Business Plan'!$D$9)-'Business Plan'!$D$10*(1+'Scenario Analysis (2D)'!$E44))),(('Business Plan'!$E$6*(1+'Scenario Analysis (2D)'!W$4)*('Business Plan'!$E$7-'Business Plan'!$E$8-'Business Plan'!$E$9)-'Business Plan'!$E$10*(1+'Scenario Analysis (2D)'!$E44))),(('Business Plan'!$F$6*(1+'Scenario Analysis (2D)'!W$4)*('Business Plan'!$F$7-'Business Plan'!$F$8-'Business Plan'!$F$9)-'Business Plan'!$F$10*(1+'Scenario Analysis (2D)'!$E44))),(('Business Plan'!$G$6*(1+'Scenario Analysis (2D)'!W$4)*('Business Plan'!$G$7-'Business Plan'!$G$8-'Business Plan'!$G$9)-'Business Plan'!$G$10*(1+'Scenario Analysis (2D)'!$E44))),(('Business Plan'!$H$6*(1+'Scenario Analysis (2D)'!W$4)*('Business Plan'!$H$7-'Business Plan'!$H$8-'Business Plan'!$H$9)-'Business Plan'!$H$10*(1+'Scenario Analysis (2D)'!$E44))),(('Business Plan'!$I$6*(1+'Scenario Analysis (2D)'!W$4)*('Business Plan'!$I$7-'Business Plan'!$I$8-'Business Plan'!$I$9)-'Business Plan'!$I$10*(1+'Scenario Analysis (2D)'!$E44))),(('Business Plan'!$J$6*(1+'Scenario Analysis (2D)'!W$4)*('Business Plan'!$J$7-'Business Plan'!$J$8-'Business Plan'!$J$9)-'Business Plan'!$J$10*(1+'Scenario Analysis (2D)'!$E44))),(('Business Plan'!$K$6*(1+'Scenario Analysis (2D)'!W$4)*('Business Plan'!$K$7-'Business Plan'!$K$8-'Business Plan'!$K$9)-'Business Plan'!$K$10*(1+'Scenario Analysis (2D)'!$E44)))))/'Business Plan'!$C$13-1</f>
        <v>-3.9675984207885344</v>
      </c>
      <c r="X44" s="47">
        <f>(NPV('Business Plan'!$B$3,(('Business Plan'!$C$6*(1+'Scenario Analysis (2D)'!X$4)*('Business Plan'!$C$7-'Business Plan'!$C$8-'Business Plan'!$C$9)-'Business Plan'!$C$10*(1+'Scenario Analysis (2D)'!$E44))),(('Business Plan'!$D$6*(1+'Scenario Analysis (2D)'!X$4)*('Business Plan'!$D$7-'Business Plan'!$D$8-'Business Plan'!$D$9)-'Business Plan'!$D$10*(1+'Scenario Analysis (2D)'!$E44))),(('Business Plan'!$E$6*(1+'Scenario Analysis (2D)'!X$4)*('Business Plan'!$E$7-'Business Plan'!$E$8-'Business Plan'!$E$9)-'Business Plan'!$E$10*(1+'Scenario Analysis (2D)'!$E44))),(('Business Plan'!$F$6*(1+'Scenario Analysis (2D)'!X$4)*('Business Plan'!$F$7-'Business Plan'!$F$8-'Business Plan'!$F$9)-'Business Plan'!$F$10*(1+'Scenario Analysis (2D)'!$E44))),(('Business Plan'!$G$6*(1+'Scenario Analysis (2D)'!X$4)*('Business Plan'!$G$7-'Business Plan'!$G$8-'Business Plan'!$G$9)-'Business Plan'!$G$10*(1+'Scenario Analysis (2D)'!$E44))),(('Business Plan'!$H$6*(1+'Scenario Analysis (2D)'!X$4)*('Business Plan'!$H$7-'Business Plan'!$H$8-'Business Plan'!$H$9)-'Business Plan'!$H$10*(1+'Scenario Analysis (2D)'!$E44))),(('Business Plan'!$I$6*(1+'Scenario Analysis (2D)'!X$4)*('Business Plan'!$I$7-'Business Plan'!$I$8-'Business Plan'!$I$9)-'Business Plan'!$I$10*(1+'Scenario Analysis (2D)'!$E44))),(('Business Plan'!$J$6*(1+'Scenario Analysis (2D)'!X$4)*('Business Plan'!$J$7-'Business Plan'!$J$8-'Business Plan'!$J$9)-'Business Plan'!$J$10*(1+'Scenario Analysis (2D)'!$E44))),(('Business Plan'!$K$6*(1+'Scenario Analysis (2D)'!X$4)*('Business Plan'!$K$7-'Business Plan'!$K$8-'Business Plan'!$K$9)-'Business Plan'!$K$10*(1+'Scenario Analysis (2D)'!$E44)))))/'Business Plan'!$C$13-1</f>
        <v>-3.2979986839904436</v>
      </c>
      <c r="Y44" s="47">
        <f>(NPV('Business Plan'!$B$3,(('Business Plan'!$C$6*(1+'Scenario Analysis (2D)'!Y$4)*('Business Plan'!$C$7-'Business Plan'!$C$8-'Business Plan'!$C$9)-'Business Plan'!$C$10*(1+'Scenario Analysis (2D)'!$E44))),(('Business Plan'!$D$6*(1+'Scenario Analysis (2D)'!Y$4)*('Business Plan'!$D$7-'Business Plan'!$D$8-'Business Plan'!$D$9)-'Business Plan'!$D$10*(1+'Scenario Analysis (2D)'!$E44))),(('Business Plan'!$E$6*(1+'Scenario Analysis (2D)'!Y$4)*('Business Plan'!$E$7-'Business Plan'!$E$8-'Business Plan'!$E$9)-'Business Plan'!$E$10*(1+'Scenario Analysis (2D)'!$E44))),(('Business Plan'!$F$6*(1+'Scenario Analysis (2D)'!Y$4)*('Business Plan'!$F$7-'Business Plan'!$F$8-'Business Plan'!$F$9)-'Business Plan'!$F$10*(1+'Scenario Analysis (2D)'!$E44))),(('Business Plan'!$G$6*(1+'Scenario Analysis (2D)'!Y$4)*('Business Plan'!$G$7-'Business Plan'!$G$8-'Business Plan'!$G$9)-'Business Plan'!$G$10*(1+'Scenario Analysis (2D)'!$E44))),(('Business Plan'!$H$6*(1+'Scenario Analysis (2D)'!Y$4)*('Business Plan'!$H$7-'Business Plan'!$H$8-'Business Plan'!$H$9)-'Business Plan'!$H$10*(1+'Scenario Analysis (2D)'!$E44))),(('Business Plan'!$I$6*(1+'Scenario Analysis (2D)'!Y$4)*('Business Plan'!$I$7-'Business Plan'!$I$8-'Business Plan'!$I$9)-'Business Plan'!$I$10*(1+'Scenario Analysis (2D)'!$E44))),(('Business Plan'!$J$6*(1+'Scenario Analysis (2D)'!Y$4)*('Business Plan'!$J$7-'Business Plan'!$J$8-'Business Plan'!$J$9)-'Business Plan'!$J$10*(1+'Scenario Analysis (2D)'!$E44))),(('Business Plan'!$K$6*(1+'Scenario Analysis (2D)'!Y$4)*('Business Plan'!$K$7-'Business Plan'!$K$8-'Business Plan'!$K$9)-'Business Plan'!$K$10*(1+'Scenario Analysis (2D)'!$E44)))))/'Business Plan'!$C$13-1</f>
        <v>-2.6283989471923581</v>
      </c>
      <c r="Z44" s="47">
        <f>(NPV('Business Plan'!$B$3,(('Business Plan'!$C$6*(1+'Scenario Analysis (2D)'!Z$4)*('Business Plan'!$C$7-'Business Plan'!$C$8-'Business Plan'!$C$9)-'Business Plan'!$C$10*(1+'Scenario Analysis (2D)'!$E44))),(('Business Plan'!$D$6*(1+'Scenario Analysis (2D)'!Z$4)*('Business Plan'!$D$7-'Business Plan'!$D$8-'Business Plan'!$D$9)-'Business Plan'!$D$10*(1+'Scenario Analysis (2D)'!$E44))),(('Business Plan'!$E$6*(1+'Scenario Analysis (2D)'!Z$4)*('Business Plan'!$E$7-'Business Plan'!$E$8-'Business Plan'!$E$9)-'Business Plan'!$E$10*(1+'Scenario Analysis (2D)'!$E44))),(('Business Plan'!$F$6*(1+'Scenario Analysis (2D)'!Z$4)*('Business Plan'!$F$7-'Business Plan'!$F$8-'Business Plan'!$F$9)-'Business Plan'!$F$10*(1+'Scenario Analysis (2D)'!$E44))),(('Business Plan'!$G$6*(1+'Scenario Analysis (2D)'!Z$4)*('Business Plan'!$G$7-'Business Plan'!$G$8-'Business Plan'!$G$9)-'Business Plan'!$G$10*(1+'Scenario Analysis (2D)'!$E44))),(('Business Plan'!$H$6*(1+'Scenario Analysis (2D)'!Z$4)*('Business Plan'!$H$7-'Business Plan'!$H$8-'Business Plan'!$H$9)-'Business Plan'!$H$10*(1+'Scenario Analysis (2D)'!$E44))),(('Business Plan'!$I$6*(1+'Scenario Analysis (2D)'!Z$4)*('Business Plan'!$I$7-'Business Plan'!$I$8-'Business Plan'!$I$9)-'Business Plan'!$I$10*(1+'Scenario Analysis (2D)'!$E44))),(('Business Plan'!$J$6*(1+'Scenario Analysis (2D)'!Z$4)*('Business Plan'!$J$7-'Business Plan'!$J$8-'Business Plan'!$J$9)-'Business Plan'!$J$10*(1+'Scenario Analysis (2D)'!$E44))),(('Business Plan'!$K$6*(1+'Scenario Analysis (2D)'!Z$4)*('Business Plan'!$K$7-'Business Plan'!$K$8-'Business Plan'!$K$9)-'Business Plan'!$K$10*(1+'Scenario Analysis (2D)'!$E44)))))/'Business Plan'!$C$13-1</f>
        <v>-1.9587992103942664</v>
      </c>
      <c r="AA44" s="47">
        <f>(NPV('Business Plan'!$B$3,(('Business Plan'!$C$6*(1+'Scenario Analysis (2D)'!AA$4)*('Business Plan'!$C$7-'Business Plan'!$C$8-'Business Plan'!$C$9)-'Business Plan'!$C$10*(1+'Scenario Analysis (2D)'!$E44))),(('Business Plan'!$D$6*(1+'Scenario Analysis (2D)'!AA$4)*('Business Plan'!$D$7-'Business Plan'!$D$8-'Business Plan'!$D$9)-'Business Plan'!$D$10*(1+'Scenario Analysis (2D)'!$E44))),(('Business Plan'!$E$6*(1+'Scenario Analysis (2D)'!AA$4)*('Business Plan'!$E$7-'Business Plan'!$E$8-'Business Plan'!$E$9)-'Business Plan'!$E$10*(1+'Scenario Analysis (2D)'!$E44))),(('Business Plan'!$F$6*(1+'Scenario Analysis (2D)'!AA$4)*('Business Plan'!$F$7-'Business Plan'!$F$8-'Business Plan'!$F$9)-'Business Plan'!$F$10*(1+'Scenario Analysis (2D)'!$E44))),(('Business Plan'!$G$6*(1+'Scenario Analysis (2D)'!AA$4)*('Business Plan'!$G$7-'Business Plan'!$G$8-'Business Plan'!$G$9)-'Business Plan'!$G$10*(1+'Scenario Analysis (2D)'!$E44))),(('Business Plan'!$H$6*(1+'Scenario Analysis (2D)'!AA$4)*('Business Plan'!$H$7-'Business Plan'!$H$8-'Business Plan'!$H$9)-'Business Plan'!$H$10*(1+'Scenario Analysis (2D)'!$E44))),(('Business Plan'!$I$6*(1+'Scenario Analysis (2D)'!AA$4)*('Business Plan'!$I$7-'Business Plan'!$I$8-'Business Plan'!$I$9)-'Business Plan'!$I$10*(1+'Scenario Analysis (2D)'!$E44))),(('Business Plan'!$J$6*(1+'Scenario Analysis (2D)'!AA$4)*('Business Plan'!$J$7-'Business Plan'!$J$8-'Business Plan'!$J$9)-'Business Plan'!$J$10*(1+'Scenario Analysis (2D)'!$E44))),(('Business Plan'!$K$6*(1+'Scenario Analysis (2D)'!AA$4)*('Business Plan'!$K$7-'Business Plan'!$K$8-'Business Plan'!$K$9)-'Business Plan'!$K$10*(1+'Scenario Analysis (2D)'!$E44)))))/'Business Plan'!$C$13-1</f>
        <v>-1.2891994735961756</v>
      </c>
      <c r="AB44" s="47">
        <f>(NPV('Business Plan'!$B$3,(('Business Plan'!$C$6*(1+'Scenario Analysis (2D)'!AB$4)*('Business Plan'!$C$7-'Business Plan'!$C$8-'Business Plan'!$C$9)-'Business Plan'!$C$10*(1+'Scenario Analysis (2D)'!$E44))),(('Business Plan'!$D$6*(1+'Scenario Analysis (2D)'!AB$4)*('Business Plan'!$D$7-'Business Plan'!$D$8-'Business Plan'!$D$9)-'Business Plan'!$D$10*(1+'Scenario Analysis (2D)'!$E44))),(('Business Plan'!$E$6*(1+'Scenario Analysis (2D)'!AB$4)*('Business Plan'!$E$7-'Business Plan'!$E$8-'Business Plan'!$E$9)-'Business Plan'!$E$10*(1+'Scenario Analysis (2D)'!$E44))),(('Business Plan'!$F$6*(1+'Scenario Analysis (2D)'!AB$4)*('Business Plan'!$F$7-'Business Plan'!$F$8-'Business Plan'!$F$9)-'Business Plan'!$F$10*(1+'Scenario Analysis (2D)'!$E44))),(('Business Plan'!$G$6*(1+'Scenario Analysis (2D)'!AB$4)*('Business Plan'!$G$7-'Business Plan'!$G$8-'Business Plan'!$G$9)-'Business Plan'!$G$10*(1+'Scenario Analysis (2D)'!$E44))),(('Business Plan'!$H$6*(1+'Scenario Analysis (2D)'!AB$4)*('Business Plan'!$H$7-'Business Plan'!$H$8-'Business Plan'!$H$9)-'Business Plan'!$H$10*(1+'Scenario Analysis (2D)'!$E44))),(('Business Plan'!$I$6*(1+'Scenario Analysis (2D)'!AB$4)*('Business Plan'!$I$7-'Business Plan'!$I$8-'Business Plan'!$I$9)-'Business Plan'!$I$10*(1+'Scenario Analysis (2D)'!$E44))),(('Business Plan'!$J$6*(1+'Scenario Analysis (2D)'!AB$4)*('Business Plan'!$J$7-'Business Plan'!$J$8-'Business Plan'!$J$9)-'Business Plan'!$J$10*(1+'Scenario Analysis (2D)'!$E44))),(('Business Plan'!$K$6*(1+'Scenario Analysis (2D)'!AB$4)*('Business Plan'!$K$7-'Business Plan'!$K$8-'Business Plan'!$K$9)-'Business Plan'!$K$10*(1+'Scenario Analysis (2D)'!$E44)))))/'Business Plan'!$C$13-1</f>
        <v>-0.61959973679808744</v>
      </c>
      <c r="AC44" s="47">
        <f>(NPV('Business Plan'!$B$3,(('Business Plan'!$C$6*(1+'Scenario Analysis (2D)'!AC$4)*('Business Plan'!$C$7-'Business Plan'!$C$8-'Business Plan'!$C$9)-'Business Plan'!$C$10*(1+'Scenario Analysis (2D)'!$E44))),(('Business Plan'!$D$6*(1+'Scenario Analysis (2D)'!AC$4)*('Business Plan'!$D$7-'Business Plan'!$D$8-'Business Plan'!$D$9)-'Business Plan'!$D$10*(1+'Scenario Analysis (2D)'!$E44))),(('Business Plan'!$E$6*(1+'Scenario Analysis (2D)'!AC$4)*('Business Plan'!$E$7-'Business Plan'!$E$8-'Business Plan'!$E$9)-'Business Plan'!$E$10*(1+'Scenario Analysis (2D)'!$E44))),(('Business Plan'!$F$6*(1+'Scenario Analysis (2D)'!AC$4)*('Business Plan'!$F$7-'Business Plan'!$F$8-'Business Plan'!$F$9)-'Business Plan'!$F$10*(1+'Scenario Analysis (2D)'!$E44))),(('Business Plan'!$G$6*(1+'Scenario Analysis (2D)'!AC$4)*('Business Plan'!$G$7-'Business Plan'!$G$8-'Business Plan'!$G$9)-'Business Plan'!$G$10*(1+'Scenario Analysis (2D)'!$E44))),(('Business Plan'!$H$6*(1+'Scenario Analysis (2D)'!AC$4)*('Business Plan'!$H$7-'Business Plan'!$H$8-'Business Plan'!$H$9)-'Business Plan'!$H$10*(1+'Scenario Analysis (2D)'!$E44))),(('Business Plan'!$I$6*(1+'Scenario Analysis (2D)'!AC$4)*('Business Plan'!$I$7-'Business Plan'!$I$8-'Business Plan'!$I$9)-'Business Plan'!$I$10*(1+'Scenario Analysis (2D)'!$E44))),(('Business Plan'!$J$6*(1+'Scenario Analysis (2D)'!AC$4)*('Business Plan'!$J$7-'Business Plan'!$J$8-'Business Plan'!$J$9)-'Business Plan'!$J$10*(1+'Scenario Analysis (2D)'!$E44))),(('Business Plan'!$K$6*(1+'Scenario Analysis (2D)'!AC$4)*('Business Plan'!$K$7-'Business Plan'!$K$8-'Business Plan'!$K$9)-'Business Plan'!$K$10*(1+'Scenario Analysis (2D)'!$E44)))))/'Business Plan'!$C$13-1</f>
        <v>5.0000000000002043E-2</v>
      </c>
      <c r="AD44" s="47">
        <f>(NPV('Business Plan'!$B$3,(('Business Plan'!$C$6*(1+'Scenario Analysis (2D)'!AD$4)*('Business Plan'!$C$7-'Business Plan'!$C$8-'Business Plan'!$C$9)-'Business Plan'!$C$10*(1+'Scenario Analysis (2D)'!$E44))),(('Business Plan'!$D$6*(1+'Scenario Analysis (2D)'!AD$4)*('Business Plan'!$D$7-'Business Plan'!$D$8-'Business Plan'!$D$9)-'Business Plan'!$D$10*(1+'Scenario Analysis (2D)'!$E44))),(('Business Plan'!$E$6*(1+'Scenario Analysis (2D)'!AD$4)*('Business Plan'!$E$7-'Business Plan'!$E$8-'Business Plan'!$E$9)-'Business Plan'!$E$10*(1+'Scenario Analysis (2D)'!$E44))),(('Business Plan'!$F$6*(1+'Scenario Analysis (2D)'!AD$4)*('Business Plan'!$F$7-'Business Plan'!$F$8-'Business Plan'!$F$9)-'Business Plan'!$F$10*(1+'Scenario Analysis (2D)'!$E44))),(('Business Plan'!$G$6*(1+'Scenario Analysis (2D)'!AD$4)*('Business Plan'!$G$7-'Business Plan'!$G$8-'Business Plan'!$G$9)-'Business Plan'!$G$10*(1+'Scenario Analysis (2D)'!$E44))),(('Business Plan'!$H$6*(1+'Scenario Analysis (2D)'!AD$4)*('Business Plan'!$H$7-'Business Plan'!$H$8-'Business Plan'!$H$9)-'Business Plan'!$H$10*(1+'Scenario Analysis (2D)'!$E44))),(('Business Plan'!$I$6*(1+'Scenario Analysis (2D)'!AD$4)*('Business Plan'!$I$7-'Business Plan'!$I$8-'Business Plan'!$I$9)-'Business Plan'!$I$10*(1+'Scenario Analysis (2D)'!$E44))),(('Business Plan'!$J$6*(1+'Scenario Analysis (2D)'!AD$4)*('Business Plan'!$J$7-'Business Plan'!$J$8-'Business Plan'!$J$9)-'Business Plan'!$J$10*(1+'Scenario Analysis (2D)'!$E44))),(('Business Plan'!$K$6*(1+'Scenario Analysis (2D)'!AD$4)*('Business Plan'!$K$7-'Business Plan'!$K$8-'Business Plan'!$K$9)-'Business Plan'!$K$10*(1+'Scenario Analysis (2D)'!$E44)))))/'Business Plan'!$C$13-1</f>
        <v>0.71959973679809153</v>
      </c>
      <c r="AE44" s="47">
        <f>(NPV('Business Plan'!$B$3,(('Business Plan'!$C$6*(1+'Scenario Analysis (2D)'!AE$4)*('Business Plan'!$C$7-'Business Plan'!$C$8-'Business Plan'!$C$9)-'Business Plan'!$C$10*(1+'Scenario Analysis (2D)'!$E44))),(('Business Plan'!$D$6*(1+'Scenario Analysis (2D)'!AE$4)*('Business Plan'!$D$7-'Business Plan'!$D$8-'Business Plan'!$D$9)-'Business Plan'!$D$10*(1+'Scenario Analysis (2D)'!$E44))),(('Business Plan'!$E$6*(1+'Scenario Analysis (2D)'!AE$4)*('Business Plan'!$E$7-'Business Plan'!$E$8-'Business Plan'!$E$9)-'Business Plan'!$E$10*(1+'Scenario Analysis (2D)'!$E44))),(('Business Plan'!$F$6*(1+'Scenario Analysis (2D)'!AE$4)*('Business Plan'!$F$7-'Business Plan'!$F$8-'Business Plan'!$F$9)-'Business Plan'!$F$10*(1+'Scenario Analysis (2D)'!$E44))),(('Business Plan'!$G$6*(1+'Scenario Analysis (2D)'!AE$4)*('Business Plan'!$G$7-'Business Plan'!$G$8-'Business Plan'!$G$9)-'Business Plan'!$G$10*(1+'Scenario Analysis (2D)'!$E44))),(('Business Plan'!$H$6*(1+'Scenario Analysis (2D)'!AE$4)*('Business Plan'!$H$7-'Business Plan'!$H$8-'Business Plan'!$H$9)-'Business Plan'!$H$10*(1+'Scenario Analysis (2D)'!$E44))),(('Business Plan'!$I$6*(1+'Scenario Analysis (2D)'!AE$4)*('Business Plan'!$I$7-'Business Plan'!$I$8-'Business Plan'!$I$9)-'Business Plan'!$I$10*(1+'Scenario Analysis (2D)'!$E44))),(('Business Plan'!$J$6*(1+'Scenario Analysis (2D)'!AE$4)*('Business Plan'!$J$7-'Business Plan'!$J$8-'Business Plan'!$J$9)-'Business Plan'!$J$10*(1+'Scenario Analysis (2D)'!$E44))),(('Business Plan'!$K$6*(1+'Scenario Analysis (2D)'!AE$4)*('Business Plan'!$K$7-'Business Plan'!$K$8-'Business Plan'!$K$9)-'Business Plan'!$K$10*(1+'Scenario Analysis (2D)'!$E44)))))/'Business Plan'!$C$13-1</f>
        <v>1.3891994735961783</v>
      </c>
      <c r="AF44" s="47">
        <f>(NPV('Business Plan'!$B$3,(('Business Plan'!$C$6*(1+'Scenario Analysis (2D)'!AF$4)*('Business Plan'!$C$7-'Business Plan'!$C$8-'Business Plan'!$C$9)-'Business Plan'!$C$10*(1+'Scenario Analysis (2D)'!$E44))),(('Business Plan'!$D$6*(1+'Scenario Analysis (2D)'!AF$4)*('Business Plan'!$D$7-'Business Plan'!$D$8-'Business Plan'!$D$9)-'Business Plan'!$D$10*(1+'Scenario Analysis (2D)'!$E44))),(('Business Plan'!$E$6*(1+'Scenario Analysis (2D)'!AF$4)*('Business Plan'!$E$7-'Business Plan'!$E$8-'Business Plan'!$E$9)-'Business Plan'!$E$10*(1+'Scenario Analysis (2D)'!$E44))),(('Business Plan'!$F$6*(1+'Scenario Analysis (2D)'!AF$4)*('Business Plan'!$F$7-'Business Plan'!$F$8-'Business Plan'!$F$9)-'Business Plan'!$F$10*(1+'Scenario Analysis (2D)'!$E44))),(('Business Plan'!$G$6*(1+'Scenario Analysis (2D)'!AF$4)*('Business Plan'!$G$7-'Business Plan'!$G$8-'Business Plan'!$G$9)-'Business Plan'!$G$10*(1+'Scenario Analysis (2D)'!$E44))),(('Business Plan'!$H$6*(1+'Scenario Analysis (2D)'!AF$4)*('Business Plan'!$H$7-'Business Plan'!$H$8-'Business Plan'!$H$9)-'Business Plan'!$H$10*(1+'Scenario Analysis (2D)'!$E44))),(('Business Plan'!$I$6*(1+'Scenario Analysis (2D)'!AF$4)*('Business Plan'!$I$7-'Business Plan'!$I$8-'Business Plan'!$I$9)-'Business Plan'!$I$10*(1+'Scenario Analysis (2D)'!$E44))),(('Business Plan'!$J$6*(1+'Scenario Analysis (2D)'!AF$4)*('Business Plan'!$J$7-'Business Plan'!$J$8-'Business Plan'!$J$9)-'Business Plan'!$J$10*(1+'Scenario Analysis (2D)'!$E44))),(('Business Plan'!$K$6*(1+'Scenario Analysis (2D)'!AF$4)*('Business Plan'!$K$7-'Business Plan'!$K$8-'Business Plan'!$K$9)-'Business Plan'!$K$10*(1+'Scenario Analysis (2D)'!$E44)))))/'Business Plan'!$C$13-1</f>
        <v>2.0587992103942687</v>
      </c>
      <c r="AG44" s="47">
        <f>(NPV('Business Plan'!$B$3,(('Business Plan'!$C$6*(1+'Scenario Analysis (2D)'!AG$4)*('Business Plan'!$C$7-'Business Plan'!$C$8-'Business Plan'!$C$9)-'Business Plan'!$C$10*(1+'Scenario Analysis (2D)'!$E44))),(('Business Plan'!$D$6*(1+'Scenario Analysis (2D)'!AG$4)*('Business Plan'!$D$7-'Business Plan'!$D$8-'Business Plan'!$D$9)-'Business Plan'!$D$10*(1+'Scenario Analysis (2D)'!$E44))),(('Business Plan'!$E$6*(1+'Scenario Analysis (2D)'!AG$4)*('Business Plan'!$E$7-'Business Plan'!$E$8-'Business Plan'!$E$9)-'Business Plan'!$E$10*(1+'Scenario Analysis (2D)'!$E44))),(('Business Plan'!$F$6*(1+'Scenario Analysis (2D)'!AG$4)*('Business Plan'!$F$7-'Business Plan'!$F$8-'Business Plan'!$F$9)-'Business Plan'!$F$10*(1+'Scenario Analysis (2D)'!$E44))),(('Business Plan'!$G$6*(1+'Scenario Analysis (2D)'!AG$4)*('Business Plan'!$G$7-'Business Plan'!$G$8-'Business Plan'!$G$9)-'Business Plan'!$G$10*(1+'Scenario Analysis (2D)'!$E44))),(('Business Plan'!$H$6*(1+'Scenario Analysis (2D)'!AG$4)*('Business Plan'!$H$7-'Business Plan'!$H$8-'Business Plan'!$H$9)-'Business Plan'!$H$10*(1+'Scenario Analysis (2D)'!$E44))),(('Business Plan'!$I$6*(1+'Scenario Analysis (2D)'!AG$4)*('Business Plan'!$I$7-'Business Plan'!$I$8-'Business Plan'!$I$9)-'Business Plan'!$I$10*(1+'Scenario Analysis (2D)'!$E44))),(('Business Plan'!$J$6*(1+'Scenario Analysis (2D)'!AG$4)*('Business Plan'!$J$7-'Business Plan'!$J$8-'Business Plan'!$J$9)-'Business Plan'!$J$10*(1+'Scenario Analysis (2D)'!$E44))),(('Business Plan'!$K$6*(1+'Scenario Analysis (2D)'!AG$4)*('Business Plan'!$K$7-'Business Plan'!$K$8-'Business Plan'!$K$9)-'Business Plan'!$K$10*(1+'Scenario Analysis (2D)'!$E44)))))/'Business Plan'!$C$13-1</f>
        <v>2.7283989471923578</v>
      </c>
      <c r="AH44" s="47">
        <f>(NPV('Business Plan'!$B$3,(('Business Plan'!$C$6*(1+'Scenario Analysis (2D)'!AH$4)*('Business Plan'!$C$7-'Business Plan'!$C$8-'Business Plan'!$C$9)-'Business Plan'!$C$10*(1+'Scenario Analysis (2D)'!$E44))),(('Business Plan'!$D$6*(1+'Scenario Analysis (2D)'!AH$4)*('Business Plan'!$D$7-'Business Plan'!$D$8-'Business Plan'!$D$9)-'Business Plan'!$D$10*(1+'Scenario Analysis (2D)'!$E44))),(('Business Plan'!$E$6*(1+'Scenario Analysis (2D)'!AH$4)*('Business Plan'!$E$7-'Business Plan'!$E$8-'Business Plan'!$E$9)-'Business Plan'!$E$10*(1+'Scenario Analysis (2D)'!$E44))),(('Business Plan'!$F$6*(1+'Scenario Analysis (2D)'!AH$4)*('Business Plan'!$F$7-'Business Plan'!$F$8-'Business Plan'!$F$9)-'Business Plan'!$F$10*(1+'Scenario Analysis (2D)'!$E44))),(('Business Plan'!$G$6*(1+'Scenario Analysis (2D)'!AH$4)*('Business Plan'!$G$7-'Business Plan'!$G$8-'Business Plan'!$G$9)-'Business Plan'!$G$10*(1+'Scenario Analysis (2D)'!$E44))),(('Business Plan'!$H$6*(1+'Scenario Analysis (2D)'!AH$4)*('Business Plan'!$H$7-'Business Plan'!$H$8-'Business Plan'!$H$9)-'Business Plan'!$H$10*(1+'Scenario Analysis (2D)'!$E44))),(('Business Plan'!$I$6*(1+'Scenario Analysis (2D)'!AH$4)*('Business Plan'!$I$7-'Business Plan'!$I$8-'Business Plan'!$I$9)-'Business Plan'!$I$10*(1+'Scenario Analysis (2D)'!$E44))),(('Business Plan'!$J$6*(1+'Scenario Analysis (2D)'!AH$4)*('Business Plan'!$J$7-'Business Plan'!$J$8-'Business Plan'!$J$9)-'Business Plan'!$J$10*(1+'Scenario Analysis (2D)'!$E44))),(('Business Plan'!$K$6*(1+'Scenario Analysis (2D)'!AH$4)*('Business Plan'!$K$7-'Business Plan'!$K$8-'Business Plan'!$K$9)-'Business Plan'!$K$10*(1+'Scenario Analysis (2D)'!$E44)))))/'Business Plan'!$C$13-1</f>
        <v>3.3979986839904477</v>
      </c>
    </row>
    <row r="45" spans="1:34" ht="18.95" customHeight="1" x14ac:dyDescent="0.25">
      <c r="D45" s="78"/>
      <c r="E45" s="50">
        <v>0.1</v>
      </c>
      <c r="F45" s="46">
        <f>NPV('Business Plan'!$B$3,(('Business Plan'!$C$6*(1+'Scenario Analysis (2D)'!F$4)*('Business Plan'!$C$7-'Business Plan'!$C$8-'Business Plan'!$C$9)-'Business Plan'!$C$10*(1+'Scenario Analysis (2D)'!$E45))),(('Business Plan'!$D$6*(1+'Scenario Analysis (2D)'!F$4)*('Business Plan'!$D$7-'Business Plan'!$D$8-'Business Plan'!$D$9)-'Business Plan'!$D$10*(1+'Scenario Analysis (2D)'!$E45))),(('Business Plan'!$E$6*(1+'Scenario Analysis (2D)'!F$4)*('Business Plan'!$E$7-'Business Plan'!$E$8-'Business Plan'!$E$9)-'Business Plan'!$E$10*(1+'Scenario Analysis (2D)'!$E45))),(('Business Plan'!$F$6*(1+'Scenario Analysis (2D)'!F$4)*('Business Plan'!$F$7-'Business Plan'!$F$8-'Business Plan'!$F$9)-'Business Plan'!$F$10*(1+'Scenario Analysis (2D)'!$E45))),(('Business Plan'!$G$6*(1+'Scenario Analysis (2D)'!F$4)*('Business Plan'!$G$7-'Business Plan'!$G$8-'Business Plan'!$G$9)-'Business Plan'!$G$10*(1+'Scenario Analysis (2D)'!$E45))),(('Business Plan'!$H$6*(1+'Scenario Analysis (2D)'!F$4)*('Business Plan'!$H$7-'Business Plan'!$H$8-'Business Plan'!$H$9)-'Business Plan'!$H$10*(1+'Scenario Analysis (2D)'!$E45))),(('Business Plan'!$I$6*(1+'Scenario Analysis (2D)'!F$4)*('Business Plan'!$I$7-'Business Plan'!$I$8-'Business Plan'!$I$9)-'Business Plan'!$I$10*(1+'Scenario Analysis (2D)'!$E45))),(('Business Plan'!$J$6*(1+'Scenario Analysis (2D)'!F$4)*('Business Plan'!$J$7-'Business Plan'!$J$8-'Business Plan'!$J$9)-'Business Plan'!$J$10*(1+'Scenario Analysis (2D)'!$E45))),(('Business Plan'!$K$6*(1+'Scenario Analysis (2D)'!F$4)*('Business Plan'!$K$7-'Business Plan'!$K$8-'Business Plan'!$K$9)-'Business Plan'!$K$10*(1+'Scenario Analysis (2D)'!$E45))))</f>
        <v>-342111.39455929556</v>
      </c>
      <c r="G45" s="46">
        <f>NPV('Business Plan'!$B$3,(('Business Plan'!$C$6*(1+'Scenario Analysis (2D)'!G$4)*('Business Plan'!$C$7-'Business Plan'!$C$8-'Business Plan'!$C$9)-'Business Plan'!$C$10*(1+'Scenario Analysis (2D)'!$E45))),(('Business Plan'!$D$6*(1+'Scenario Analysis (2D)'!G$4)*('Business Plan'!$D$7-'Business Plan'!$D$8-'Business Plan'!$D$9)-'Business Plan'!$D$10*(1+'Scenario Analysis (2D)'!$E45))),(('Business Plan'!$E$6*(1+'Scenario Analysis (2D)'!G$4)*('Business Plan'!$E$7-'Business Plan'!$E$8-'Business Plan'!$E$9)-'Business Plan'!$E$10*(1+'Scenario Analysis (2D)'!$E45))),(('Business Plan'!$F$6*(1+'Scenario Analysis (2D)'!G$4)*('Business Plan'!$F$7-'Business Plan'!$F$8-'Business Plan'!$F$9)-'Business Plan'!$F$10*(1+'Scenario Analysis (2D)'!$E45))),(('Business Plan'!$G$6*(1+'Scenario Analysis (2D)'!G$4)*('Business Plan'!$G$7-'Business Plan'!$G$8-'Business Plan'!$G$9)-'Business Plan'!$G$10*(1+'Scenario Analysis (2D)'!$E45))),(('Business Plan'!$H$6*(1+'Scenario Analysis (2D)'!G$4)*('Business Plan'!$H$7-'Business Plan'!$H$8-'Business Plan'!$H$9)-'Business Plan'!$H$10*(1+'Scenario Analysis (2D)'!$E45))),(('Business Plan'!$I$6*(1+'Scenario Analysis (2D)'!G$4)*('Business Plan'!$I$7-'Business Plan'!$I$8-'Business Plan'!$I$9)-'Business Plan'!$I$10*(1+'Scenario Analysis (2D)'!$E45))),(('Business Plan'!$J$6*(1+'Scenario Analysis (2D)'!G$4)*('Business Plan'!$J$7-'Business Plan'!$J$8-'Business Plan'!$J$9)-'Business Plan'!$J$10*(1+'Scenario Analysis (2D)'!$E45))),(('Business Plan'!$K$6*(1+'Scenario Analysis (2D)'!G$4)*('Business Plan'!$K$7-'Business Plan'!$K$8-'Business Plan'!$K$9)-'Business Plan'!$K$10*(1+'Scenario Analysis (2D)'!$E45))))</f>
        <v>-288296.83595534682</v>
      </c>
      <c r="H45" s="46">
        <f>NPV('Business Plan'!$B$3,(('Business Plan'!$C$6*(1+'Scenario Analysis (2D)'!H$4)*('Business Plan'!$C$7-'Business Plan'!$C$8-'Business Plan'!$C$9)-'Business Plan'!$C$10*(1+'Scenario Analysis (2D)'!$E45))),(('Business Plan'!$D$6*(1+'Scenario Analysis (2D)'!H$4)*('Business Plan'!$D$7-'Business Plan'!$D$8-'Business Plan'!$D$9)-'Business Plan'!$D$10*(1+'Scenario Analysis (2D)'!$E45))),(('Business Plan'!$E$6*(1+'Scenario Analysis (2D)'!H$4)*('Business Plan'!$E$7-'Business Plan'!$E$8-'Business Plan'!$E$9)-'Business Plan'!$E$10*(1+'Scenario Analysis (2D)'!$E45))),(('Business Plan'!$F$6*(1+'Scenario Analysis (2D)'!H$4)*('Business Plan'!$F$7-'Business Plan'!$F$8-'Business Plan'!$F$9)-'Business Plan'!$F$10*(1+'Scenario Analysis (2D)'!$E45))),(('Business Plan'!$G$6*(1+'Scenario Analysis (2D)'!H$4)*('Business Plan'!$G$7-'Business Plan'!$G$8-'Business Plan'!$G$9)-'Business Plan'!$G$10*(1+'Scenario Analysis (2D)'!$E45))),(('Business Plan'!$H$6*(1+'Scenario Analysis (2D)'!H$4)*('Business Plan'!$H$7-'Business Plan'!$H$8-'Business Plan'!$H$9)-'Business Plan'!$H$10*(1+'Scenario Analysis (2D)'!$E45))),(('Business Plan'!$I$6*(1+'Scenario Analysis (2D)'!H$4)*('Business Plan'!$I$7-'Business Plan'!$I$8-'Business Plan'!$I$9)-'Business Plan'!$I$10*(1+'Scenario Analysis (2D)'!$E45))),(('Business Plan'!$J$6*(1+'Scenario Analysis (2D)'!H$4)*('Business Plan'!$J$7-'Business Plan'!$J$8-'Business Plan'!$J$9)-'Business Plan'!$J$10*(1+'Scenario Analysis (2D)'!$E45))),(('Business Plan'!$K$6*(1+'Scenario Analysis (2D)'!H$4)*('Business Plan'!$K$7-'Business Plan'!$K$8-'Business Plan'!$K$9)-'Business Plan'!$K$10*(1+'Scenario Analysis (2D)'!$E45))))</f>
        <v>-234482.27735139799</v>
      </c>
      <c r="I45" s="46">
        <f>NPV('Business Plan'!$B$3,(('Business Plan'!$C$6*(1+'Scenario Analysis (2D)'!I$4)*('Business Plan'!$C$7-'Business Plan'!$C$8-'Business Plan'!$C$9)-'Business Plan'!$C$10*(1+'Scenario Analysis (2D)'!$E45))),(('Business Plan'!$D$6*(1+'Scenario Analysis (2D)'!I$4)*('Business Plan'!$D$7-'Business Plan'!$D$8-'Business Plan'!$D$9)-'Business Plan'!$D$10*(1+'Scenario Analysis (2D)'!$E45))),(('Business Plan'!$E$6*(1+'Scenario Analysis (2D)'!I$4)*('Business Plan'!$E$7-'Business Plan'!$E$8-'Business Plan'!$E$9)-'Business Plan'!$E$10*(1+'Scenario Analysis (2D)'!$E45))),(('Business Plan'!$F$6*(1+'Scenario Analysis (2D)'!I$4)*('Business Plan'!$F$7-'Business Plan'!$F$8-'Business Plan'!$F$9)-'Business Plan'!$F$10*(1+'Scenario Analysis (2D)'!$E45))),(('Business Plan'!$G$6*(1+'Scenario Analysis (2D)'!I$4)*('Business Plan'!$G$7-'Business Plan'!$G$8-'Business Plan'!$G$9)-'Business Plan'!$G$10*(1+'Scenario Analysis (2D)'!$E45))),(('Business Plan'!$H$6*(1+'Scenario Analysis (2D)'!I$4)*('Business Plan'!$H$7-'Business Plan'!$H$8-'Business Plan'!$H$9)-'Business Plan'!$H$10*(1+'Scenario Analysis (2D)'!$E45))),(('Business Plan'!$I$6*(1+'Scenario Analysis (2D)'!I$4)*('Business Plan'!$I$7-'Business Plan'!$I$8-'Business Plan'!$I$9)-'Business Plan'!$I$10*(1+'Scenario Analysis (2D)'!$E45))),(('Business Plan'!$J$6*(1+'Scenario Analysis (2D)'!I$4)*('Business Plan'!$J$7-'Business Plan'!$J$8-'Business Plan'!$J$9)-'Business Plan'!$J$10*(1+'Scenario Analysis (2D)'!$E45))),(('Business Plan'!$K$6*(1+'Scenario Analysis (2D)'!I$4)*('Business Plan'!$K$7-'Business Plan'!$K$8-'Business Plan'!$K$9)-'Business Plan'!$K$10*(1+'Scenario Analysis (2D)'!$E45))))</f>
        <v>-180667.71874744934</v>
      </c>
      <c r="J45" s="46">
        <f>NPV('Business Plan'!$B$3,(('Business Plan'!$C$6*(1+'Scenario Analysis (2D)'!J$4)*('Business Plan'!$C$7-'Business Plan'!$C$8-'Business Plan'!$C$9)-'Business Plan'!$C$10*(1+'Scenario Analysis (2D)'!$E45))),(('Business Plan'!$D$6*(1+'Scenario Analysis (2D)'!J$4)*('Business Plan'!$D$7-'Business Plan'!$D$8-'Business Plan'!$D$9)-'Business Plan'!$D$10*(1+'Scenario Analysis (2D)'!$E45))),(('Business Plan'!$E$6*(1+'Scenario Analysis (2D)'!J$4)*('Business Plan'!$E$7-'Business Plan'!$E$8-'Business Plan'!$E$9)-'Business Plan'!$E$10*(1+'Scenario Analysis (2D)'!$E45))),(('Business Plan'!$F$6*(1+'Scenario Analysis (2D)'!J$4)*('Business Plan'!$F$7-'Business Plan'!$F$8-'Business Plan'!$F$9)-'Business Plan'!$F$10*(1+'Scenario Analysis (2D)'!$E45))),(('Business Plan'!$G$6*(1+'Scenario Analysis (2D)'!J$4)*('Business Plan'!$G$7-'Business Plan'!$G$8-'Business Plan'!$G$9)-'Business Plan'!$G$10*(1+'Scenario Analysis (2D)'!$E45))),(('Business Plan'!$H$6*(1+'Scenario Analysis (2D)'!J$4)*('Business Plan'!$H$7-'Business Plan'!$H$8-'Business Plan'!$H$9)-'Business Plan'!$H$10*(1+'Scenario Analysis (2D)'!$E45))),(('Business Plan'!$I$6*(1+'Scenario Analysis (2D)'!J$4)*('Business Plan'!$I$7-'Business Plan'!$I$8-'Business Plan'!$I$9)-'Business Plan'!$I$10*(1+'Scenario Analysis (2D)'!$E45))),(('Business Plan'!$J$6*(1+'Scenario Analysis (2D)'!J$4)*('Business Plan'!$J$7-'Business Plan'!$J$8-'Business Plan'!$J$9)-'Business Plan'!$J$10*(1+'Scenario Analysis (2D)'!$E45))),(('Business Plan'!$K$6*(1+'Scenario Analysis (2D)'!J$4)*('Business Plan'!$K$7-'Business Plan'!$K$8-'Business Plan'!$K$9)-'Business Plan'!$K$10*(1+'Scenario Analysis (2D)'!$E45))))</f>
        <v>-126853.16014350069</v>
      </c>
      <c r="K45" s="46">
        <f>NPV('Business Plan'!$B$3,(('Business Plan'!$C$6*(1+'Scenario Analysis (2D)'!K$4)*('Business Plan'!$C$7-'Business Plan'!$C$8-'Business Plan'!$C$9)-'Business Plan'!$C$10*(1+'Scenario Analysis (2D)'!$E45))),(('Business Plan'!$D$6*(1+'Scenario Analysis (2D)'!K$4)*('Business Plan'!$D$7-'Business Plan'!$D$8-'Business Plan'!$D$9)-'Business Plan'!$D$10*(1+'Scenario Analysis (2D)'!$E45))),(('Business Plan'!$E$6*(1+'Scenario Analysis (2D)'!K$4)*('Business Plan'!$E$7-'Business Plan'!$E$8-'Business Plan'!$E$9)-'Business Plan'!$E$10*(1+'Scenario Analysis (2D)'!$E45))),(('Business Plan'!$F$6*(1+'Scenario Analysis (2D)'!K$4)*('Business Plan'!$F$7-'Business Plan'!$F$8-'Business Plan'!$F$9)-'Business Plan'!$F$10*(1+'Scenario Analysis (2D)'!$E45))),(('Business Plan'!$G$6*(1+'Scenario Analysis (2D)'!K$4)*('Business Plan'!$G$7-'Business Plan'!$G$8-'Business Plan'!$G$9)-'Business Plan'!$G$10*(1+'Scenario Analysis (2D)'!$E45))),(('Business Plan'!$H$6*(1+'Scenario Analysis (2D)'!K$4)*('Business Plan'!$H$7-'Business Plan'!$H$8-'Business Plan'!$H$9)-'Business Plan'!$H$10*(1+'Scenario Analysis (2D)'!$E45))),(('Business Plan'!$I$6*(1+'Scenario Analysis (2D)'!K$4)*('Business Plan'!$I$7-'Business Plan'!$I$8-'Business Plan'!$I$9)-'Business Plan'!$I$10*(1+'Scenario Analysis (2D)'!$E45))),(('Business Plan'!$J$6*(1+'Scenario Analysis (2D)'!K$4)*('Business Plan'!$J$7-'Business Plan'!$J$8-'Business Plan'!$J$9)-'Business Plan'!$J$10*(1+'Scenario Analysis (2D)'!$E45))),(('Business Plan'!$K$6*(1+'Scenario Analysis (2D)'!K$4)*('Business Plan'!$K$7-'Business Plan'!$K$8-'Business Plan'!$K$9)-'Business Plan'!$K$10*(1+'Scenario Analysis (2D)'!$E45))))</f>
        <v>-73038.601539551979</v>
      </c>
      <c r="L45" s="46">
        <f>NPV('Business Plan'!$B$3,(('Business Plan'!$C$6*(1+'Scenario Analysis (2D)'!L$4)*('Business Plan'!$C$7-'Business Plan'!$C$8-'Business Plan'!$C$9)-'Business Plan'!$C$10*(1+'Scenario Analysis (2D)'!$E45))),(('Business Plan'!$D$6*(1+'Scenario Analysis (2D)'!L$4)*('Business Plan'!$D$7-'Business Plan'!$D$8-'Business Plan'!$D$9)-'Business Plan'!$D$10*(1+'Scenario Analysis (2D)'!$E45))),(('Business Plan'!$E$6*(1+'Scenario Analysis (2D)'!L$4)*('Business Plan'!$E$7-'Business Plan'!$E$8-'Business Plan'!$E$9)-'Business Plan'!$E$10*(1+'Scenario Analysis (2D)'!$E45))),(('Business Plan'!$F$6*(1+'Scenario Analysis (2D)'!L$4)*('Business Plan'!$F$7-'Business Plan'!$F$8-'Business Plan'!$F$9)-'Business Plan'!$F$10*(1+'Scenario Analysis (2D)'!$E45))),(('Business Plan'!$G$6*(1+'Scenario Analysis (2D)'!L$4)*('Business Plan'!$G$7-'Business Plan'!$G$8-'Business Plan'!$G$9)-'Business Plan'!$G$10*(1+'Scenario Analysis (2D)'!$E45))),(('Business Plan'!$H$6*(1+'Scenario Analysis (2D)'!L$4)*('Business Plan'!$H$7-'Business Plan'!$H$8-'Business Plan'!$H$9)-'Business Plan'!$H$10*(1+'Scenario Analysis (2D)'!$E45))),(('Business Plan'!$I$6*(1+'Scenario Analysis (2D)'!L$4)*('Business Plan'!$I$7-'Business Plan'!$I$8-'Business Plan'!$I$9)-'Business Plan'!$I$10*(1+'Scenario Analysis (2D)'!$E45))),(('Business Plan'!$J$6*(1+'Scenario Analysis (2D)'!L$4)*('Business Plan'!$J$7-'Business Plan'!$J$8-'Business Plan'!$J$9)-'Business Plan'!$J$10*(1+'Scenario Analysis (2D)'!$E45))),(('Business Plan'!$K$6*(1+'Scenario Analysis (2D)'!L$4)*('Business Plan'!$K$7-'Business Plan'!$K$8-'Business Plan'!$K$9)-'Business Plan'!$K$10*(1+'Scenario Analysis (2D)'!$E45))))</f>
        <v>-19224.042935603353</v>
      </c>
      <c r="M45" s="46">
        <f>NPV('Business Plan'!$B$3,(('Business Plan'!$C$6*(1+'Scenario Analysis (2D)'!M$4)*('Business Plan'!$C$7-'Business Plan'!$C$8-'Business Plan'!$C$9)-'Business Plan'!$C$10*(1+'Scenario Analysis (2D)'!$E45))),(('Business Plan'!$D$6*(1+'Scenario Analysis (2D)'!M$4)*('Business Plan'!$D$7-'Business Plan'!$D$8-'Business Plan'!$D$9)-'Business Plan'!$D$10*(1+'Scenario Analysis (2D)'!$E45))),(('Business Plan'!$E$6*(1+'Scenario Analysis (2D)'!M$4)*('Business Plan'!$E$7-'Business Plan'!$E$8-'Business Plan'!$E$9)-'Business Plan'!$E$10*(1+'Scenario Analysis (2D)'!$E45))),(('Business Plan'!$F$6*(1+'Scenario Analysis (2D)'!M$4)*('Business Plan'!$F$7-'Business Plan'!$F$8-'Business Plan'!$F$9)-'Business Plan'!$F$10*(1+'Scenario Analysis (2D)'!$E45))),(('Business Plan'!$G$6*(1+'Scenario Analysis (2D)'!M$4)*('Business Plan'!$G$7-'Business Plan'!$G$8-'Business Plan'!$G$9)-'Business Plan'!$G$10*(1+'Scenario Analysis (2D)'!$E45))),(('Business Plan'!$H$6*(1+'Scenario Analysis (2D)'!M$4)*('Business Plan'!$H$7-'Business Plan'!$H$8-'Business Plan'!$H$9)-'Business Plan'!$H$10*(1+'Scenario Analysis (2D)'!$E45))),(('Business Plan'!$I$6*(1+'Scenario Analysis (2D)'!M$4)*('Business Plan'!$I$7-'Business Plan'!$I$8-'Business Plan'!$I$9)-'Business Plan'!$I$10*(1+'Scenario Analysis (2D)'!$E45))),(('Business Plan'!$J$6*(1+'Scenario Analysis (2D)'!M$4)*('Business Plan'!$J$7-'Business Plan'!$J$8-'Business Plan'!$J$9)-'Business Plan'!$J$10*(1+'Scenario Analysis (2D)'!$E45))),(('Business Plan'!$K$6*(1+'Scenario Analysis (2D)'!M$4)*('Business Plan'!$K$7-'Business Plan'!$K$8-'Business Plan'!$K$9)-'Business Plan'!$K$10*(1+'Scenario Analysis (2D)'!$E45))))</f>
        <v>34590.515668345361</v>
      </c>
      <c r="N45" s="46">
        <f>NPV('Business Plan'!$B$3,(('Business Plan'!$C$6*(1+'Scenario Analysis (2D)'!N$4)*('Business Plan'!$C$7-'Business Plan'!$C$8-'Business Plan'!$C$9)-'Business Plan'!$C$10*(1+'Scenario Analysis (2D)'!$E45))),(('Business Plan'!$D$6*(1+'Scenario Analysis (2D)'!N$4)*('Business Plan'!$D$7-'Business Plan'!$D$8-'Business Plan'!$D$9)-'Business Plan'!$D$10*(1+'Scenario Analysis (2D)'!$E45))),(('Business Plan'!$E$6*(1+'Scenario Analysis (2D)'!N$4)*('Business Plan'!$E$7-'Business Plan'!$E$8-'Business Plan'!$E$9)-'Business Plan'!$E$10*(1+'Scenario Analysis (2D)'!$E45))),(('Business Plan'!$F$6*(1+'Scenario Analysis (2D)'!N$4)*('Business Plan'!$F$7-'Business Plan'!$F$8-'Business Plan'!$F$9)-'Business Plan'!$F$10*(1+'Scenario Analysis (2D)'!$E45))),(('Business Plan'!$G$6*(1+'Scenario Analysis (2D)'!N$4)*('Business Plan'!$G$7-'Business Plan'!$G$8-'Business Plan'!$G$9)-'Business Plan'!$G$10*(1+'Scenario Analysis (2D)'!$E45))),(('Business Plan'!$H$6*(1+'Scenario Analysis (2D)'!N$4)*('Business Plan'!$H$7-'Business Plan'!$H$8-'Business Plan'!$H$9)-'Business Plan'!$H$10*(1+'Scenario Analysis (2D)'!$E45))),(('Business Plan'!$I$6*(1+'Scenario Analysis (2D)'!N$4)*('Business Plan'!$I$7-'Business Plan'!$I$8-'Business Plan'!$I$9)-'Business Plan'!$I$10*(1+'Scenario Analysis (2D)'!$E45))),(('Business Plan'!$J$6*(1+'Scenario Analysis (2D)'!N$4)*('Business Plan'!$J$7-'Business Plan'!$J$8-'Business Plan'!$J$9)-'Business Plan'!$J$10*(1+'Scenario Analysis (2D)'!$E45))),(('Business Plan'!$K$6*(1+'Scenario Analysis (2D)'!N$4)*('Business Plan'!$K$7-'Business Plan'!$K$8-'Business Plan'!$K$9)-'Business Plan'!$K$10*(1+'Scenario Analysis (2D)'!$E45))))</f>
        <v>88405.074272294078</v>
      </c>
      <c r="O45" s="46">
        <f>NPV('Business Plan'!$B$3,(('Business Plan'!$C$6*(1+'Scenario Analysis (2D)'!O$4)*('Business Plan'!$C$7-'Business Plan'!$C$8-'Business Plan'!$C$9)-'Business Plan'!$C$10*(1+'Scenario Analysis (2D)'!$E45))),(('Business Plan'!$D$6*(1+'Scenario Analysis (2D)'!O$4)*('Business Plan'!$D$7-'Business Plan'!$D$8-'Business Plan'!$D$9)-'Business Plan'!$D$10*(1+'Scenario Analysis (2D)'!$E45))),(('Business Plan'!$E$6*(1+'Scenario Analysis (2D)'!O$4)*('Business Plan'!$E$7-'Business Plan'!$E$8-'Business Plan'!$E$9)-'Business Plan'!$E$10*(1+'Scenario Analysis (2D)'!$E45))),(('Business Plan'!$F$6*(1+'Scenario Analysis (2D)'!O$4)*('Business Plan'!$F$7-'Business Plan'!$F$8-'Business Plan'!$F$9)-'Business Plan'!$F$10*(1+'Scenario Analysis (2D)'!$E45))),(('Business Plan'!$G$6*(1+'Scenario Analysis (2D)'!O$4)*('Business Plan'!$G$7-'Business Plan'!$G$8-'Business Plan'!$G$9)-'Business Plan'!$G$10*(1+'Scenario Analysis (2D)'!$E45))),(('Business Plan'!$H$6*(1+'Scenario Analysis (2D)'!O$4)*('Business Plan'!$H$7-'Business Plan'!$H$8-'Business Plan'!$H$9)-'Business Plan'!$H$10*(1+'Scenario Analysis (2D)'!$E45))),(('Business Plan'!$I$6*(1+'Scenario Analysis (2D)'!O$4)*('Business Plan'!$I$7-'Business Plan'!$I$8-'Business Plan'!$I$9)-'Business Plan'!$I$10*(1+'Scenario Analysis (2D)'!$E45))),(('Business Plan'!$J$6*(1+'Scenario Analysis (2D)'!O$4)*('Business Plan'!$J$7-'Business Plan'!$J$8-'Business Plan'!$J$9)-'Business Plan'!$J$10*(1+'Scenario Analysis (2D)'!$E45))),(('Business Plan'!$K$6*(1+'Scenario Analysis (2D)'!O$4)*('Business Plan'!$K$7-'Business Plan'!$K$8-'Business Plan'!$K$9)-'Business Plan'!$K$10*(1+'Scenario Analysis (2D)'!$E45))))</f>
        <v>142219.6328762428</v>
      </c>
      <c r="P45" s="46">
        <f>NPV('Business Plan'!$B$3,(('Business Plan'!$C$6*(1+'Scenario Analysis (2D)'!P$4)*('Business Plan'!$C$7-'Business Plan'!$C$8-'Business Plan'!$C$9)-'Business Plan'!$C$10*(1+'Scenario Analysis (2D)'!$E45))),(('Business Plan'!$D$6*(1+'Scenario Analysis (2D)'!P$4)*('Business Plan'!$D$7-'Business Plan'!$D$8-'Business Plan'!$D$9)-'Business Plan'!$D$10*(1+'Scenario Analysis (2D)'!$E45))),(('Business Plan'!$E$6*(1+'Scenario Analysis (2D)'!P$4)*('Business Plan'!$E$7-'Business Plan'!$E$8-'Business Plan'!$E$9)-'Business Plan'!$E$10*(1+'Scenario Analysis (2D)'!$E45))),(('Business Plan'!$F$6*(1+'Scenario Analysis (2D)'!P$4)*('Business Plan'!$F$7-'Business Plan'!$F$8-'Business Plan'!$F$9)-'Business Plan'!$F$10*(1+'Scenario Analysis (2D)'!$E45))),(('Business Plan'!$G$6*(1+'Scenario Analysis (2D)'!P$4)*('Business Plan'!$G$7-'Business Plan'!$G$8-'Business Plan'!$G$9)-'Business Plan'!$G$10*(1+'Scenario Analysis (2D)'!$E45))),(('Business Plan'!$H$6*(1+'Scenario Analysis (2D)'!P$4)*('Business Plan'!$H$7-'Business Plan'!$H$8-'Business Plan'!$H$9)-'Business Plan'!$H$10*(1+'Scenario Analysis (2D)'!$E45))),(('Business Plan'!$I$6*(1+'Scenario Analysis (2D)'!P$4)*('Business Plan'!$I$7-'Business Plan'!$I$8-'Business Plan'!$I$9)-'Business Plan'!$I$10*(1+'Scenario Analysis (2D)'!$E45))),(('Business Plan'!$J$6*(1+'Scenario Analysis (2D)'!P$4)*('Business Plan'!$J$7-'Business Plan'!$J$8-'Business Plan'!$J$9)-'Business Plan'!$J$10*(1+'Scenario Analysis (2D)'!$E45))),(('Business Plan'!$K$6*(1+'Scenario Analysis (2D)'!P$4)*('Business Plan'!$K$7-'Business Plan'!$K$8-'Business Plan'!$K$9)-'Business Plan'!$K$10*(1+'Scenario Analysis (2D)'!$E45))))</f>
        <v>196034.1914801916</v>
      </c>
      <c r="Q45" s="46">
        <f>NPV('Business Plan'!$B$3,(('Business Plan'!$C$6*(1+'Scenario Analysis (2D)'!Q$4)*('Business Plan'!$C$7-'Business Plan'!$C$8-'Business Plan'!$C$9)-'Business Plan'!$C$10*(1+'Scenario Analysis (2D)'!$E45))),(('Business Plan'!$D$6*(1+'Scenario Analysis (2D)'!Q$4)*('Business Plan'!$D$7-'Business Plan'!$D$8-'Business Plan'!$D$9)-'Business Plan'!$D$10*(1+'Scenario Analysis (2D)'!$E45))),(('Business Plan'!$E$6*(1+'Scenario Analysis (2D)'!Q$4)*('Business Plan'!$E$7-'Business Plan'!$E$8-'Business Plan'!$E$9)-'Business Plan'!$E$10*(1+'Scenario Analysis (2D)'!$E45))),(('Business Plan'!$F$6*(1+'Scenario Analysis (2D)'!Q$4)*('Business Plan'!$F$7-'Business Plan'!$F$8-'Business Plan'!$F$9)-'Business Plan'!$F$10*(1+'Scenario Analysis (2D)'!$E45))),(('Business Plan'!$G$6*(1+'Scenario Analysis (2D)'!Q$4)*('Business Plan'!$G$7-'Business Plan'!$G$8-'Business Plan'!$G$9)-'Business Plan'!$G$10*(1+'Scenario Analysis (2D)'!$E45))),(('Business Plan'!$H$6*(1+'Scenario Analysis (2D)'!Q$4)*('Business Plan'!$H$7-'Business Plan'!$H$8-'Business Plan'!$H$9)-'Business Plan'!$H$10*(1+'Scenario Analysis (2D)'!$E45))),(('Business Plan'!$I$6*(1+'Scenario Analysis (2D)'!Q$4)*('Business Plan'!$I$7-'Business Plan'!$I$8-'Business Plan'!$I$9)-'Business Plan'!$I$10*(1+'Scenario Analysis (2D)'!$E45))),(('Business Plan'!$J$6*(1+'Scenario Analysis (2D)'!Q$4)*('Business Plan'!$J$7-'Business Plan'!$J$8-'Business Plan'!$J$9)-'Business Plan'!$J$10*(1+'Scenario Analysis (2D)'!$E45))),(('Business Plan'!$K$6*(1+'Scenario Analysis (2D)'!Q$4)*('Business Plan'!$K$7-'Business Plan'!$K$8-'Business Plan'!$K$9)-'Business Plan'!$K$10*(1+'Scenario Analysis (2D)'!$E45))))</f>
        <v>249848.75008414008</v>
      </c>
      <c r="R45" s="46">
        <f>NPV('Business Plan'!$B$3,(('Business Plan'!$C$6*(1+'Scenario Analysis (2D)'!R$4)*('Business Plan'!$C$7-'Business Plan'!$C$8-'Business Plan'!$C$9)-'Business Plan'!$C$10*(1+'Scenario Analysis (2D)'!$E45))),(('Business Plan'!$D$6*(1+'Scenario Analysis (2D)'!R$4)*('Business Plan'!$D$7-'Business Plan'!$D$8-'Business Plan'!$D$9)-'Business Plan'!$D$10*(1+'Scenario Analysis (2D)'!$E45))),(('Business Plan'!$E$6*(1+'Scenario Analysis (2D)'!R$4)*('Business Plan'!$E$7-'Business Plan'!$E$8-'Business Plan'!$E$9)-'Business Plan'!$E$10*(1+'Scenario Analysis (2D)'!$E45))),(('Business Plan'!$F$6*(1+'Scenario Analysis (2D)'!R$4)*('Business Plan'!$F$7-'Business Plan'!$F$8-'Business Plan'!$F$9)-'Business Plan'!$F$10*(1+'Scenario Analysis (2D)'!$E45))),(('Business Plan'!$G$6*(1+'Scenario Analysis (2D)'!R$4)*('Business Plan'!$G$7-'Business Plan'!$G$8-'Business Plan'!$G$9)-'Business Plan'!$G$10*(1+'Scenario Analysis (2D)'!$E45))),(('Business Plan'!$H$6*(1+'Scenario Analysis (2D)'!R$4)*('Business Plan'!$H$7-'Business Plan'!$H$8-'Business Plan'!$H$9)-'Business Plan'!$H$10*(1+'Scenario Analysis (2D)'!$E45))),(('Business Plan'!$I$6*(1+'Scenario Analysis (2D)'!R$4)*('Business Plan'!$I$7-'Business Plan'!$I$8-'Business Plan'!$I$9)-'Business Plan'!$I$10*(1+'Scenario Analysis (2D)'!$E45))),(('Business Plan'!$J$6*(1+'Scenario Analysis (2D)'!R$4)*('Business Plan'!$J$7-'Business Plan'!$J$8-'Business Plan'!$J$9)-'Business Plan'!$J$10*(1+'Scenario Analysis (2D)'!$E45))),(('Business Plan'!$K$6*(1+'Scenario Analysis (2D)'!R$4)*('Business Plan'!$K$7-'Business Plan'!$K$8-'Business Plan'!$K$9)-'Business Plan'!$K$10*(1+'Scenario Analysis (2D)'!$E45))))</f>
        <v>303663.3086880889</v>
      </c>
      <c r="T45" s="78"/>
      <c r="U45" s="50">
        <v>0.1</v>
      </c>
      <c r="V45" s="47">
        <f>(NPV('Business Plan'!$B$3,(('Business Plan'!$C$6*(1+'Scenario Analysis (2D)'!V$4)*('Business Plan'!$C$7-'Business Plan'!$C$8-'Business Plan'!$C$9)-'Business Plan'!$C$10*(1+'Scenario Analysis (2D)'!$E45))),(('Business Plan'!$D$6*(1+'Scenario Analysis (2D)'!V$4)*('Business Plan'!$D$7-'Business Plan'!$D$8-'Business Plan'!$D$9)-'Business Plan'!$D$10*(1+'Scenario Analysis (2D)'!$E45))),(('Business Plan'!$E$6*(1+'Scenario Analysis (2D)'!V$4)*('Business Plan'!$E$7-'Business Plan'!$E$8-'Business Plan'!$E$9)-'Business Plan'!$E$10*(1+'Scenario Analysis (2D)'!$E45))),(('Business Plan'!$F$6*(1+'Scenario Analysis (2D)'!V$4)*('Business Plan'!$F$7-'Business Plan'!$F$8-'Business Plan'!$F$9)-'Business Plan'!$F$10*(1+'Scenario Analysis (2D)'!$E45))),(('Business Plan'!$G$6*(1+'Scenario Analysis (2D)'!V$4)*('Business Plan'!$G$7-'Business Plan'!$G$8-'Business Plan'!$G$9)-'Business Plan'!$G$10*(1+'Scenario Analysis (2D)'!$E45))),(('Business Plan'!$H$6*(1+'Scenario Analysis (2D)'!V$4)*('Business Plan'!$H$7-'Business Plan'!$H$8-'Business Plan'!$H$9)-'Business Plan'!$H$10*(1+'Scenario Analysis (2D)'!$E45))),(('Business Plan'!$I$6*(1+'Scenario Analysis (2D)'!V$4)*('Business Plan'!$I$7-'Business Plan'!$I$8-'Business Plan'!$I$9)-'Business Plan'!$I$10*(1+'Scenario Analysis (2D)'!$E45))),(('Business Plan'!$J$6*(1+'Scenario Analysis (2D)'!V$4)*('Business Plan'!$J$7-'Business Plan'!$J$8-'Business Plan'!$J$9)-'Business Plan'!$J$10*(1+'Scenario Analysis (2D)'!$E45))),(('Business Plan'!$K$6*(1+'Scenario Analysis (2D)'!V$4)*('Business Plan'!$K$7-'Business Plan'!$K$8-'Business Plan'!$K$9)-'Business Plan'!$K$10*(1+'Scenario Analysis (2D)'!$E45)))))/'Business Plan'!$C$13-1</f>
        <v>-5.2567978943847136</v>
      </c>
      <c r="W45" s="47">
        <f>(NPV('Business Plan'!$B$3,(('Business Plan'!$C$6*(1+'Scenario Analysis (2D)'!W$4)*('Business Plan'!$C$7-'Business Plan'!$C$8-'Business Plan'!$C$9)-'Business Plan'!$C$10*(1+'Scenario Analysis (2D)'!$E45))),(('Business Plan'!$D$6*(1+'Scenario Analysis (2D)'!W$4)*('Business Plan'!$D$7-'Business Plan'!$D$8-'Business Plan'!$D$9)-'Business Plan'!$D$10*(1+'Scenario Analysis (2D)'!$E45))),(('Business Plan'!$E$6*(1+'Scenario Analysis (2D)'!W$4)*('Business Plan'!$E$7-'Business Plan'!$E$8-'Business Plan'!$E$9)-'Business Plan'!$E$10*(1+'Scenario Analysis (2D)'!$E45))),(('Business Plan'!$F$6*(1+'Scenario Analysis (2D)'!W$4)*('Business Plan'!$F$7-'Business Plan'!$F$8-'Business Plan'!$F$9)-'Business Plan'!$F$10*(1+'Scenario Analysis (2D)'!$E45))),(('Business Plan'!$G$6*(1+'Scenario Analysis (2D)'!W$4)*('Business Plan'!$G$7-'Business Plan'!$G$8-'Business Plan'!$G$9)-'Business Plan'!$G$10*(1+'Scenario Analysis (2D)'!$E45))),(('Business Plan'!$H$6*(1+'Scenario Analysis (2D)'!W$4)*('Business Plan'!$H$7-'Business Plan'!$H$8-'Business Plan'!$H$9)-'Business Plan'!$H$10*(1+'Scenario Analysis (2D)'!$E45))),(('Business Plan'!$I$6*(1+'Scenario Analysis (2D)'!W$4)*('Business Plan'!$I$7-'Business Plan'!$I$8-'Business Plan'!$I$9)-'Business Plan'!$I$10*(1+'Scenario Analysis (2D)'!$E45))),(('Business Plan'!$J$6*(1+'Scenario Analysis (2D)'!W$4)*('Business Plan'!$J$7-'Business Plan'!$J$8-'Business Plan'!$J$9)-'Business Plan'!$J$10*(1+'Scenario Analysis (2D)'!$E45))),(('Business Plan'!$K$6*(1+'Scenario Analysis (2D)'!W$4)*('Business Plan'!$K$7-'Business Plan'!$K$8-'Business Plan'!$K$9)-'Business Plan'!$K$10*(1+'Scenario Analysis (2D)'!$E45)))))/'Business Plan'!$C$13-1</f>
        <v>-4.5871981575866236</v>
      </c>
      <c r="X45" s="47">
        <f>(NPV('Business Plan'!$B$3,(('Business Plan'!$C$6*(1+'Scenario Analysis (2D)'!X$4)*('Business Plan'!$C$7-'Business Plan'!$C$8-'Business Plan'!$C$9)-'Business Plan'!$C$10*(1+'Scenario Analysis (2D)'!$E45))),(('Business Plan'!$D$6*(1+'Scenario Analysis (2D)'!X$4)*('Business Plan'!$D$7-'Business Plan'!$D$8-'Business Plan'!$D$9)-'Business Plan'!$D$10*(1+'Scenario Analysis (2D)'!$E45))),(('Business Plan'!$E$6*(1+'Scenario Analysis (2D)'!X$4)*('Business Plan'!$E$7-'Business Plan'!$E$8-'Business Plan'!$E$9)-'Business Plan'!$E$10*(1+'Scenario Analysis (2D)'!$E45))),(('Business Plan'!$F$6*(1+'Scenario Analysis (2D)'!X$4)*('Business Plan'!$F$7-'Business Plan'!$F$8-'Business Plan'!$F$9)-'Business Plan'!$F$10*(1+'Scenario Analysis (2D)'!$E45))),(('Business Plan'!$G$6*(1+'Scenario Analysis (2D)'!X$4)*('Business Plan'!$G$7-'Business Plan'!$G$8-'Business Plan'!$G$9)-'Business Plan'!$G$10*(1+'Scenario Analysis (2D)'!$E45))),(('Business Plan'!$H$6*(1+'Scenario Analysis (2D)'!X$4)*('Business Plan'!$H$7-'Business Plan'!$H$8-'Business Plan'!$H$9)-'Business Plan'!$H$10*(1+'Scenario Analysis (2D)'!$E45))),(('Business Plan'!$I$6*(1+'Scenario Analysis (2D)'!X$4)*('Business Plan'!$I$7-'Business Plan'!$I$8-'Business Plan'!$I$9)-'Business Plan'!$I$10*(1+'Scenario Analysis (2D)'!$E45))),(('Business Plan'!$J$6*(1+'Scenario Analysis (2D)'!X$4)*('Business Plan'!$J$7-'Business Plan'!$J$8-'Business Plan'!$J$9)-'Business Plan'!$J$10*(1+'Scenario Analysis (2D)'!$E45))),(('Business Plan'!$K$6*(1+'Scenario Analysis (2D)'!X$4)*('Business Plan'!$K$7-'Business Plan'!$K$8-'Business Plan'!$K$9)-'Business Plan'!$K$10*(1+'Scenario Analysis (2D)'!$E45)))))/'Business Plan'!$C$13-1</f>
        <v>-3.9175984207885328</v>
      </c>
      <c r="Y45" s="47">
        <f>(NPV('Business Plan'!$B$3,(('Business Plan'!$C$6*(1+'Scenario Analysis (2D)'!Y$4)*('Business Plan'!$C$7-'Business Plan'!$C$8-'Business Plan'!$C$9)-'Business Plan'!$C$10*(1+'Scenario Analysis (2D)'!$E45))),(('Business Plan'!$D$6*(1+'Scenario Analysis (2D)'!Y$4)*('Business Plan'!$D$7-'Business Plan'!$D$8-'Business Plan'!$D$9)-'Business Plan'!$D$10*(1+'Scenario Analysis (2D)'!$E45))),(('Business Plan'!$E$6*(1+'Scenario Analysis (2D)'!Y$4)*('Business Plan'!$E$7-'Business Plan'!$E$8-'Business Plan'!$E$9)-'Business Plan'!$E$10*(1+'Scenario Analysis (2D)'!$E45))),(('Business Plan'!$F$6*(1+'Scenario Analysis (2D)'!Y$4)*('Business Plan'!$F$7-'Business Plan'!$F$8-'Business Plan'!$F$9)-'Business Plan'!$F$10*(1+'Scenario Analysis (2D)'!$E45))),(('Business Plan'!$G$6*(1+'Scenario Analysis (2D)'!Y$4)*('Business Plan'!$G$7-'Business Plan'!$G$8-'Business Plan'!$G$9)-'Business Plan'!$G$10*(1+'Scenario Analysis (2D)'!$E45))),(('Business Plan'!$H$6*(1+'Scenario Analysis (2D)'!Y$4)*('Business Plan'!$H$7-'Business Plan'!$H$8-'Business Plan'!$H$9)-'Business Plan'!$H$10*(1+'Scenario Analysis (2D)'!$E45))),(('Business Plan'!$I$6*(1+'Scenario Analysis (2D)'!Y$4)*('Business Plan'!$I$7-'Business Plan'!$I$8-'Business Plan'!$I$9)-'Business Plan'!$I$10*(1+'Scenario Analysis (2D)'!$E45))),(('Business Plan'!$J$6*(1+'Scenario Analysis (2D)'!Y$4)*('Business Plan'!$J$7-'Business Plan'!$J$8-'Business Plan'!$J$9)-'Business Plan'!$J$10*(1+'Scenario Analysis (2D)'!$E45))),(('Business Plan'!$K$6*(1+'Scenario Analysis (2D)'!Y$4)*('Business Plan'!$K$7-'Business Plan'!$K$8-'Business Plan'!$K$9)-'Business Plan'!$K$10*(1+'Scenario Analysis (2D)'!$E45)))))/'Business Plan'!$C$13-1</f>
        <v>-3.2479986839904442</v>
      </c>
      <c r="Z45" s="47">
        <f>(NPV('Business Plan'!$B$3,(('Business Plan'!$C$6*(1+'Scenario Analysis (2D)'!Z$4)*('Business Plan'!$C$7-'Business Plan'!$C$8-'Business Plan'!$C$9)-'Business Plan'!$C$10*(1+'Scenario Analysis (2D)'!$E45))),(('Business Plan'!$D$6*(1+'Scenario Analysis (2D)'!Z$4)*('Business Plan'!$D$7-'Business Plan'!$D$8-'Business Plan'!$D$9)-'Business Plan'!$D$10*(1+'Scenario Analysis (2D)'!$E45))),(('Business Plan'!$E$6*(1+'Scenario Analysis (2D)'!Z$4)*('Business Plan'!$E$7-'Business Plan'!$E$8-'Business Plan'!$E$9)-'Business Plan'!$E$10*(1+'Scenario Analysis (2D)'!$E45))),(('Business Plan'!$F$6*(1+'Scenario Analysis (2D)'!Z$4)*('Business Plan'!$F$7-'Business Plan'!$F$8-'Business Plan'!$F$9)-'Business Plan'!$F$10*(1+'Scenario Analysis (2D)'!$E45))),(('Business Plan'!$G$6*(1+'Scenario Analysis (2D)'!Z$4)*('Business Plan'!$G$7-'Business Plan'!$G$8-'Business Plan'!$G$9)-'Business Plan'!$G$10*(1+'Scenario Analysis (2D)'!$E45))),(('Business Plan'!$H$6*(1+'Scenario Analysis (2D)'!Z$4)*('Business Plan'!$H$7-'Business Plan'!$H$8-'Business Plan'!$H$9)-'Business Plan'!$H$10*(1+'Scenario Analysis (2D)'!$E45))),(('Business Plan'!$I$6*(1+'Scenario Analysis (2D)'!Z$4)*('Business Plan'!$I$7-'Business Plan'!$I$8-'Business Plan'!$I$9)-'Business Plan'!$I$10*(1+'Scenario Analysis (2D)'!$E45))),(('Business Plan'!$J$6*(1+'Scenario Analysis (2D)'!Z$4)*('Business Plan'!$J$7-'Business Plan'!$J$8-'Business Plan'!$J$9)-'Business Plan'!$J$10*(1+'Scenario Analysis (2D)'!$E45))),(('Business Plan'!$K$6*(1+'Scenario Analysis (2D)'!Z$4)*('Business Plan'!$K$7-'Business Plan'!$K$8-'Business Plan'!$K$9)-'Business Plan'!$K$10*(1+'Scenario Analysis (2D)'!$E45)))))/'Business Plan'!$C$13-1</f>
        <v>-2.5783989471923556</v>
      </c>
      <c r="AA45" s="47">
        <f>(NPV('Business Plan'!$B$3,(('Business Plan'!$C$6*(1+'Scenario Analysis (2D)'!AA$4)*('Business Plan'!$C$7-'Business Plan'!$C$8-'Business Plan'!$C$9)-'Business Plan'!$C$10*(1+'Scenario Analysis (2D)'!$E45))),(('Business Plan'!$D$6*(1+'Scenario Analysis (2D)'!AA$4)*('Business Plan'!$D$7-'Business Plan'!$D$8-'Business Plan'!$D$9)-'Business Plan'!$D$10*(1+'Scenario Analysis (2D)'!$E45))),(('Business Plan'!$E$6*(1+'Scenario Analysis (2D)'!AA$4)*('Business Plan'!$E$7-'Business Plan'!$E$8-'Business Plan'!$E$9)-'Business Plan'!$E$10*(1+'Scenario Analysis (2D)'!$E45))),(('Business Plan'!$F$6*(1+'Scenario Analysis (2D)'!AA$4)*('Business Plan'!$F$7-'Business Plan'!$F$8-'Business Plan'!$F$9)-'Business Plan'!$F$10*(1+'Scenario Analysis (2D)'!$E45))),(('Business Plan'!$G$6*(1+'Scenario Analysis (2D)'!AA$4)*('Business Plan'!$G$7-'Business Plan'!$G$8-'Business Plan'!$G$9)-'Business Plan'!$G$10*(1+'Scenario Analysis (2D)'!$E45))),(('Business Plan'!$H$6*(1+'Scenario Analysis (2D)'!AA$4)*('Business Plan'!$H$7-'Business Plan'!$H$8-'Business Plan'!$H$9)-'Business Plan'!$H$10*(1+'Scenario Analysis (2D)'!$E45))),(('Business Plan'!$I$6*(1+'Scenario Analysis (2D)'!AA$4)*('Business Plan'!$I$7-'Business Plan'!$I$8-'Business Plan'!$I$9)-'Business Plan'!$I$10*(1+'Scenario Analysis (2D)'!$E45))),(('Business Plan'!$J$6*(1+'Scenario Analysis (2D)'!AA$4)*('Business Plan'!$J$7-'Business Plan'!$J$8-'Business Plan'!$J$9)-'Business Plan'!$J$10*(1+'Scenario Analysis (2D)'!$E45))),(('Business Plan'!$K$6*(1+'Scenario Analysis (2D)'!AA$4)*('Business Plan'!$K$7-'Business Plan'!$K$8-'Business Plan'!$K$9)-'Business Plan'!$K$10*(1+'Scenario Analysis (2D)'!$E45)))))/'Business Plan'!$C$13-1</f>
        <v>-1.9087992103942659</v>
      </c>
      <c r="AB45" s="47">
        <f>(NPV('Business Plan'!$B$3,(('Business Plan'!$C$6*(1+'Scenario Analysis (2D)'!AB$4)*('Business Plan'!$C$7-'Business Plan'!$C$8-'Business Plan'!$C$9)-'Business Plan'!$C$10*(1+'Scenario Analysis (2D)'!$E45))),(('Business Plan'!$D$6*(1+'Scenario Analysis (2D)'!AB$4)*('Business Plan'!$D$7-'Business Plan'!$D$8-'Business Plan'!$D$9)-'Business Plan'!$D$10*(1+'Scenario Analysis (2D)'!$E45))),(('Business Plan'!$E$6*(1+'Scenario Analysis (2D)'!AB$4)*('Business Plan'!$E$7-'Business Plan'!$E$8-'Business Plan'!$E$9)-'Business Plan'!$E$10*(1+'Scenario Analysis (2D)'!$E45))),(('Business Plan'!$F$6*(1+'Scenario Analysis (2D)'!AB$4)*('Business Plan'!$F$7-'Business Plan'!$F$8-'Business Plan'!$F$9)-'Business Plan'!$F$10*(1+'Scenario Analysis (2D)'!$E45))),(('Business Plan'!$G$6*(1+'Scenario Analysis (2D)'!AB$4)*('Business Plan'!$G$7-'Business Plan'!$G$8-'Business Plan'!$G$9)-'Business Plan'!$G$10*(1+'Scenario Analysis (2D)'!$E45))),(('Business Plan'!$H$6*(1+'Scenario Analysis (2D)'!AB$4)*('Business Plan'!$H$7-'Business Plan'!$H$8-'Business Plan'!$H$9)-'Business Plan'!$H$10*(1+'Scenario Analysis (2D)'!$E45))),(('Business Plan'!$I$6*(1+'Scenario Analysis (2D)'!AB$4)*('Business Plan'!$I$7-'Business Plan'!$I$8-'Business Plan'!$I$9)-'Business Plan'!$I$10*(1+'Scenario Analysis (2D)'!$E45))),(('Business Plan'!$J$6*(1+'Scenario Analysis (2D)'!AB$4)*('Business Plan'!$J$7-'Business Plan'!$J$8-'Business Plan'!$J$9)-'Business Plan'!$J$10*(1+'Scenario Analysis (2D)'!$E45))),(('Business Plan'!$K$6*(1+'Scenario Analysis (2D)'!AB$4)*('Business Plan'!$K$7-'Business Plan'!$K$8-'Business Plan'!$K$9)-'Business Plan'!$K$10*(1+'Scenario Analysis (2D)'!$E45)))))/'Business Plan'!$C$13-1</f>
        <v>-1.2391994735961775</v>
      </c>
      <c r="AC45" s="47">
        <f>(NPV('Business Plan'!$B$3,(('Business Plan'!$C$6*(1+'Scenario Analysis (2D)'!AC$4)*('Business Plan'!$C$7-'Business Plan'!$C$8-'Business Plan'!$C$9)-'Business Plan'!$C$10*(1+'Scenario Analysis (2D)'!$E45))),(('Business Plan'!$D$6*(1+'Scenario Analysis (2D)'!AC$4)*('Business Plan'!$D$7-'Business Plan'!$D$8-'Business Plan'!$D$9)-'Business Plan'!$D$10*(1+'Scenario Analysis (2D)'!$E45))),(('Business Plan'!$E$6*(1+'Scenario Analysis (2D)'!AC$4)*('Business Plan'!$E$7-'Business Plan'!$E$8-'Business Plan'!$E$9)-'Business Plan'!$E$10*(1+'Scenario Analysis (2D)'!$E45))),(('Business Plan'!$F$6*(1+'Scenario Analysis (2D)'!AC$4)*('Business Plan'!$F$7-'Business Plan'!$F$8-'Business Plan'!$F$9)-'Business Plan'!$F$10*(1+'Scenario Analysis (2D)'!$E45))),(('Business Plan'!$G$6*(1+'Scenario Analysis (2D)'!AC$4)*('Business Plan'!$G$7-'Business Plan'!$G$8-'Business Plan'!$G$9)-'Business Plan'!$G$10*(1+'Scenario Analysis (2D)'!$E45))),(('Business Plan'!$H$6*(1+'Scenario Analysis (2D)'!AC$4)*('Business Plan'!$H$7-'Business Plan'!$H$8-'Business Plan'!$H$9)-'Business Plan'!$H$10*(1+'Scenario Analysis (2D)'!$E45))),(('Business Plan'!$I$6*(1+'Scenario Analysis (2D)'!AC$4)*('Business Plan'!$I$7-'Business Plan'!$I$8-'Business Plan'!$I$9)-'Business Plan'!$I$10*(1+'Scenario Analysis (2D)'!$E45))),(('Business Plan'!$J$6*(1+'Scenario Analysis (2D)'!AC$4)*('Business Plan'!$J$7-'Business Plan'!$J$8-'Business Plan'!$J$9)-'Business Plan'!$J$10*(1+'Scenario Analysis (2D)'!$E45))),(('Business Plan'!$K$6*(1+'Scenario Analysis (2D)'!AC$4)*('Business Plan'!$K$7-'Business Plan'!$K$8-'Business Plan'!$K$9)-'Business Plan'!$K$10*(1+'Scenario Analysis (2D)'!$E45)))))/'Business Plan'!$C$13-1</f>
        <v>-0.56959973679808806</v>
      </c>
      <c r="AD45" s="47">
        <f>(NPV('Business Plan'!$B$3,(('Business Plan'!$C$6*(1+'Scenario Analysis (2D)'!AD$4)*('Business Plan'!$C$7-'Business Plan'!$C$8-'Business Plan'!$C$9)-'Business Plan'!$C$10*(1+'Scenario Analysis (2D)'!$E45))),(('Business Plan'!$D$6*(1+'Scenario Analysis (2D)'!AD$4)*('Business Plan'!$D$7-'Business Plan'!$D$8-'Business Plan'!$D$9)-'Business Plan'!$D$10*(1+'Scenario Analysis (2D)'!$E45))),(('Business Plan'!$E$6*(1+'Scenario Analysis (2D)'!AD$4)*('Business Plan'!$E$7-'Business Plan'!$E$8-'Business Plan'!$E$9)-'Business Plan'!$E$10*(1+'Scenario Analysis (2D)'!$E45))),(('Business Plan'!$F$6*(1+'Scenario Analysis (2D)'!AD$4)*('Business Plan'!$F$7-'Business Plan'!$F$8-'Business Plan'!$F$9)-'Business Plan'!$F$10*(1+'Scenario Analysis (2D)'!$E45))),(('Business Plan'!$G$6*(1+'Scenario Analysis (2D)'!AD$4)*('Business Plan'!$G$7-'Business Plan'!$G$8-'Business Plan'!$G$9)-'Business Plan'!$G$10*(1+'Scenario Analysis (2D)'!$E45))),(('Business Plan'!$H$6*(1+'Scenario Analysis (2D)'!AD$4)*('Business Plan'!$H$7-'Business Plan'!$H$8-'Business Plan'!$H$9)-'Business Plan'!$H$10*(1+'Scenario Analysis (2D)'!$E45))),(('Business Plan'!$I$6*(1+'Scenario Analysis (2D)'!AD$4)*('Business Plan'!$I$7-'Business Plan'!$I$8-'Business Plan'!$I$9)-'Business Plan'!$I$10*(1+'Scenario Analysis (2D)'!$E45))),(('Business Plan'!$J$6*(1+'Scenario Analysis (2D)'!AD$4)*('Business Plan'!$J$7-'Business Plan'!$J$8-'Business Plan'!$J$9)-'Business Plan'!$J$10*(1+'Scenario Analysis (2D)'!$E45))),(('Business Plan'!$K$6*(1+'Scenario Analysis (2D)'!AD$4)*('Business Plan'!$K$7-'Business Plan'!$K$8-'Business Plan'!$K$9)-'Business Plan'!$K$10*(1+'Scenario Analysis (2D)'!$E45)))))/'Business Plan'!$C$13-1</f>
        <v>0.10000000000000142</v>
      </c>
      <c r="AE45" s="47">
        <f>(NPV('Business Plan'!$B$3,(('Business Plan'!$C$6*(1+'Scenario Analysis (2D)'!AE$4)*('Business Plan'!$C$7-'Business Plan'!$C$8-'Business Plan'!$C$9)-'Business Plan'!$C$10*(1+'Scenario Analysis (2D)'!$E45))),(('Business Plan'!$D$6*(1+'Scenario Analysis (2D)'!AE$4)*('Business Plan'!$D$7-'Business Plan'!$D$8-'Business Plan'!$D$9)-'Business Plan'!$D$10*(1+'Scenario Analysis (2D)'!$E45))),(('Business Plan'!$E$6*(1+'Scenario Analysis (2D)'!AE$4)*('Business Plan'!$E$7-'Business Plan'!$E$8-'Business Plan'!$E$9)-'Business Plan'!$E$10*(1+'Scenario Analysis (2D)'!$E45))),(('Business Plan'!$F$6*(1+'Scenario Analysis (2D)'!AE$4)*('Business Plan'!$F$7-'Business Plan'!$F$8-'Business Plan'!$F$9)-'Business Plan'!$F$10*(1+'Scenario Analysis (2D)'!$E45))),(('Business Plan'!$G$6*(1+'Scenario Analysis (2D)'!AE$4)*('Business Plan'!$G$7-'Business Plan'!$G$8-'Business Plan'!$G$9)-'Business Plan'!$G$10*(1+'Scenario Analysis (2D)'!$E45))),(('Business Plan'!$H$6*(1+'Scenario Analysis (2D)'!AE$4)*('Business Plan'!$H$7-'Business Plan'!$H$8-'Business Plan'!$H$9)-'Business Plan'!$H$10*(1+'Scenario Analysis (2D)'!$E45))),(('Business Plan'!$I$6*(1+'Scenario Analysis (2D)'!AE$4)*('Business Plan'!$I$7-'Business Plan'!$I$8-'Business Plan'!$I$9)-'Business Plan'!$I$10*(1+'Scenario Analysis (2D)'!$E45))),(('Business Plan'!$J$6*(1+'Scenario Analysis (2D)'!AE$4)*('Business Plan'!$J$7-'Business Plan'!$J$8-'Business Plan'!$J$9)-'Business Plan'!$J$10*(1+'Scenario Analysis (2D)'!$E45))),(('Business Plan'!$K$6*(1+'Scenario Analysis (2D)'!AE$4)*('Business Plan'!$K$7-'Business Plan'!$K$8-'Business Plan'!$K$9)-'Business Plan'!$K$10*(1+'Scenario Analysis (2D)'!$E45)))))/'Business Plan'!$C$13-1</f>
        <v>0.76959973679809113</v>
      </c>
      <c r="AF45" s="47">
        <f>(NPV('Business Plan'!$B$3,(('Business Plan'!$C$6*(1+'Scenario Analysis (2D)'!AF$4)*('Business Plan'!$C$7-'Business Plan'!$C$8-'Business Plan'!$C$9)-'Business Plan'!$C$10*(1+'Scenario Analysis (2D)'!$E45))),(('Business Plan'!$D$6*(1+'Scenario Analysis (2D)'!AF$4)*('Business Plan'!$D$7-'Business Plan'!$D$8-'Business Plan'!$D$9)-'Business Plan'!$D$10*(1+'Scenario Analysis (2D)'!$E45))),(('Business Plan'!$E$6*(1+'Scenario Analysis (2D)'!AF$4)*('Business Plan'!$E$7-'Business Plan'!$E$8-'Business Plan'!$E$9)-'Business Plan'!$E$10*(1+'Scenario Analysis (2D)'!$E45))),(('Business Plan'!$F$6*(1+'Scenario Analysis (2D)'!AF$4)*('Business Plan'!$F$7-'Business Plan'!$F$8-'Business Plan'!$F$9)-'Business Plan'!$F$10*(1+'Scenario Analysis (2D)'!$E45))),(('Business Plan'!$G$6*(1+'Scenario Analysis (2D)'!AF$4)*('Business Plan'!$G$7-'Business Plan'!$G$8-'Business Plan'!$G$9)-'Business Plan'!$G$10*(1+'Scenario Analysis (2D)'!$E45))),(('Business Plan'!$H$6*(1+'Scenario Analysis (2D)'!AF$4)*('Business Plan'!$H$7-'Business Plan'!$H$8-'Business Plan'!$H$9)-'Business Plan'!$H$10*(1+'Scenario Analysis (2D)'!$E45))),(('Business Plan'!$I$6*(1+'Scenario Analysis (2D)'!AF$4)*('Business Plan'!$I$7-'Business Plan'!$I$8-'Business Plan'!$I$9)-'Business Plan'!$I$10*(1+'Scenario Analysis (2D)'!$E45))),(('Business Plan'!$J$6*(1+'Scenario Analysis (2D)'!AF$4)*('Business Plan'!$J$7-'Business Plan'!$J$8-'Business Plan'!$J$9)-'Business Plan'!$J$10*(1+'Scenario Analysis (2D)'!$E45))),(('Business Plan'!$K$6*(1+'Scenario Analysis (2D)'!AF$4)*('Business Plan'!$K$7-'Business Plan'!$K$8-'Business Plan'!$K$9)-'Business Plan'!$K$10*(1+'Scenario Analysis (2D)'!$E45)))))/'Business Plan'!$C$13-1</f>
        <v>1.4391994735961817</v>
      </c>
      <c r="AG45" s="47">
        <f>(NPV('Business Plan'!$B$3,(('Business Plan'!$C$6*(1+'Scenario Analysis (2D)'!AG$4)*('Business Plan'!$C$7-'Business Plan'!$C$8-'Business Plan'!$C$9)-'Business Plan'!$C$10*(1+'Scenario Analysis (2D)'!$E45))),(('Business Plan'!$D$6*(1+'Scenario Analysis (2D)'!AG$4)*('Business Plan'!$D$7-'Business Plan'!$D$8-'Business Plan'!$D$9)-'Business Plan'!$D$10*(1+'Scenario Analysis (2D)'!$E45))),(('Business Plan'!$E$6*(1+'Scenario Analysis (2D)'!AG$4)*('Business Plan'!$E$7-'Business Plan'!$E$8-'Business Plan'!$E$9)-'Business Plan'!$E$10*(1+'Scenario Analysis (2D)'!$E45))),(('Business Plan'!$F$6*(1+'Scenario Analysis (2D)'!AG$4)*('Business Plan'!$F$7-'Business Plan'!$F$8-'Business Plan'!$F$9)-'Business Plan'!$F$10*(1+'Scenario Analysis (2D)'!$E45))),(('Business Plan'!$G$6*(1+'Scenario Analysis (2D)'!AG$4)*('Business Plan'!$G$7-'Business Plan'!$G$8-'Business Plan'!$G$9)-'Business Plan'!$G$10*(1+'Scenario Analysis (2D)'!$E45))),(('Business Plan'!$H$6*(1+'Scenario Analysis (2D)'!AG$4)*('Business Plan'!$H$7-'Business Plan'!$H$8-'Business Plan'!$H$9)-'Business Plan'!$H$10*(1+'Scenario Analysis (2D)'!$E45))),(('Business Plan'!$I$6*(1+'Scenario Analysis (2D)'!AG$4)*('Business Plan'!$I$7-'Business Plan'!$I$8-'Business Plan'!$I$9)-'Business Plan'!$I$10*(1+'Scenario Analysis (2D)'!$E45))),(('Business Plan'!$J$6*(1+'Scenario Analysis (2D)'!AG$4)*('Business Plan'!$J$7-'Business Plan'!$J$8-'Business Plan'!$J$9)-'Business Plan'!$J$10*(1+'Scenario Analysis (2D)'!$E45))),(('Business Plan'!$K$6*(1+'Scenario Analysis (2D)'!AG$4)*('Business Plan'!$K$7-'Business Plan'!$K$8-'Business Plan'!$K$9)-'Business Plan'!$K$10*(1+'Scenario Analysis (2D)'!$E45)))))/'Business Plan'!$C$13-1</f>
        <v>2.1087992103942681</v>
      </c>
      <c r="AH45" s="47">
        <f>(NPV('Business Plan'!$B$3,(('Business Plan'!$C$6*(1+'Scenario Analysis (2D)'!AH$4)*('Business Plan'!$C$7-'Business Plan'!$C$8-'Business Plan'!$C$9)-'Business Plan'!$C$10*(1+'Scenario Analysis (2D)'!$E45))),(('Business Plan'!$D$6*(1+'Scenario Analysis (2D)'!AH$4)*('Business Plan'!$D$7-'Business Plan'!$D$8-'Business Plan'!$D$9)-'Business Plan'!$D$10*(1+'Scenario Analysis (2D)'!$E45))),(('Business Plan'!$E$6*(1+'Scenario Analysis (2D)'!AH$4)*('Business Plan'!$E$7-'Business Plan'!$E$8-'Business Plan'!$E$9)-'Business Plan'!$E$10*(1+'Scenario Analysis (2D)'!$E45))),(('Business Plan'!$F$6*(1+'Scenario Analysis (2D)'!AH$4)*('Business Plan'!$F$7-'Business Plan'!$F$8-'Business Plan'!$F$9)-'Business Plan'!$F$10*(1+'Scenario Analysis (2D)'!$E45))),(('Business Plan'!$G$6*(1+'Scenario Analysis (2D)'!AH$4)*('Business Plan'!$G$7-'Business Plan'!$G$8-'Business Plan'!$G$9)-'Business Plan'!$G$10*(1+'Scenario Analysis (2D)'!$E45))),(('Business Plan'!$H$6*(1+'Scenario Analysis (2D)'!AH$4)*('Business Plan'!$H$7-'Business Plan'!$H$8-'Business Plan'!$H$9)-'Business Plan'!$H$10*(1+'Scenario Analysis (2D)'!$E45))),(('Business Plan'!$I$6*(1+'Scenario Analysis (2D)'!AH$4)*('Business Plan'!$I$7-'Business Plan'!$I$8-'Business Plan'!$I$9)-'Business Plan'!$I$10*(1+'Scenario Analysis (2D)'!$E45))),(('Business Plan'!$J$6*(1+'Scenario Analysis (2D)'!AH$4)*('Business Plan'!$J$7-'Business Plan'!$J$8-'Business Plan'!$J$9)-'Business Plan'!$J$10*(1+'Scenario Analysis (2D)'!$E45))),(('Business Plan'!$K$6*(1+'Scenario Analysis (2D)'!AH$4)*('Business Plan'!$K$7-'Business Plan'!$K$8-'Business Plan'!$K$9)-'Business Plan'!$K$10*(1+'Scenario Analysis (2D)'!$E45)))))/'Business Plan'!$C$13-1</f>
        <v>2.7783989471923589</v>
      </c>
    </row>
    <row r="46" spans="1:34" ht="18.95" customHeight="1" x14ac:dyDescent="0.25">
      <c r="D46" s="78"/>
      <c r="E46" s="45">
        <v>0.15</v>
      </c>
      <c r="F46" s="46">
        <f>NPV('Business Plan'!$B$3,(('Business Plan'!$C$6*(1+'Scenario Analysis (2D)'!F$4)*('Business Plan'!$C$7-'Business Plan'!$C$8-'Business Plan'!$C$9)-'Business Plan'!$C$10*(1+'Scenario Analysis (2D)'!$E46))),(('Business Plan'!$D$6*(1+'Scenario Analysis (2D)'!F$4)*('Business Plan'!$D$7-'Business Plan'!$D$8-'Business Plan'!$D$9)-'Business Plan'!$D$10*(1+'Scenario Analysis (2D)'!$E46))),(('Business Plan'!$E$6*(1+'Scenario Analysis (2D)'!F$4)*('Business Plan'!$E$7-'Business Plan'!$E$8-'Business Plan'!$E$9)-'Business Plan'!$E$10*(1+'Scenario Analysis (2D)'!$E46))),(('Business Plan'!$F$6*(1+'Scenario Analysis (2D)'!F$4)*('Business Plan'!$F$7-'Business Plan'!$F$8-'Business Plan'!$F$9)-'Business Plan'!$F$10*(1+'Scenario Analysis (2D)'!$E46))),(('Business Plan'!$G$6*(1+'Scenario Analysis (2D)'!F$4)*('Business Plan'!$G$7-'Business Plan'!$G$8-'Business Plan'!$G$9)-'Business Plan'!$G$10*(1+'Scenario Analysis (2D)'!$E46))),(('Business Plan'!$H$6*(1+'Scenario Analysis (2D)'!F$4)*('Business Plan'!$H$7-'Business Plan'!$H$8-'Business Plan'!$H$9)-'Business Plan'!$H$10*(1+'Scenario Analysis (2D)'!$E46))),(('Business Plan'!$I$6*(1+'Scenario Analysis (2D)'!F$4)*('Business Plan'!$I$7-'Business Plan'!$I$8-'Business Plan'!$I$9)-'Business Plan'!$I$10*(1+'Scenario Analysis (2D)'!$E46))),(('Business Plan'!$J$6*(1+'Scenario Analysis (2D)'!F$4)*('Business Plan'!$J$7-'Business Plan'!$J$8-'Business Plan'!$J$9)-'Business Plan'!$J$10*(1+'Scenario Analysis (2D)'!$E46))),(('Business Plan'!$K$6*(1+'Scenario Analysis (2D)'!F$4)*('Business Plan'!$K$7-'Business Plan'!$K$8-'Business Plan'!$K$9)-'Business Plan'!$K$10*(1+'Scenario Analysis (2D)'!$E46))))</f>
        <v>-391907.54069632175</v>
      </c>
      <c r="G46" s="46">
        <f>NPV('Business Plan'!$B$3,(('Business Plan'!$C$6*(1+'Scenario Analysis (2D)'!G$4)*('Business Plan'!$C$7-'Business Plan'!$C$8-'Business Plan'!$C$9)-'Business Plan'!$C$10*(1+'Scenario Analysis (2D)'!$E46))),(('Business Plan'!$D$6*(1+'Scenario Analysis (2D)'!G$4)*('Business Plan'!$D$7-'Business Plan'!$D$8-'Business Plan'!$D$9)-'Business Plan'!$D$10*(1+'Scenario Analysis (2D)'!$E46))),(('Business Plan'!$E$6*(1+'Scenario Analysis (2D)'!G$4)*('Business Plan'!$E$7-'Business Plan'!$E$8-'Business Plan'!$E$9)-'Business Plan'!$E$10*(1+'Scenario Analysis (2D)'!$E46))),(('Business Plan'!$F$6*(1+'Scenario Analysis (2D)'!G$4)*('Business Plan'!$F$7-'Business Plan'!$F$8-'Business Plan'!$F$9)-'Business Plan'!$F$10*(1+'Scenario Analysis (2D)'!$E46))),(('Business Plan'!$G$6*(1+'Scenario Analysis (2D)'!G$4)*('Business Plan'!$G$7-'Business Plan'!$G$8-'Business Plan'!$G$9)-'Business Plan'!$G$10*(1+'Scenario Analysis (2D)'!$E46))),(('Business Plan'!$H$6*(1+'Scenario Analysis (2D)'!G$4)*('Business Plan'!$H$7-'Business Plan'!$H$8-'Business Plan'!$H$9)-'Business Plan'!$H$10*(1+'Scenario Analysis (2D)'!$E46))),(('Business Plan'!$I$6*(1+'Scenario Analysis (2D)'!G$4)*('Business Plan'!$I$7-'Business Plan'!$I$8-'Business Plan'!$I$9)-'Business Plan'!$I$10*(1+'Scenario Analysis (2D)'!$E46))),(('Business Plan'!$J$6*(1+'Scenario Analysis (2D)'!G$4)*('Business Plan'!$J$7-'Business Plan'!$J$8-'Business Plan'!$J$9)-'Business Plan'!$J$10*(1+'Scenario Analysis (2D)'!$E46))),(('Business Plan'!$K$6*(1+'Scenario Analysis (2D)'!G$4)*('Business Plan'!$K$7-'Business Plan'!$K$8-'Business Plan'!$K$9)-'Business Plan'!$K$10*(1+'Scenario Analysis (2D)'!$E46))))</f>
        <v>-338092.98209237301</v>
      </c>
      <c r="H46" s="46">
        <f>NPV('Business Plan'!$B$3,(('Business Plan'!$C$6*(1+'Scenario Analysis (2D)'!H$4)*('Business Plan'!$C$7-'Business Plan'!$C$8-'Business Plan'!$C$9)-'Business Plan'!$C$10*(1+'Scenario Analysis (2D)'!$E46))),(('Business Plan'!$D$6*(1+'Scenario Analysis (2D)'!H$4)*('Business Plan'!$D$7-'Business Plan'!$D$8-'Business Plan'!$D$9)-'Business Plan'!$D$10*(1+'Scenario Analysis (2D)'!$E46))),(('Business Plan'!$E$6*(1+'Scenario Analysis (2D)'!H$4)*('Business Plan'!$E$7-'Business Plan'!$E$8-'Business Plan'!$E$9)-'Business Plan'!$E$10*(1+'Scenario Analysis (2D)'!$E46))),(('Business Plan'!$F$6*(1+'Scenario Analysis (2D)'!H$4)*('Business Plan'!$F$7-'Business Plan'!$F$8-'Business Plan'!$F$9)-'Business Plan'!$F$10*(1+'Scenario Analysis (2D)'!$E46))),(('Business Plan'!$G$6*(1+'Scenario Analysis (2D)'!H$4)*('Business Plan'!$G$7-'Business Plan'!$G$8-'Business Plan'!$G$9)-'Business Plan'!$G$10*(1+'Scenario Analysis (2D)'!$E46))),(('Business Plan'!$H$6*(1+'Scenario Analysis (2D)'!H$4)*('Business Plan'!$H$7-'Business Plan'!$H$8-'Business Plan'!$H$9)-'Business Plan'!$H$10*(1+'Scenario Analysis (2D)'!$E46))),(('Business Plan'!$I$6*(1+'Scenario Analysis (2D)'!H$4)*('Business Plan'!$I$7-'Business Plan'!$I$8-'Business Plan'!$I$9)-'Business Plan'!$I$10*(1+'Scenario Analysis (2D)'!$E46))),(('Business Plan'!$J$6*(1+'Scenario Analysis (2D)'!H$4)*('Business Plan'!$J$7-'Business Plan'!$J$8-'Business Plan'!$J$9)-'Business Plan'!$J$10*(1+'Scenario Analysis (2D)'!$E46))),(('Business Plan'!$K$6*(1+'Scenario Analysis (2D)'!H$4)*('Business Plan'!$K$7-'Business Plan'!$K$8-'Business Plan'!$K$9)-'Business Plan'!$K$10*(1+'Scenario Analysis (2D)'!$E46))))</f>
        <v>-284278.42348842439</v>
      </c>
      <c r="I46" s="46">
        <f>NPV('Business Plan'!$B$3,(('Business Plan'!$C$6*(1+'Scenario Analysis (2D)'!I$4)*('Business Plan'!$C$7-'Business Plan'!$C$8-'Business Plan'!$C$9)-'Business Plan'!$C$10*(1+'Scenario Analysis (2D)'!$E46))),(('Business Plan'!$D$6*(1+'Scenario Analysis (2D)'!I$4)*('Business Plan'!$D$7-'Business Plan'!$D$8-'Business Plan'!$D$9)-'Business Plan'!$D$10*(1+'Scenario Analysis (2D)'!$E46))),(('Business Plan'!$E$6*(1+'Scenario Analysis (2D)'!I$4)*('Business Plan'!$E$7-'Business Plan'!$E$8-'Business Plan'!$E$9)-'Business Plan'!$E$10*(1+'Scenario Analysis (2D)'!$E46))),(('Business Plan'!$F$6*(1+'Scenario Analysis (2D)'!I$4)*('Business Plan'!$F$7-'Business Plan'!$F$8-'Business Plan'!$F$9)-'Business Plan'!$F$10*(1+'Scenario Analysis (2D)'!$E46))),(('Business Plan'!$G$6*(1+'Scenario Analysis (2D)'!I$4)*('Business Plan'!$G$7-'Business Plan'!$G$8-'Business Plan'!$G$9)-'Business Plan'!$G$10*(1+'Scenario Analysis (2D)'!$E46))),(('Business Plan'!$H$6*(1+'Scenario Analysis (2D)'!I$4)*('Business Plan'!$H$7-'Business Plan'!$H$8-'Business Plan'!$H$9)-'Business Plan'!$H$10*(1+'Scenario Analysis (2D)'!$E46))),(('Business Plan'!$I$6*(1+'Scenario Analysis (2D)'!I$4)*('Business Plan'!$I$7-'Business Plan'!$I$8-'Business Plan'!$I$9)-'Business Plan'!$I$10*(1+'Scenario Analysis (2D)'!$E46))),(('Business Plan'!$J$6*(1+'Scenario Analysis (2D)'!I$4)*('Business Plan'!$J$7-'Business Plan'!$J$8-'Business Plan'!$J$9)-'Business Plan'!$J$10*(1+'Scenario Analysis (2D)'!$E46))),(('Business Plan'!$K$6*(1+'Scenario Analysis (2D)'!I$4)*('Business Plan'!$K$7-'Business Plan'!$K$8-'Business Plan'!$K$9)-'Business Plan'!$K$10*(1+'Scenario Analysis (2D)'!$E46))))</f>
        <v>-230463.8648844756</v>
      </c>
      <c r="J46" s="46">
        <f>NPV('Business Plan'!$B$3,(('Business Plan'!$C$6*(1+'Scenario Analysis (2D)'!J$4)*('Business Plan'!$C$7-'Business Plan'!$C$8-'Business Plan'!$C$9)-'Business Plan'!$C$10*(1+'Scenario Analysis (2D)'!$E46))),(('Business Plan'!$D$6*(1+'Scenario Analysis (2D)'!J$4)*('Business Plan'!$D$7-'Business Plan'!$D$8-'Business Plan'!$D$9)-'Business Plan'!$D$10*(1+'Scenario Analysis (2D)'!$E46))),(('Business Plan'!$E$6*(1+'Scenario Analysis (2D)'!J$4)*('Business Plan'!$E$7-'Business Plan'!$E$8-'Business Plan'!$E$9)-'Business Plan'!$E$10*(1+'Scenario Analysis (2D)'!$E46))),(('Business Plan'!$F$6*(1+'Scenario Analysis (2D)'!J$4)*('Business Plan'!$F$7-'Business Plan'!$F$8-'Business Plan'!$F$9)-'Business Plan'!$F$10*(1+'Scenario Analysis (2D)'!$E46))),(('Business Plan'!$G$6*(1+'Scenario Analysis (2D)'!J$4)*('Business Plan'!$G$7-'Business Plan'!$G$8-'Business Plan'!$G$9)-'Business Plan'!$G$10*(1+'Scenario Analysis (2D)'!$E46))),(('Business Plan'!$H$6*(1+'Scenario Analysis (2D)'!J$4)*('Business Plan'!$H$7-'Business Plan'!$H$8-'Business Plan'!$H$9)-'Business Plan'!$H$10*(1+'Scenario Analysis (2D)'!$E46))),(('Business Plan'!$I$6*(1+'Scenario Analysis (2D)'!J$4)*('Business Plan'!$I$7-'Business Plan'!$I$8-'Business Plan'!$I$9)-'Business Plan'!$I$10*(1+'Scenario Analysis (2D)'!$E46))),(('Business Plan'!$J$6*(1+'Scenario Analysis (2D)'!J$4)*('Business Plan'!$J$7-'Business Plan'!$J$8-'Business Plan'!$J$9)-'Business Plan'!$J$10*(1+'Scenario Analysis (2D)'!$E46))),(('Business Plan'!$K$6*(1+'Scenario Analysis (2D)'!J$4)*('Business Plan'!$K$7-'Business Plan'!$K$8-'Business Plan'!$K$9)-'Business Plan'!$K$10*(1+'Scenario Analysis (2D)'!$E46))))</f>
        <v>-176649.30628052689</v>
      </c>
      <c r="K46" s="46">
        <f>NPV('Business Plan'!$B$3,(('Business Plan'!$C$6*(1+'Scenario Analysis (2D)'!K$4)*('Business Plan'!$C$7-'Business Plan'!$C$8-'Business Plan'!$C$9)-'Business Plan'!$C$10*(1+'Scenario Analysis (2D)'!$E46))),(('Business Plan'!$D$6*(1+'Scenario Analysis (2D)'!K$4)*('Business Plan'!$D$7-'Business Plan'!$D$8-'Business Plan'!$D$9)-'Business Plan'!$D$10*(1+'Scenario Analysis (2D)'!$E46))),(('Business Plan'!$E$6*(1+'Scenario Analysis (2D)'!K$4)*('Business Plan'!$E$7-'Business Plan'!$E$8-'Business Plan'!$E$9)-'Business Plan'!$E$10*(1+'Scenario Analysis (2D)'!$E46))),(('Business Plan'!$F$6*(1+'Scenario Analysis (2D)'!K$4)*('Business Plan'!$F$7-'Business Plan'!$F$8-'Business Plan'!$F$9)-'Business Plan'!$F$10*(1+'Scenario Analysis (2D)'!$E46))),(('Business Plan'!$G$6*(1+'Scenario Analysis (2D)'!K$4)*('Business Plan'!$G$7-'Business Plan'!$G$8-'Business Plan'!$G$9)-'Business Plan'!$G$10*(1+'Scenario Analysis (2D)'!$E46))),(('Business Plan'!$H$6*(1+'Scenario Analysis (2D)'!K$4)*('Business Plan'!$H$7-'Business Plan'!$H$8-'Business Plan'!$H$9)-'Business Plan'!$H$10*(1+'Scenario Analysis (2D)'!$E46))),(('Business Plan'!$I$6*(1+'Scenario Analysis (2D)'!K$4)*('Business Plan'!$I$7-'Business Plan'!$I$8-'Business Plan'!$I$9)-'Business Plan'!$I$10*(1+'Scenario Analysis (2D)'!$E46))),(('Business Plan'!$J$6*(1+'Scenario Analysis (2D)'!K$4)*('Business Plan'!$J$7-'Business Plan'!$J$8-'Business Plan'!$J$9)-'Business Plan'!$J$10*(1+'Scenario Analysis (2D)'!$E46))),(('Business Plan'!$K$6*(1+'Scenario Analysis (2D)'!K$4)*('Business Plan'!$K$7-'Business Plan'!$K$8-'Business Plan'!$K$9)-'Business Plan'!$K$10*(1+'Scenario Analysis (2D)'!$E46))))</f>
        <v>-122834.74767657812</v>
      </c>
      <c r="L46" s="46">
        <f>NPV('Business Plan'!$B$3,(('Business Plan'!$C$6*(1+'Scenario Analysis (2D)'!L$4)*('Business Plan'!$C$7-'Business Plan'!$C$8-'Business Plan'!$C$9)-'Business Plan'!$C$10*(1+'Scenario Analysis (2D)'!$E46))),(('Business Plan'!$D$6*(1+'Scenario Analysis (2D)'!L$4)*('Business Plan'!$D$7-'Business Plan'!$D$8-'Business Plan'!$D$9)-'Business Plan'!$D$10*(1+'Scenario Analysis (2D)'!$E46))),(('Business Plan'!$E$6*(1+'Scenario Analysis (2D)'!L$4)*('Business Plan'!$E$7-'Business Plan'!$E$8-'Business Plan'!$E$9)-'Business Plan'!$E$10*(1+'Scenario Analysis (2D)'!$E46))),(('Business Plan'!$F$6*(1+'Scenario Analysis (2D)'!L$4)*('Business Plan'!$F$7-'Business Plan'!$F$8-'Business Plan'!$F$9)-'Business Plan'!$F$10*(1+'Scenario Analysis (2D)'!$E46))),(('Business Plan'!$G$6*(1+'Scenario Analysis (2D)'!L$4)*('Business Plan'!$G$7-'Business Plan'!$G$8-'Business Plan'!$G$9)-'Business Plan'!$G$10*(1+'Scenario Analysis (2D)'!$E46))),(('Business Plan'!$H$6*(1+'Scenario Analysis (2D)'!L$4)*('Business Plan'!$H$7-'Business Plan'!$H$8-'Business Plan'!$H$9)-'Business Plan'!$H$10*(1+'Scenario Analysis (2D)'!$E46))),(('Business Plan'!$I$6*(1+'Scenario Analysis (2D)'!L$4)*('Business Plan'!$I$7-'Business Plan'!$I$8-'Business Plan'!$I$9)-'Business Plan'!$I$10*(1+'Scenario Analysis (2D)'!$E46))),(('Business Plan'!$J$6*(1+'Scenario Analysis (2D)'!L$4)*('Business Plan'!$J$7-'Business Plan'!$J$8-'Business Plan'!$J$9)-'Business Plan'!$J$10*(1+'Scenario Analysis (2D)'!$E46))),(('Business Plan'!$K$6*(1+'Scenario Analysis (2D)'!L$4)*('Business Plan'!$K$7-'Business Plan'!$K$8-'Business Plan'!$K$9)-'Business Plan'!$K$10*(1+'Scenario Analysis (2D)'!$E46))))</f>
        <v>-69020.189072629451</v>
      </c>
      <c r="M46" s="46">
        <f>NPV('Business Plan'!$B$3,(('Business Plan'!$C$6*(1+'Scenario Analysis (2D)'!M$4)*('Business Plan'!$C$7-'Business Plan'!$C$8-'Business Plan'!$C$9)-'Business Plan'!$C$10*(1+'Scenario Analysis (2D)'!$E46))),(('Business Plan'!$D$6*(1+'Scenario Analysis (2D)'!M$4)*('Business Plan'!$D$7-'Business Plan'!$D$8-'Business Plan'!$D$9)-'Business Plan'!$D$10*(1+'Scenario Analysis (2D)'!$E46))),(('Business Plan'!$E$6*(1+'Scenario Analysis (2D)'!M$4)*('Business Plan'!$E$7-'Business Plan'!$E$8-'Business Plan'!$E$9)-'Business Plan'!$E$10*(1+'Scenario Analysis (2D)'!$E46))),(('Business Plan'!$F$6*(1+'Scenario Analysis (2D)'!M$4)*('Business Plan'!$F$7-'Business Plan'!$F$8-'Business Plan'!$F$9)-'Business Plan'!$F$10*(1+'Scenario Analysis (2D)'!$E46))),(('Business Plan'!$G$6*(1+'Scenario Analysis (2D)'!M$4)*('Business Plan'!$G$7-'Business Plan'!$G$8-'Business Plan'!$G$9)-'Business Plan'!$G$10*(1+'Scenario Analysis (2D)'!$E46))),(('Business Plan'!$H$6*(1+'Scenario Analysis (2D)'!M$4)*('Business Plan'!$H$7-'Business Plan'!$H$8-'Business Plan'!$H$9)-'Business Plan'!$H$10*(1+'Scenario Analysis (2D)'!$E46))),(('Business Plan'!$I$6*(1+'Scenario Analysis (2D)'!M$4)*('Business Plan'!$I$7-'Business Plan'!$I$8-'Business Plan'!$I$9)-'Business Plan'!$I$10*(1+'Scenario Analysis (2D)'!$E46))),(('Business Plan'!$J$6*(1+'Scenario Analysis (2D)'!M$4)*('Business Plan'!$J$7-'Business Plan'!$J$8-'Business Plan'!$J$9)-'Business Plan'!$J$10*(1+'Scenario Analysis (2D)'!$E46))),(('Business Plan'!$K$6*(1+'Scenario Analysis (2D)'!M$4)*('Business Plan'!$K$7-'Business Plan'!$K$8-'Business Plan'!$K$9)-'Business Plan'!$K$10*(1+'Scenario Analysis (2D)'!$E46))))</f>
        <v>-15205.630468680736</v>
      </c>
      <c r="N46" s="46">
        <f>NPV('Business Plan'!$B$3,(('Business Plan'!$C$6*(1+'Scenario Analysis (2D)'!N$4)*('Business Plan'!$C$7-'Business Plan'!$C$8-'Business Plan'!$C$9)-'Business Plan'!$C$10*(1+'Scenario Analysis (2D)'!$E46))),(('Business Plan'!$D$6*(1+'Scenario Analysis (2D)'!N$4)*('Business Plan'!$D$7-'Business Plan'!$D$8-'Business Plan'!$D$9)-'Business Plan'!$D$10*(1+'Scenario Analysis (2D)'!$E46))),(('Business Plan'!$E$6*(1+'Scenario Analysis (2D)'!N$4)*('Business Plan'!$E$7-'Business Plan'!$E$8-'Business Plan'!$E$9)-'Business Plan'!$E$10*(1+'Scenario Analysis (2D)'!$E46))),(('Business Plan'!$F$6*(1+'Scenario Analysis (2D)'!N$4)*('Business Plan'!$F$7-'Business Plan'!$F$8-'Business Plan'!$F$9)-'Business Plan'!$F$10*(1+'Scenario Analysis (2D)'!$E46))),(('Business Plan'!$G$6*(1+'Scenario Analysis (2D)'!N$4)*('Business Plan'!$G$7-'Business Plan'!$G$8-'Business Plan'!$G$9)-'Business Plan'!$G$10*(1+'Scenario Analysis (2D)'!$E46))),(('Business Plan'!$H$6*(1+'Scenario Analysis (2D)'!N$4)*('Business Plan'!$H$7-'Business Plan'!$H$8-'Business Plan'!$H$9)-'Business Plan'!$H$10*(1+'Scenario Analysis (2D)'!$E46))),(('Business Plan'!$I$6*(1+'Scenario Analysis (2D)'!N$4)*('Business Plan'!$I$7-'Business Plan'!$I$8-'Business Plan'!$I$9)-'Business Plan'!$I$10*(1+'Scenario Analysis (2D)'!$E46))),(('Business Plan'!$J$6*(1+'Scenario Analysis (2D)'!N$4)*('Business Plan'!$J$7-'Business Plan'!$J$8-'Business Plan'!$J$9)-'Business Plan'!$J$10*(1+'Scenario Analysis (2D)'!$E46))),(('Business Plan'!$K$6*(1+'Scenario Analysis (2D)'!N$4)*('Business Plan'!$K$7-'Business Plan'!$K$8-'Business Plan'!$K$9)-'Business Plan'!$K$10*(1+'Scenario Analysis (2D)'!$E46))))</f>
        <v>38608.928135267779</v>
      </c>
      <c r="O46" s="46">
        <f>NPV('Business Plan'!$B$3,(('Business Plan'!$C$6*(1+'Scenario Analysis (2D)'!O$4)*('Business Plan'!$C$7-'Business Plan'!$C$8-'Business Plan'!$C$9)-'Business Plan'!$C$10*(1+'Scenario Analysis (2D)'!$E46))),(('Business Plan'!$D$6*(1+'Scenario Analysis (2D)'!O$4)*('Business Plan'!$D$7-'Business Plan'!$D$8-'Business Plan'!$D$9)-'Business Plan'!$D$10*(1+'Scenario Analysis (2D)'!$E46))),(('Business Plan'!$E$6*(1+'Scenario Analysis (2D)'!O$4)*('Business Plan'!$E$7-'Business Plan'!$E$8-'Business Plan'!$E$9)-'Business Plan'!$E$10*(1+'Scenario Analysis (2D)'!$E46))),(('Business Plan'!$F$6*(1+'Scenario Analysis (2D)'!O$4)*('Business Plan'!$F$7-'Business Plan'!$F$8-'Business Plan'!$F$9)-'Business Plan'!$F$10*(1+'Scenario Analysis (2D)'!$E46))),(('Business Plan'!$G$6*(1+'Scenario Analysis (2D)'!O$4)*('Business Plan'!$G$7-'Business Plan'!$G$8-'Business Plan'!$G$9)-'Business Plan'!$G$10*(1+'Scenario Analysis (2D)'!$E46))),(('Business Plan'!$H$6*(1+'Scenario Analysis (2D)'!O$4)*('Business Plan'!$H$7-'Business Plan'!$H$8-'Business Plan'!$H$9)-'Business Plan'!$H$10*(1+'Scenario Analysis (2D)'!$E46))),(('Business Plan'!$I$6*(1+'Scenario Analysis (2D)'!O$4)*('Business Plan'!$I$7-'Business Plan'!$I$8-'Business Plan'!$I$9)-'Business Plan'!$I$10*(1+'Scenario Analysis (2D)'!$E46))),(('Business Plan'!$J$6*(1+'Scenario Analysis (2D)'!O$4)*('Business Plan'!$J$7-'Business Plan'!$J$8-'Business Plan'!$J$9)-'Business Plan'!$J$10*(1+'Scenario Analysis (2D)'!$E46))),(('Business Plan'!$K$6*(1+'Scenario Analysis (2D)'!O$4)*('Business Plan'!$K$7-'Business Plan'!$K$8-'Business Plan'!$K$9)-'Business Plan'!$K$10*(1+'Scenario Analysis (2D)'!$E46))))</f>
        <v>92423.48673921646</v>
      </c>
      <c r="P46" s="46">
        <f>NPV('Business Plan'!$B$3,(('Business Plan'!$C$6*(1+'Scenario Analysis (2D)'!P$4)*('Business Plan'!$C$7-'Business Plan'!$C$8-'Business Plan'!$C$9)-'Business Plan'!$C$10*(1+'Scenario Analysis (2D)'!$E46))),(('Business Plan'!$D$6*(1+'Scenario Analysis (2D)'!P$4)*('Business Plan'!$D$7-'Business Plan'!$D$8-'Business Plan'!$D$9)-'Business Plan'!$D$10*(1+'Scenario Analysis (2D)'!$E46))),(('Business Plan'!$E$6*(1+'Scenario Analysis (2D)'!P$4)*('Business Plan'!$E$7-'Business Plan'!$E$8-'Business Plan'!$E$9)-'Business Plan'!$E$10*(1+'Scenario Analysis (2D)'!$E46))),(('Business Plan'!$F$6*(1+'Scenario Analysis (2D)'!P$4)*('Business Plan'!$F$7-'Business Plan'!$F$8-'Business Plan'!$F$9)-'Business Plan'!$F$10*(1+'Scenario Analysis (2D)'!$E46))),(('Business Plan'!$G$6*(1+'Scenario Analysis (2D)'!P$4)*('Business Plan'!$G$7-'Business Plan'!$G$8-'Business Plan'!$G$9)-'Business Plan'!$G$10*(1+'Scenario Analysis (2D)'!$E46))),(('Business Plan'!$H$6*(1+'Scenario Analysis (2D)'!P$4)*('Business Plan'!$H$7-'Business Plan'!$H$8-'Business Plan'!$H$9)-'Business Plan'!$H$10*(1+'Scenario Analysis (2D)'!$E46))),(('Business Plan'!$I$6*(1+'Scenario Analysis (2D)'!P$4)*('Business Plan'!$I$7-'Business Plan'!$I$8-'Business Plan'!$I$9)-'Business Plan'!$I$10*(1+'Scenario Analysis (2D)'!$E46))),(('Business Plan'!$J$6*(1+'Scenario Analysis (2D)'!P$4)*('Business Plan'!$J$7-'Business Plan'!$J$8-'Business Plan'!$J$9)-'Business Plan'!$J$10*(1+'Scenario Analysis (2D)'!$E46))),(('Business Plan'!$K$6*(1+'Scenario Analysis (2D)'!P$4)*('Business Plan'!$K$7-'Business Plan'!$K$8-'Business Plan'!$K$9)-'Business Plan'!$K$10*(1+'Scenario Analysis (2D)'!$E46))))</f>
        <v>146238.04534316529</v>
      </c>
      <c r="Q46" s="46">
        <f>NPV('Business Plan'!$B$3,(('Business Plan'!$C$6*(1+'Scenario Analysis (2D)'!Q$4)*('Business Plan'!$C$7-'Business Plan'!$C$8-'Business Plan'!$C$9)-'Business Plan'!$C$10*(1+'Scenario Analysis (2D)'!$E46))),(('Business Plan'!$D$6*(1+'Scenario Analysis (2D)'!Q$4)*('Business Plan'!$D$7-'Business Plan'!$D$8-'Business Plan'!$D$9)-'Business Plan'!$D$10*(1+'Scenario Analysis (2D)'!$E46))),(('Business Plan'!$E$6*(1+'Scenario Analysis (2D)'!Q$4)*('Business Plan'!$E$7-'Business Plan'!$E$8-'Business Plan'!$E$9)-'Business Plan'!$E$10*(1+'Scenario Analysis (2D)'!$E46))),(('Business Plan'!$F$6*(1+'Scenario Analysis (2D)'!Q$4)*('Business Plan'!$F$7-'Business Plan'!$F$8-'Business Plan'!$F$9)-'Business Plan'!$F$10*(1+'Scenario Analysis (2D)'!$E46))),(('Business Plan'!$G$6*(1+'Scenario Analysis (2D)'!Q$4)*('Business Plan'!$G$7-'Business Plan'!$G$8-'Business Plan'!$G$9)-'Business Plan'!$G$10*(1+'Scenario Analysis (2D)'!$E46))),(('Business Plan'!$H$6*(1+'Scenario Analysis (2D)'!Q$4)*('Business Plan'!$H$7-'Business Plan'!$H$8-'Business Plan'!$H$9)-'Business Plan'!$H$10*(1+'Scenario Analysis (2D)'!$E46))),(('Business Plan'!$I$6*(1+'Scenario Analysis (2D)'!Q$4)*('Business Plan'!$I$7-'Business Plan'!$I$8-'Business Plan'!$I$9)-'Business Plan'!$I$10*(1+'Scenario Analysis (2D)'!$E46))),(('Business Plan'!$J$6*(1+'Scenario Analysis (2D)'!Q$4)*('Business Plan'!$J$7-'Business Plan'!$J$8-'Business Plan'!$J$9)-'Business Plan'!$J$10*(1+'Scenario Analysis (2D)'!$E46))),(('Business Plan'!$K$6*(1+'Scenario Analysis (2D)'!Q$4)*('Business Plan'!$K$7-'Business Plan'!$K$8-'Business Plan'!$K$9)-'Business Plan'!$K$10*(1+'Scenario Analysis (2D)'!$E46))))</f>
        <v>200052.60394711385</v>
      </c>
      <c r="R46" s="46">
        <f>NPV('Business Plan'!$B$3,(('Business Plan'!$C$6*(1+'Scenario Analysis (2D)'!R$4)*('Business Plan'!$C$7-'Business Plan'!$C$8-'Business Plan'!$C$9)-'Business Plan'!$C$10*(1+'Scenario Analysis (2D)'!$E46))),(('Business Plan'!$D$6*(1+'Scenario Analysis (2D)'!R$4)*('Business Plan'!$D$7-'Business Plan'!$D$8-'Business Plan'!$D$9)-'Business Plan'!$D$10*(1+'Scenario Analysis (2D)'!$E46))),(('Business Plan'!$E$6*(1+'Scenario Analysis (2D)'!R$4)*('Business Plan'!$E$7-'Business Plan'!$E$8-'Business Plan'!$E$9)-'Business Plan'!$E$10*(1+'Scenario Analysis (2D)'!$E46))),(('Business Plan'!$F$6*(1+'Scenario Analysis (2D)'!R$4)*('Business Plan'!$F$7-'Business Plan'!$F$8-'Business Plan'!$F$9)-'Business Plan'!$F$10*(1+'Scenario Analysis (2D)'!$E46))),(('Business Plan'!$G$6*(1+'Scenario Analysis (2D)'!R$4)*('Business Plan'!$G$7-'Business Plan'!$G$8-'Business Plan'!$G$9)-'Business Plan'!$G$10*(1+'Scenario Analysis (2D)'!$E46))),(('Business Plan'!$H$6*(1+'Scenario Analysis (2D)'!R$4)*('Business Plan'!$H$7-'Business Plan'!$H$8-'Business Plan'!$H$9)-'Business Plan'!$H$10*(1+'Scenario Analysis (2D)'!$E46))),(('Business Plan'!$I$6*(1+'Scenario Analysis (2D)'!R$4)*('Business Plan'!$I$7-'Business Plan'!$I$8-'Business Plan'!$I$9)-'Business Plan'!$I$10*(1+'Scenario Analysis (2D)'!$E46))),(('Business Plan'!$J$6*(1+'Scenario Analysis (2D)'!R$4)*('Business Plan'!$J$7-'Business Plan'!$J$8-'Business Plan'!$J$9)-'Business Plan'!$J$10*(1+'Scenario Analysis (2D)'!$E46))),(('Business Plan'!$K$6*(1+'Scenario Analysis (2D)'!R$4)*('Business Plan'!$K$7-'Business Plan'!$K$8-'Business Plan'!$K$9)-'Business Plan'!$K$10*(1+'Scenario Analysis (2D)'!$E46))))</f>
        <v>253867.16255106271</v>
      </c>
      <c r="T46" s="78"/>
      <c r="U46" s="45">
        <v>0.15</v>
      </c>
      <c r="V46" s="47">
        <f>(NPV('Business Plan'!$B$3,(('Business Plan'!$C$6*(1+'Scenario Analysis (2D)'!V$4)*('Business Plan'!$C$7-'Business Plan'!$C$8-'Business Plan'!$C$9)-'Business Plan'!$C$10*(1+'Scenario Analysis (2D)'!$E46))),(('Business Plan'!$D$6*(1+'Scenario Analysis (2D)'!V$4)*('Business Plan'!$D$7-'Business Plan'!$D$8-'Business Plan'!$D$9)-'Business Plan'!$D$10*(1+'Scenario Analysis (2D)'!$E46))),(('Business Plan'!$E$6*(1+'Scenario Analysis (2D)'!V$4)*('Business Plan'!$E$7-'Business Plan'!$E$8-'Business Plan'!$E$9)-'Business Plan'!$E$10*(1+'Scenario Analysis (2D)'!$E46))),(('Business Plan'!$F$6*(1+'Scenario Analysis (2D)'!V$4)*('Business Plan'!$F$7-'Business Plan'!$F$8-'Business Plan'!$F$9)-'Business Plan'!$F$10*(1+'Scenario Analysis (2D)'!$E46))),(('Business Plan'!$G$6*(1+'Scenario Analysis (2D)'!V$4)*('Business Plan'!$G$7-'Business Plan'!$G$8-'Business Plan'!$G$9)-'Business Plan'!$G$10*(1+'Scenario Analysis (2D)'!$E46))),(('Business Plan'!$H$6*(1+'Scenario Analysis (2D)'!V$4)*('Business Plan'!$H$7-'Business Plan'!$H$8-'Business Plan'!$H$9)-'Business Plan'!$H$10*(1+'Scenario Analysis (2D)'!$E46))),(('Business Plan'!$I$6*(1+'Scenario Analysis (2D)'!V$4)*('Business Plan'!$I$7-'Business Plan'!$I$8-'Business Plan'!$I$9)-'Business Plan'!$I$10*(1+'Scenario Analysis (2D)'!$E46))),(('Business Plan'!$J$6*(1+'Scenario Analysis (2D)'!V$4)*('Business Plan'!$J$7-'Business Plan'!$J$8-'Business Plan'!$J$9)-'Business Plan'!$J$10*(1+'Scenario Analysis (2D)'!$E46))),(('Business Plan'!$K$6*(1+'Scenario Analysis (2D)'!V$4)*('Business Plan'!$K$7-'Business Plan'!$K$8-'Business Plan'!$K$9)-'Business Plan'!$K$10*(1+'Scenario Analysis (2D)'!$E46)))))/'Business Plan'!$C$13-1</f>
        <v>-5.8763976311828019</v>
      </c>
      <c r="W46" s="47">
        <f>(NPV('Business Plan'!$B$3,(('Business Plan'!$C$6*(1+'Scenario Analysis (2D)'!W$4)*('Business Plan'!$C$7-'Business Plan'!$C$8-'Business Plan'!$C$9)-'Business Plan'!$C$10*(1+'Scenario Analysis (2D)'!$E46))),(('Business Plan'!$D$6*(1+'Scenario Analysis (2D)'!W$4)*('Business Plan'!$D$7-'Business Plan'!$D$8-'Business Plan'!$D$9)-'Business Plan'!$D$10*(1+'Scenario Analysis (2D)'!$E46))),(('Business Plan'!$E$6*(1+'Scenario Analysis (2D)'!W$4)*('Business Plan'!$E$7-'Business Plan'!$E$8-'Business Plan'!$E$9)-'Business Plan'!$E$10*(1+'Scenario Analysis (2D)'!$E46))),(('Business Plan'!$F$6*(1+'Scenario Analysis (2D)'!W$4)*('Business Plan'!$F$7-'Business Plan'!$F$8-'Business Plan'!$F$9)-'Business Plan'!$F$10*(1+'Scenario Analysis (2D)'!$E46))),(('Business Plan'!$G$6*(1+'Scenario Analysis (2D)'!W$4)*('Business Plan'!$G$7-'Business Plan'!$G$8-'Business Plan'!$G$9)-'Business Plan'!$G$10*(1+'Scenario Analysis (2D)'!$E46))),(('Business Plan'!$H$6*(1+'Scenario Analysis (2D)'!W$4)*('Business Plan'!$H$7-'Business Plan'!$H$8-'Business Plan'!$H$9)-'Business Plan'!$H$10*(1+'Scenario Analysis (2D)'!$E46))),(('Business Plan'!$I$6*(1+'Scenario Analysis (2D)'!W$4)*('Business Plan'!$I$7-'Business Plan'!$I$8-'Business Plan'!$I$9)-'Business Plan'!$I$10*(1+'Scenario Analysis (2D)'!$E46))),(('Business Plan'!$J$6*(1+'Scenario Analysis (2D)'!W$4)*('Business Plan'!$J$7-'Business Plan'!$J$8-'Business Plan'!$J$9)-'Business Plan'!$J$10*(1+'Scenario Analysis (2D)'!$E46))),(('Business Plan'!$K$6*(1+'Scenario Analysis (2D)'!W$4)*('Business Plan'!$K$7-'Business Plan'!$K$8-'Business Plan'!$K$9)-'Business Plan'!$K$10*(1+'Scenario Analysis (2D)'!$E46)))))/'Business Plan'!$C$13-1</f>
        <v>-5.206797894384712</v>
      </c>
      <c r="X46" s="47">
        <f>(NPV('Business Plan'!$B$3,(('Business Plan'!$C$6*(1+'Scenario Analysis (2D)'!X$4)*('Business Plan'!$C$7-'Business Plan'!$C$8-'Business Plan'!$C$9)-'Business Plan'!$C$10*(1+'Scenario Analysis (2D)'!$E46))),(('Business Plan'!$D$6*(1+'Scenario Analysis (2D)'!X$4)*('Business Plan'!$D$7-'Business Plan'!$D$8-'Business Plan'!$D$9)-'Business Plan'!$D$10*(1+'Scenario Analysis (2D)'!$E46))),(('Business Plan'!$E$6*(1+'Scenario Analysis (2D)'!X$4)*('Business Plan'!$E$7-'Business Plan'!$E$8-'Business Plan'!$E$9)-'Business Plan'!$E$10*(1+'Scenario Analysis (2D)'!$E46))),(('Business Plan'!$F$6*(1+'Scenario Analysis (2D)'!X$4)*('Business Plan'!$F$7-'Business Plan'!$F$8-'Business Plan'!$F$9)-'Business Plan'!$F$10*(1+'Scenario Analysis (2D)'!$E46))),(('Business Plan'!$G$6*(1+'Scenario Analysis (2D)'!X$4)*('Business Plan'!$G$7-'Business Plan'!$G$8-'Business Plan'!$G$9)-'Business Plan'!$G$10*(1+'Scenario Analysis (2D)'!$E46))),(('Business Plan'!$H$6*(1+'Scenario Analysis (2D)'!X$4)*('Business Plan'!$H$7-'Business Plan'!$H$8-'Business Plan'!$H$9)-'Business Plan'!$H$10*(1+'Scenario Analysis (2D)'!$E46))),(('Business Plan'!$I$6*(1+'Scenario Analysis (2D)'!X$4)*('Business Plan'!$I$7-'Business Plan'!$I$8-'Business Plan'!$I$9)-'Business Plan'!$I$10*(1+'Scenario Analysis (2D)'!$E46))),(('Business Plan'!$J$6*(1+'Scenario Analysis (2D)'!X$4)*('Business Plan'!$J$7-'Business Plan'!$J$8-'Business Plan'!$J$9)-'Business Plan'!$J$10*(1+'Scenario Analysis (2D)'!$E46))),(('Business Plan'!$K$6*(1+'Scenario Analysis (2D)'!X$4)*('Business Plan'!$K$7-'Business Plan'!$K$8-'Business Plan'!$K$9)-'Business Plan'!$K$10*(1+'Scenario Analysis (2D)'!$E46)))))/'Business Plan'!$C$13-1</f>
        <v>-4.5371981575866238</v>
      </c>
      <c r="Y46" s="47">
        <f>(NPV('Business Plan'!$B$3,(('Business Plan'!$C$6*(1+'Scenario Analysis (2D)'!Y$4)*('Business Plan'!$C$7-'Business Plan'!$C$8-'Business Plan'!$C$9)-'Business Plan'!$C$10*(1+'Scenario Analysis (2D)'!$E46))),(('Business Plan'!$D$6*(1+'Scenario Analysis (2D)'!Y$4)*('Business Plan'!$D$7-'Business Plan'!$D$8-'Business Plan'!$D$9)-'Business Plan'!$D$10*(1+'Scenario Analysis (2D)'!$E46))),(('Business Plan'!$E$6*(1+'Scenario Analysis (2D)'!Y$4)*('Business Plan'!$E$7-'Business Plan'!$E$8-'Business Plan'!$E$9)-'Business Plan'!$E$10*(1+'Scenario Analysis (2D)'!$E46))),(('Business Plan'!$F$6*(1+'Scenario Analysis (2D)'!Y$4)*('Business Plan'!$F$7-'Business Plan'!$F$8-'Business Plan'!$F$9)-'Business Plan'!$F$10*(1+'Scenario Analysis (2D)'!$E46))),(('Business Plan'!$G$6*(1+'Scenario Analysis (2D)'!Y$4)*('Business Plan'!$G$7-'Business Plan'!$G$8-'Business Plan'!$G$9)-'Business Plan'!$G$10*(1+'Scenario Analysis (2D)'!$E46))),(('Business Plan'!$H$6*(1+'Scenario Analysis (2D)'!Y$4)*('Business Plan'!$H$7-'Business Plan'!$H$8-'Business Plan'!$H$9)-'Business Plan'!$H$10*(1+'Scenario Analysis (2D)'!$E46))),(('Business Plan'!$I$6*(1+'Scenario Analysis (2D)'!Y$4)*('Business Plan'!$I$7-'Business Plan'!$I$8-'Business Plan'!$I$9)-'Business Plan'!$I$10*(1+'Scenario Analysis (2D)'!$E46))),(('Business Plan'!$J$6*(1+'Scenario Analysis (2D)'!Y$4)*('Business Plan'!$J$7-'Business Plan'!$J$8-'Business Plan'!$J$9)-'Business Plan'!$J$10*(1+'Scenario Analysis (2D)'!$E46))),(('Business Plan'!$K$6*(1+'Scenario Analysis (2D)'!Y$4)*('Business Plan'!$K$7-'Business Plan'!$K$8-'Business Plan'!$K$9)-'Business Plan'!$K$10*(1+'Scenario Analysis (2D)'!$E46)))))/'Business Plan'!$C$13-1</f>
        <v>-3.8675984207885334</v>
      </c>
      <c r="Z46" s="47">
        <f>(NPV('Business Plan'!$B$3,(('Business Plan'!$C$6*(1+'Scenario Analysis (2D)'!Z$4)*('Business Plan'!$C$7-'Business Plan'!$C$8-'Business Plan'!$C$9)-'Business Plan'!$C$10*(1+'Scenario Analysis (2D)'!$E46))),(('Business Plan'!$D$6*(1+'Scenario Analysis (2D)'!Z$4)*('Business Plan'!$D$7-'Business Plan'!$D$8-'Business Plan'!$D$9)-'Business Plan'!$D$10*(1+'Scenario Analysis (2D)'!$E46))),(('Business Plan'!$E$6*(1+'Scenario Analysis (2D)'!Z$4)*('Business Plan'!$E$7-'Business Plan'!$E$8-'Business Plan'!$E$9)-'Business Plan'!$E$10*(1+'Scenario Analysis (2D)'!$E46))),(('Business Plan'!$F$6*(1+'Scenario Analysis (2D)'!Z$4)*('Business Plan'!$F$7-'Business Plan'!$F$8-'Business Plan'!$F$9)-'Business Plan'!$F$10*(1+'Scenario Analysis (2D)'!$E46))),(('Business Plan'!$G$6*(1+'Scenario Analysis (2D)'!Z$4)*('Business Plan'!$G$7-'Business Plan'!$G$8-'Business Plan'!$G$9)-'Business Plan'!$G$10*(1+'Scenario Analysis (2D)'!$E46))),(('Business Plan'!$H$6*(1+'Scenario Analysis (2D)'!Z$4)*('Business Plan'!$H$7-'Business Plan'!$H$8-'Business Plan'!$H$9)-'Business Plan'!$H$10*(1+'Scenario Analysis (2D)'!$E46))),(('Business Plan'!$I$6*(1+'Scenario Analysis (2D)'!Z$4)*('Business Plan'!$I$7-'Business Plan'!$I$8-'Business Plan'!$I$9)-'Business Plan'!$I$10*(1+'Scenario Analysis (2D)'!$E46))),(('Business Plan'!$J$6*(1+'Scenario Analysis (2D)'!Z$4)*('Business Plan'!$J$7-'Business Plan'!$J$8-'Business Plan'!$J$9)-'Business Plan'!$J$10*(1+'Scenario Analysis (2D)'!$E46))),(('Business Plan'!$K$6*(1+'Scenario Analysis (2D)'!Z$4)*('Business Plan'!$K$7-'Business Plan'!$K$8-'Business Plan'!$K$9)-'Business Plan'!$K$10*(1+'Scenario Analysis (2D)'!$E46)))))/'Business Plan'!$C$13-1</f>
        <v>-3.197998683990444</v>
      </c>
      <c r="AA46" s="47">
        <f>(NPV('Business Plan'!$B$3,(('Business Plan'!$C$6*(1+'Scenario Analysis (2D)'!AA$4)*('Business Plan'!$C$7-'Business Plan'!$C$8-'Business Plan'!$C$9)-'Business Plan'!$C$10*(1+'Scenario Analysis (2D)'!$E46))),(('Business Plan'!$D$6*(1+'Scenario Analysis (2D)'!AA$4)*('Business Plan'!$D$7-'Business Plan'!$D$8-'Business Plan'!$D$9)-'Business Plan'!$D$10*(1+'Scenario Analysis (2D)'!$E46))),(('Business Plan'!$E$6*(1+'Scenario Analysis (2D)'!AA$4)*('Business Plan'!$E$7-'Business Plan'!$E$8-'Business Plan'!$E$9)-'Business Plan'!$E$10*(1+'Scenario Analysis (2D)'!$E46))),(('Business Plan'!$F$6*(1+'Scenario Analysis (2D)'!AA$4)*('Business Plan'!$F$7-'Business Plan'!$F$8-'Business Plan'!$F$9)-'Business Plan'!$F$10*(1+'Scenario Analysis (2D)'!$E46))),(('Business Plan'!$G$6*(1+'Scenario Analysis (2D)'!AA$4)*('Business Plan'!$G$7-'Business Plan'!$G$8-'Business Plan'!$G$9)-'Business Plan'!$G$10*(1+'Scenario Analysis (2D)'!$E46))),(('Business Plan'!$H$6*(1+'Scenario Analysis (2D)'!AA$4)*('Business Plan'!$H$7-'Business Plan'!$H$8-'Business Plan'!$H$9)-'Business Plan'!$H$10*(1+'Scenario Analysis (2D)'!$E46))),(('Business Plan'!$I$6*(1+'Scenario Analysis (2D)'!AA$4)*('Business Plan'!$I$7-'Business Plan'!$I$8-'Business Plan'!$I$9)-'Business Plan'!$I$10*(1+'Scenario Analysis (2D)'!$E46))),(('Business Plan'!$J$6*(1+'Scenario Analysis (2D)'!AA$4)*('Business Plan'!$J$7-'Business Plan'!$J$8-'Business Plan'!$J$9)-'Business Plan'!$J$10*(1+'Scenario Analysis (2D)'!$E46))),(('Business Plan'!$K$6*(1+'Scenario Analysis (2D)'!AA$4)*('Business Plan'!$K$7-'Business Plan'!$K$8-'Business Plan'!$K$9)-'Business Plan'!$K$10*(1+'Scenario Analysis (2D)'!$E46)))))/'Business Plan'!$C$13-1</f>
        <v>-2.528398947192354</v>
      </c>
      <c r="AB46" s="47">
        <f>(NPV('Business Plan'!$B$3,(('Business Plan'!$C$6*(1+'Scenario Analysis (2D)'!AB$4)*('Business Plan'!$C$7-'Business Plan'!$C$8-'Business Plan'!$C$9)-'Business Plan'!$C$10*(1+'Scenario Analysis (2D)'!$E46))),(('Business Plan'!$D$6*(1+'Scenario Analysis (2D)'!AB$4)*('Business Plan'!$D$7-'Business Plan'!$D$8-'Business Plan'!$D$9)-'Business Plan'!$D$10*(1+'Scenario Analysis (2D)'!$E46))),(('Business Plan'!$E$6*(1+'Scenario Analysis (2D)'!AB$4)*('Business Plan'!$E$7-'Business Plan'!$E$8-'Business Plan'!$E$9)-'Business Plan'!$E$10*(1+'Scenario Analysis (2D)'!$E46))),(('Business Plan'!$F$6*(1+'Scenario Analysis (2D)'!AB$4)*('Business Plan'!$F$7-'Business Plan'!$F$8-'Business Plan'!$F$9)-'Business Plan'!$F$10*(1+'Scenario Analysis (2D)'!$E46))),(('Business Plan'!$G$6*(1+'Scenario Analysis (2D)'!AB$4)*('Business Plan'!$G$7-'Business Plan'!$G$8-'Business Plan'!$G$9)-'Business Plan'!$G$10*(1+'Scenario Analysis (2D)'!$E46))),(('Business Plan'!$H$6*(1+'Scenario Analysis (2D)'!AB$4)*('Business Plan'!$H$7-'Business Plan'!$H$8-'Business Plan'!$H$9)-'Business Plan'!$H$10*(1+'Scenario Analysis (2D)'!$E46))),(('Business Plan'!$I$6*(1+'Scenario Analysis (2D)'!AB$4)*('Business Plan'!$I$7-'Business Plan'!$I$8-'Business Plan'!$I$9)-'Business Plan'!$I$10*(1+'Scenario Analysis (2D)'!$E46))),(('Business Plan'!$J$6*(1+'Scenario Analysis (2D)'!AB$4)*('Business Plan'!$J$7-'Business Plan'!$J$8-'Business Plan'!$J$9)-'Business Plan'!$J$10*(1+'Scenario Analysis (2D)'!$E46))),(('Business Plan'!$K$6*(1+'Scenario Analysis (2D)'!AB$4)*('Business Plan'!$K$7-'Business Plan'!$K$8-'Business Plan'!$K$9)-'Business Plan'!$K$10*(1+'Scenario Analysis (2D)'!$E46)))))/'Business Plan'!$C$13-1</f>
        <v>-1.858799210394265</v>
      </c>
      <c r="AC46" s="47">
        <f>(NPV('Business Plan'!$B$3,(('Business Plan'!$C$6*(1+'Scenario Analysis (2D)'!AC$4)*('Business Plan'!$C$7-'Business Plan'!$C$8-'Business Plan'!$C$9)-'Business Plan'!$C$10*(1+'Scenario Analysis (2D)'!$E46))),(('Business Plan'!$D$6*(1+'Scenario Analysis (2D)'!AC$4)*('Business Plan'!$D$7-'Business Plan'!$D$8-'Business Plan'!$D$9)-'Business Plan'!$D$10*(1+'Scenario Analysis (2D)'!$E46))),(('Business Plan'!$E$6*(1+'Scenario Analysis (2D)'!AC$4)*('Business Plan'!$E$7-'Business Plan'!$E$8-'Business Plan'!$E$9)-'Business Plan'!$E$10*(1+'Scenario Analysis (2D)'!$E46))),(('Business Plan'!$F$6*(1+'Scenario Analysis (2D)'!AC$4)*('Business Plan'!$F$7-'Business Plan'!$F$8-'Business Plan'!$F$9)-'Business Plan'!$F$10*(1+'Scenario Analysis (2D)'!$E46))),(('Business Plan'!$G$6*(1+'Scenario Analysis (2D)'!AC$4)*('Business Plan'!$G$7-'Business Plan'!$G$8-'Business Plan'!$G$9)-'Business Plan'!$G$10*(1+'Scenario Analysis (2D)'!$E46))),(('Business Plan'!$H$6*(1+'Scenario Analysis (2D)'!AC$4)*('Business Plan'!$H$7-'Business Plan'!$H$8-'Business Plan'!$H$9)-'Business Plan'!$H$10*(1+'Scenario Analysis (2D)'!$E46))),(('Business Plan'!$I$6*(1+'Scenario Analysis (2D)'!AC$4)*('Business Plan'!$I$7-'Business Plan'!$I$8-'Business Plan'!$I$9)-'Business Plan'!$I$10*(1+'Scenario Analysis (2D)'!$E46))),(('Business Plan'!$J$6*(1+'Scenario Analysis (2D)'!AC$4)*('Business Plan'!$J$7-'Business Plan'!$J$8-'Business Plan'!$J$9)-'Business Plan'!$J$10*(1+'Scenario Analysis (2D)'!$E46))),(('Business Plan'!$K$6*(1+'Scenario Analysis (2D)'!AC$4)*('Business Plan'!$K$7-'Business Plan'!$K$8-'Business Plan'!$K$9)-'Business Plan'!$K$10*(1+'Scenario Analysis (2D)'!$E46)))))/'Business Plan'!$C$13-1</f>
        <v>-1.1891994735961755</v>
      </c>
      <c r="AD46" s="47">
        <f>(NPV('Business Plan'!$B$3,(('Business Plan'!$C$6*(1+'Scenario Analysis (2D)'!AD$4)*('Business Plan'!$C$7-'Business Plan'!$C$8-'Business Plan'!$C$9)-'Business Plan'!$C$10*(1+'Scenario Analysis (2D)'!$E46))),(('Business Plan'!$D$6*(1+'Scenario Analysis (2D)'!AD$4)*('Business Plan'!$D$7-'Business Plan'!$D$8-'Business Plan'!$D$9)-'Business Plan'!$D$10*(1+'Scenario Analysis (2D)'!$E46))),(('Business Plan'!$E$6*(1+'Scenario Analysis (2D)'!AD$4)*('Business Plan'!$E$7-'Business Plan'!$E$8-'Business Plan'!$E$9)-'Business Plan'!$E$10*(1+'Scenario Analysis (2D)'!$E46))),(('Business Plan'!$F$6*(1+'Scenario Analysis (2D)'!AD$4)*('Business Plan'!$F$7-'Business Plan'!$F$8-'Business Plan'!$F$9)-'Business Plan'!$F$10*(1+'Scenario Analysis (2D)'!$E46))),(('Business Plan'!$G$6*(1+'Scenario Analysis (2D)'!AD$4)*('Business Plan'!$G$7-'Business Plan'!$G$8-'Business Plan'!$G$9)-'Business Plan'!$G$10*(1+'Scenario Analysis (2D)'!$E46))),(('Business Plan'!$H$6*(1+'Scenario Analysis (2D)'!AD$4)*('Business Plan'!$H$7-'Business Plan'!$H$8-'Business Plan'!$H$9)-'Business Plan'!$H$10*(1+'Scenario Analysis (2D)'!$E46))),(('Business Plan'!$I$6*(1+'Scenario Analysis (2D)'!AD$4)*('Business Plan'!$I$7-'Business Plan'!$I$8-'Business Plan'!$I$9)-'Business Plan'!$I$10*(1+'Scenario Analysis (2D)'!$E46))),(('Business Plan'!$J$6*(1+'Scenario Analysis (2D)'!AD$4)*('Business Plan'!$J$7-'Business Plan'!$J$8-'Business Plan'!$J$9)-'Business Plan'!$J$10*(1+'Scenario Analysis (2D)'!$E46))),(('Business Plan'!$K$6*(1+'Scenario Analysis (2D)'!AD$4)*('Business Plan'!$K$7-'Business Plan'!$K$8-'Business Plan'!$K$9)-'Business Plan'!$K$10*(1+'Scenario Analysis (2D)'!$E46)))))/'Business Plan'!$C$13-1</f>
        <v>-0.51959973679808846</v>
      </c>
      <c r="AE46" s="47">
        <f>(NPV('Business Plan'!$B$3,(('Business Plan'!$C$6*(1+'Scenario Analysis (2D)'!AE$4)*('Business Plan'!$C$7-'Business Plan'!$C$8-'Business Plan'!$C$9)-'Business Plan'!$C$10*(1+'Scenario Analysis (2D)'!$E46))),(('Business Plan'!$D$6*(1+'Scenario Analysis (2D)'!AE$4)*('Business Plan'!$D$7-'Business Plan'!$D$8-'Business Plan'!$D$9)-'Business Plan'!$D$10*(1+'Scenario Analysis (2D)'!$E46))),(('Business Plan'!$E$6*(1+'Scenario Analysis (2D)'!AE$4)*('Business Plan'!$E$7-'Business Plan'!$E$8-'Business Plan'!$E$9)-'Business Plan'!$E$10*(1+'Scenario Analysis (2D)'!$E46))),(('Business Plan'!$F$6*(1+'Scenario Analysis (2D)'!AE$4)*('Business Plan'!$F$7-'Business Plan'!$F$8-'Business Plan'!$F$9)-'Business Plan'!$F$10*(1+'Scenario Analysis (2D)'!$E46))),(('Business Plan'!$G$6*(1+'Scenario Analysis (2D)'!AE$4)*('Business Plan'!$G$7-'Business Plan'!$G$8-'Business Plan'!$G$9)-'Business Plan'!$G$10*(1+'Scenario Analysis (2D)'!$E46))),(('Business Plan'!$H$6*(1+'Scenario Analysis (2D)'!AE$4)*('Business Plan'!$H$7-'Business Plan'!$H$8-'Business Plan'!$H$9)-'Business Plan'!$H$10*(1+'Scenario Analysis (2D)'!$E46))),(('Business Plan'!$I$6*(1+'Scenario Analysis (2D)'!AE$4)*('Business Plan'!$I$7-'Business Plan'!$I$8-'Business Plan'!$I$9)-'Business Plan'!$I$10*(1+'Scenario Analysis (2D)'!$E46))),(('Business Plan'!$J$6*(1+'Scenario Analysis (2D)'!AE$4)*('Business Plan'!$J$7-'Business Plan'!$J$8-'Business Plan'!$J$9)-'Business Plan'!$J$10*(1+'Scenario Analysis (2D)'!$E46))),(('Business Plan'!$K$6*(1+'Scenario Analysis (2D)'!AE$4)*('Business Plan'!$K$7-'Business Plan'!$K$8-'Business Plan'!$K$9)-'Business Plan'!$K$10*(1+'Scenario Analysis (2D)'!$E46)))))/'Business Plan'!$C$13-1</f>
        <v>0.15000000000000058</v>
      </c>
      <c r="AF46" s="47">
        <f>(NPV('Business Plan'!$B$3,(('Business Plan'!$C$6*(1+'Scenario Analysis (2D)'!AF$4)*('Business Plan'!$C$7-'Business Plan'!$C$8-'Business Plan'!$C$9)-'Business Plan'!$C$10*(1+'Scenario Analysis (2D)'!$E46))),(('Business Plan'!$D$6*(1+'Scenario Analysis (2D)'!AF$4)*('Business Plan'!$D$7-'Business Plan'!$D$8-'Business Plan'!$D$9)-'Business Plan'!$D$10*(1+'Scenario Analysis (2D)'!$E46))),(('Business Plan'!$E$6*(1+'Scenario Analysis (2D)'!AF$4)*('Business Plan'!$E$7-'Business Plan'!$E$8-'Business Plan'!$E$9)-'Business Plan'!$E$10*(1+'Scenario Analysis (2D)'!$E46))),(('Business Plan'!$F$6*(1+'Scenario Analysis (2D)'!AF$4)*('Business Plan'!$F$7-'Business Plan'!$F$8-'Business Plan'!$F$9)-'Business Plan'!$F$10*(1+'Scenario Analysis (2D)'!$E46))),(('Business Plan'!$G$6*(1+'Scenario Analysis (2D)'!AF$4)*('Business Plan'!$G$7-'Business Plan'!$G$8-'Business Plan'!$G$9)-'Business Plan'!$G$10*(1+'Scenario Analysis (2D)'!$E46))),(('Business Plan'!$H$6*(1+'Scenario Analysis (2D)'!AF$4)*('Business Plan'!$H$7-'Business Plan'!$H$8-'Business Plan'!$H$9)-'Business Plan'!$H$10*(1+'Scenario Analysis (2D)'!$E46))),(('Business Plan'!$I$6*(1+'Scenario Analysis (2D)'!AF$4)*('Business Plan'!$I$7-'Business Plan'!$I$8-'Business Plan'!$I$9)-'Business Plan'!$I$10*(1+'Scenario Analysis (2D)'!$E46))),(('Business Plan'!$J$6*(1+'Scenario Analysis (2D)'!AF$4)*('Business Plan'!$J$7-'Business Plan'!$J$8-'Business Plan'!$J$9)-'Business Plan'!$J$10*(1+'Scenario Analysis (2D)'!$E46))),(('Business Plan'!$K$6*(1+'Scenario Analysis (2D)'!AF$4)*('Business Plan'!$K$7-'Business Plan'!$K$8-'Business Plan'!$K$9)-'Business Plan'!$K$10*(1+'Scenario Analysis (2D)'!$E46)))))/'Business Plan'!$C$13-1</f>
        <v>0.81959973679809139</v>
      </c>
      <c r="AG46" s="47">
        <f>(NPV('Business Plan'!$B$3,(('Business Plan'!$C$6*(1+'Scenario Analysis (2D)'!AG$4)*('Business Plan'!$C$7-'Business Plan'!$C$8-'Business Plan'!$C$9)-'Business Plan'!$C$10*(1+'Scenario Analysis (2D)'!$E46))),(('Business Plan'!$D$6*(1+'Scenario Analysis (2D)'!AG$4)*('Business Plan'!$D$7-'Business Plan'!$D$8-'Business Plan'!$D$9)-'Business Plan'!$D$10*(1+'Scenario Analysis (2D)'!$E46))),(('Business Plan'!$E$6*(1+'Scenario Analysis (2D)'!AG$4)*('Business Plan'!$E$7-'Business Plan'!$E$8-'Business Plan'!$E$9)-'Business Plan'!$E$10*(1+'Scenario Analysis (2D)'!$E46))),(('Business Plan'!$F$6*(1+'Scenario Analysis (2D)'!AG$4)*('Business Plan'!$F$7-'Business Plan'!$F$8-'Business Plan'!$F$9)-'Business Plan'!$F$10*(1+'Scenario Analysis (2D)'!$E46))),(('Business Plan'!$G$6*(1+'Scenario Analysis (2D)'!AG$4)*('Business Plan'!$G$7-'Business Plan'!$G$8-'Business Plan'!$G$9)-'Business Plan'!$G$10*(1+'Scenario Analysis (2D)'!$E46))),(('Business Plan'!$H$6*(1+'Scenario Analysis (2D)'!AG$4)*('Business Plan'!$H$7-'Business Plan'!$H$8-'Business Plan'!$H$9)-'Business Plan'!$H$10*(1+'Scenario Analysis (2D)'!$E46))),(('Business Plan'!$I$6*(1+'Scenario Analysis (2D)'!AG$4)*('Business Plan'!$I$7-'Business Plan'!$I$8-'Business Plan'!$I$9)-'Business Plan'!$I$10*(1+'Scenario Analysis (2D)'!$E46))),(('Business Plan'!$J$6*(1+'Scenario Analysis (2D)'!AG$4)*('Business Plan'!$J$7-'Business Plan'!$J$8-'Business Plan'!$J$9)-'Business Plan'!$J$10*(1+'Scenario Analysis (2D)'!$E46))),(('Business Plan'!$K$6*(1+'Scenario Analysis (2D)'!AG$4)*('Business Plan'!$K$7-'Business Plan'!$K$8-'Business Plan'!$K$9)-'Business Plan'!$K$10*(1+'Scenario Analysis (2D)'!$E46)))))/'Business Plan'!$C$13-1</f>
        <v>1.4891994735961793</v>
      </c>
      <c r="AH46" s="47">
        <f>(NPV('Business Plan'!$B$3,(('Business Plan'!$C$6*(1+'Scenario Analysis (2D)'!AH$4)*('Business Plan'!$C$7-'Business Plan'!$C$8-'Business Plan'!$C$9)-'Business Plan'!$C$10*(1+'Scenario Analysis (2D)'!$E46))),(('Business Plan'!$D$6*(1+'Scenario Analysis (2D)'!AH$4)*('Business Plan'!$D$7-'Business Plan'!$D$8-'Business Plan'!$D$9)-'Business Plan'!$D$10*(1+'Scenario Analysis (2D)'!$E46))),(('Business Plan'!$E$6*(1+'Scenario Analysis (2D)'!AH$4)*('Business Plan'!$E$7-'Business Plan'!$E$8-'Business Plan'!$E$9)-'Business Plan'!$E$10*(1+'Scenario Analysis (2D)'!$E46))),(('Business Plan'!$F$6*(1+'Scenario Analysis (2D)'!AH$4)*('Business Plan'!$F$7-'Business Plan'!$F$8-'Business Plan'!$F$9)-'Business Plan'!$F$10*(1+'Scenario Analysis (2D)'!$E46))),(('Business Plan'!$G$6*(1+'Scenario Analysis (2D)'!AH$4)*('Business Plan'!$G$7-'Business Plan'!$G$8-'Business Plan'!$G$9)-'Business Plan'!$G$10*(1+'Scenario Analysis (2D)'!$E46))),(('Business Plan'!$H$6*(1+'Scenario Analysis (2D)'!AH$4)*('Business Plan'!$H$7-'Business Plan'!$H$8-'Business Plan'!$H$9)-'Business Plan'!$H$10*(1+'Scenario Analysis (2D)'!$E46))),(('Business Plan'!$I$6*(1+'Scenario Analysis (2D)'!AH$4)*('Business Plan'!$I$7-'Business Plan'!$I$8-'Business Plan'!$I$9)-'Business Plan'!$I$10*(1+'Scenario Analysis (2D)'!$E46))),(('Business Plan'!$J$6*(1+'Scenario Analysis (2D)'!AH$4)*('Business Plan'!$J$7-'Business Plan'!$J$8-'Business Plan'!$J$9)-'Business Plan'!$J$10*(1+'Scenario Analysis (2D)'!$E46))),(('Business Plan'!$K$6*(1+'Scenario Analysis (2D)'!AH$4)*('Business Plan'!$K$7-'Business Plan'!$K$8-'Business Plan'!$K$9)-'Business Plan'!$K$10*(1+'Scenario Analysis (2D)'!$E46)))))/'Business Plan'!$C$13-1</f>
        <v>2.1587992103942701</v>
      </c>
    </row>
    <row r="47" spans="1:34" ht="18.95" customHeight="1" x14ac:dyDescent="0.25">
      <c r="D47" s="78"/>
      <c r="E47" s="50">
        <v>0.2</v>
      </c>
      <c r="F47" s="46">
        <f>NPV('Business Plan'!$B$3,(('Business Plan'!$C$6*(1+'Scenario Analysis (2D)'!F$4)*('Business Plan'!$C$7-'Business Plan'!$C$8-'Business Plan'!$C$9)-'Business Plan'!$C$10*(1+'Scenario Analysis (2D)'!$E47))),(('Business Plan'!$D$6*(1+'Scenario Analysis (2D)'!F$4)*('Business Plan'!$D$7-'Business Plan'!$D$8-'Business Plan'!$D$9)-'Business Plan'!$D$10*(1+'Scenario Analysis (2D)'!$E47))),(('Business Plan'!$E$6*(1+'Scenario Analysis (2D)'!F$4)*('Business Plan'!$E$7-'Business Plan'!$E$8-'Business Plan'!$E$9)-'Business Plan'!$E$10*(1+'Scenario Analysis (2D)'!$E47))),(('Business Plan'!$F$6*(1+'Scenario Analysis (2D)'!F$4)*('Business Plan'!$F$7-'Business Plan'!$F$8-'Business Plan'!$F$9)-'Business Plan'!$F$10*(1+'Scenario Analysis (2D)'!$E47))),(('Business Plan'!$G$6*(1+'Scenario Analysis (2D)'!F$4)*('Business Plan'!$G$7-'Business Plan'!$G$8-'Business Plan'!$G$9)-'Business Plan'!$G$10*(1+'Scenario Analysis (2D)'!$E47))),(('Business Plan'!$H$6*(1+'Scenario Analysis (2D)'!F$4)*('Business Plan'!$H$7-'Business Plan'!$H$8-'Business Plan'!$H$9)-'Business Plan'!$H$10*(1+'Scenario Analysis (2D)'!$E47))),(('Business Plan'!$I$6*(1+'Scenario Analysis (2D)'!F$4)*('Business Plan'!$I$7-'Business Plan'!$I$8-'Business Plan'!$I$9)-'Business Plan'!$I$10*(1+'Scenario Analysis (2D)'!$E47))),(('Business Plan'!$J$6*(1+'Scenario Analysis (2D)'!F$4)*('Business Plan'!$J$7-'Business Plan'!$J$8-'Business Plan'!$J$9)-'Business Plan'!$J$10*(1+'Scenario Analysis (2D)'!$E47))),(('Business Plan'!$K$6*(1+'Scenario Analysis (2D)'!F$4)*('Business Plan'!$K$7-'Business Plan'!$K$8-'Business Plan'!$K$9)-'Business Plan'!$K$10*(1+'Scenario Analysis (2D)'!$E47))))</f>
        <v>-441703.68683334772</v>
      </c>
      <c r="G47" s="46">
        <f>NPV('Business Plan'!$B$3,(('Business Plan'!$C$6*(1+'Scenario Analysis (2D)'!G$4)*('Business Plan'!$C$7-'Business Plan'!$C$8-'Business Plan'!$C$9)-'Business Plan'!$C$10*(1+'Scenario Analysis (2D)'!$E47))),(('Business Plan'!$D$6*(1+'Scenario Analysis (2D)'!G$4)*('Business Plan'!$D$7-'Business Plan'!$D$8-'Business Plan'!$D$9)-'Business Plan'!$D$10*(1+'Scenario Analysis (2D)'!$E47))),(('Business Plan'!$E$6*(1+'Scenario Analysis (2D)'!G$4)*('Business Plan'!$E$7-'Business Plan'!$E$8-'Business Plan'!$E$9)-'Business Plan'!$E$10*(1+'Scenario Analysis (2D)'!$E47))),(('Business Plan'!$F$6*(1+'Scenario Analysis (2D)'!G$4)*('Business Plan'!$F$7-'Business Plan'!$F$8-'Business Plan'!$F$9)-'Business Plan'!$F$10*(1+'Scenario Analysis (2D)'!$E47))),(('Business Plan'!$G$6*(1+'Scenario Analysis (2D)'!G$4)*('Business Plan'!$G$7-'Business Plan'!$G$8-'Business Plan'!$G$9)-'Business Plan'!$G$10*(1+'Scenario Analysis (2D)'!$E47))),(('Business Plan'!$H$6*(1+'Scenario Analysis (2D)'!G$4)*('Business Plan'!$H$7-'Business Plan'!$H$8-'Business Plan'!$H$9)-'Business Plan'!$H$10*(1+'Scenario Analysis (2D)'!$E47))),(('Business Plan'!$I$6*(1+'Scenario Analysis (2D)'!G$4)*('Business Plan'!$I$7-'Business Plan'!$I$8-'Business Plan'!$I$9)-'Business Plan'!$I$10*(1+'Scenario Analysis (2D)'!$E47))),(('Business Plan'!$J$6*(1+'Scenario Analysis (2D)'!G$4)*('Business Plan'!$J$7-'Business Plan'!$J$8-'Business Plan'!$J$9)-'Business Plan'!$J$10*(1+'Scenario Analysis (2D)'!$E47))),(('Business Plan'!$K$6*(1+'Scenario Analysis (2D)'!G$4)*('Business Plan'!$K$7-'Business Plan'!$K$8-'Business Plan'!$K$9)-'Business Plan'!$K$10*(1+'Scenario Analysis (2D)'!$E47))))</f>
        <v>-387889.12822939915</v>
      </c>
      <c r="H47" s="46">
        <f>NPV('Business Plan'!$B$3,(('Business Plan'!$C$6*(1+'Scenario Analysis (2D)'!H$4)*('Business Plan'!$C$7-'Business Plan'!$C$8-'Business Plan'!$C$9)-'Business Plan'!$C$10*(1+'Scenario Analysis (2D)'!$E47))),(('Business Plan'!$D$6*(1+'Scenario Analysis (2D)'!H$4)*('Business Plan'!$D$7-'Business Plan'!$D$8-'Business Plan'!$D$9)-'Business Plan'!$D$10*(1+'Scenario Analysis (2D)'!$E47))),(('Business Plan'!$E$6*(1+'Scenario Analysis (2D)'!H$4)*('Business Plan'!$E$7-'Business Plan'!$E$8-'Business Plan'!$E$9)-'Business Plan'!$E$10*(1+'Scenario Analysis (2D)'!$E47))),(('Business Plan'!$F$6*(1+'Scenario Analysis (2D)'!H$4)*('Business Plan'!$F$7-'Business Plan'!$F$8-'Business Plan'!$F$9)-'Business Plan'!$F$10*(1+'Scenario Analysis (2D)'!$E47))),(('Business Plan'!$G$6*(1+'Scenario Analysis (2D)'!H$4)*('Business Plan'!$G$7-'Business Plan'!$G$8-'Business Plan'!$G$9)-'Business Plan'!$G$10*(1+'Scenario Analysis (2D)'!$E47))),(('Business Plan'!$H$6*(1+'Scenario Analysis (2D)'!H$4)*('Business Plan'!$H$7-'Business Plan'!$H$8-'Business Plan'!$H$9)-'Business Plan'!$H$10*(1+'Scenario Analysis (2D)'!$E47))),(('Business Plan'!$I$6*(1+'Scenario Analysis (2D)'!H$4)*('Business Plan'!$I$7-'Business Plan'!$I$8-'Business Plan'!$I$9)-'Business Plan'!$I$10*(1+'Scenario Analysis (2D)'!$E47))),(('Business Plan'!$J$6*(1+'Scenario Analysis (2D)'!H$4)*('Business Plan'!$J$7-'Business Plan'!$J$8-'Business Plan'!$J$9)-'Business Plan'!$J$10*(1+'Scenario Analysis (2D)'!$E47))),(('Business Plan'!$K$6*(1+'Scenario Analysis (2D)'!H$4)*('Business Plan'!$K$7-'Business Plan'!$K$8-'Business Plan'!$K$9)-'Business Plan'!$K$10*(1+'Scenario Analysis (2D)'!$E47))))</f>
        <v>-334074.56962545059</v>
      </c>
      <c r="I47" s="46">
        <f>NPV('Business Plan'!$B$3,(('Business Plan'!$C$6*(1+'Scenario Analysis (2D)'!I$4)*('Business Plan'!$C$7-'Business Plan'!$C$8-'Business Plan'!$C$9)-'Business Plan'!$C$10*(1+'Scenario Analysis (2D)'!$E47))),(('Business Plan'!$D$6*(1+'Scenario Analysis (2D)'!I$4)*('Business Plan'!$D$7-'Business Plan'!$D$8-'Business Plan'!$D$9)-'Business Plan'!$D$10*(1+'Scenario Analysis (2D)'!$E47))),(('Business Plan'!$E$6*(1+'Scenario Analysis (2D)'!I$4)*('Business Plan'!$E$7-'Business Plan'!$E$8-'Business Plan'!$E$9)-'Business Plan'!$E$10*(1+'Scenario Analysis (2D)'!$E47))),(('Business Plan'!$F$6*(1+'Scenario Analysis (2D)'!I$4)*('Business Plan'!$F$7-'Business Plan'!$F$8-'Business Plan'!$F$9)-'Business Plan'!$F$10*(1+'Scenario Analysis (2D)'!$E47))),(('Business Plan'!$G$6*(1+'Scenario Analysis (2D)'!I$4)*('Business Plan'!$G$7-'Business Plan'!$G$8-'Business Plan'!$G$9)-'Business Plan'!$G$10*(1+'Scenario Analysis (2D)'!$E47))),(('Business Plan'!$H$6*(1+'Scenario Analysis (2D)'!I$4)*('Business Plan'!$H$7-'Business Plan'!$H$8-'Business Plan'!$H$9)-'Business Plan'!$H$10*(1+'Scenario Analysis (2D)'!$E47))),(('Business Plan'!$I$6*(1+'Scenario Analysis (2D)'!I$4)*('Business Plan'!$I$7-'Business Plan'!$I$8-'Business Plan'!$I$9)-'Business Plan'!$I$10*(1+'Scenario Analysis (2D)'!$E47))),(('Business Plan'!$J$6*(1+'Scenario Analysis (2D)'!I$4)*('Business Plan'!$J$7-'Business Plan'!$J$8-'Business Plan'!$J$9)-'Business Plan'!$J$10*(1+'Scenario Analysis (2D)'!$E47))),(('Business Plan'!$K$6*(1+'Scenario Analysis (2D)'!I$4)*('Business Plan'!$K$7-'Business Plan'!$K$8-'Business Plan'!$K$9)-'Business Plan'!$K$10*(1+'Scenario Analysis (2D)'!$E47))))</f>
        <v>-280260.01102150197</v>
      </c>
      <c r="J47" s="46">
        <f>NPV('Business Plan'!$B$3,(('Business Plan'!$C$6*(1+'Scenario Analysis (2D)'!J$4)*('Business Plan'!$C$7-'Business Plan'!$C$8-'Business Plan'!$C$9)-'Business Plan'!$C$10*(1+'Scenario Analysis (2D)'!$E47))),(('Business Plan'!$D$6*(1+'Scenario Analysis (2D)'!J$4)*('Business Plan'!$D$7-'Business Plan'!$D$8-'Business Plan'!$D$9)-'Business Plan'!$D$10*(1+'Scenario Analysis (2D)'!$E47))),(('Business Plan'!$E$6*(1+'Scenario Analysis (2D)'!J$4)*('Business Plan'!$E$7-'Business Plan'!$E$8-'Business Plan'!$E$9)-'Business Plan'!$E$10*(1+'Scenario Analysis (2D)'!$E47))),(('Business Plan'!$F$6*(1+'Scenario Analysis (2D)'!J$4)*('Business Plan'!$F$7-'Business Plan'!$F$8-'Business Plan'!$F$9)-'Business Plan'!$F$10*(1+'Scenario Analysis (2D)'!$E47))),(('Business Plan'!$G$6*(1+'Scenario Analysis (2D)'!J$4)*('Business Plan'!$G$7-'Business Plan'!$G$8-'Business Plan'!$G$9)-'Business Plan'!$G$10*(1+'Scenario Analysis (2D)'!$E47))),(('Business Plan'!$H$6*(1+'Scenario Analysis (2D)'!J$4)*('Business Plan'!$H$7-'Business Plan'!$H$8-'Business Plan'!$H$9)-'Business Plan'!$H$10*(1+'Scenario Analysis (2D)'!$E47))),(('Business Plan'!$I$6*(1+'Scenario Analysis (2D)'!J$4)*('Business Plan'!$I$7-'Business Plan'!$I$8-'Business Plan'!$I$9)-'Business Plan'!$I$10*(1+'Scenario Analysis (2D)'!$E47))),(('Business Plan'!$J$6*(1+'Scenario Analysis (2D)'!J$4)*('Business Plan'!$J$7-'Business Plan'!$J$8-'Business Plan'!$J$9)-'Business Plan'!$J$10*(1+'Scenario Analysis (2D)'!$E47))),(('Business Plan'!$K$6*(1+'Scenario Analysis (2D)'!J$4)*('Business Plan'!$K$7-'Business Plan'!$K$8-'Business Plan'!$K$9)-'Business Plan'!$K$10*(1+'Scenario Analysis (2D)'!$E47))))</f>
        <v>-226445.45241755329</v>
      </c>
      <c r="K47" s="46">
        <f>NPV('Business Plan'!$B$3,(('Business Plan'!$C$6*(1+'Scenario Analysis (2D)'!K$4)*('Business Plan'!$C$7-'Business Plan'!$C$8-'Business Plan'!$C$9)-'Business Plan'!$C$10*(1+'Scenario Analysis (2D)'!$E47))),(('Business Plan'!$D$6*(1+'Scenario Analysis (2D)'!K$4)*('Business Plan'!$D$7-'Business Plan'!$D$8-'Business Plan'!$D$9)-'Business Plan'!$D$10*(1+'Scenario Analysis (2D)'!$E47))),(('Business Plan'!$E$6*(1+'Scenario Analysis (2D)'!K$4)*('Business Plan'!$E$7-'Business Plan'!$E$8-'Business Plan'!$E$9)-'Business Plan'!$E$10*(1+'Scenario Analysis (2D)'!$E47))),(('Business Plan'!$F$6*(1+'Scenario Analysis (2D)'!K$4)*('Business Plan'!$F$7-'Business Plan'!$F$8-'Business Plan'!$F$9)-'Business Plan'!$F$10*(1+'Scenario Analysis (2D)'!$E47))),(('Business Plan'!$G$6*(1+'Scenario Analysis (2D)'!K$4)*('Business Plan'!$G$7-'Business Plan'!$G$8-'Business Plan'!$G$9)-'Business Plan'!$G$10*(1+'Scenario Analysis (2D)'!$E47))),(('Business Plan'!$H$6*(1+'Scenario Analysis (2D)'!K$4)*('Business Plan'!$H$7-'Business Plan'!$H$8-'Business Plan'!$H$9)-'Business Plan'!$H$10*(1+'Scenario Analysis (2D)'!$E47))),(('Business Plan'!$I$6*(1+'Scenario Analysis (2D)'!K$4)*('Business Plan'!$I$7-'Business Plan'!$I$8-'Business Plan'!$I$9)-'Business Plan'!$I$10*(1+'Scenario Analysis (2D)'!$E47))),(('Business Plan'!$J$6*(1+'Scenario Analysis (2D)'!K$4)*('Business Plan'!$J$7-'Business Plan'!$J$8-'Business Plan'!$J$9)-'Business Plan'!$J$10*(1+'Scenario Analysis (2D)'!$E47))),(('Business Plan'!$K$6*(1+'Scenario Analysis (2D)'!K$4)*('Business Plan'!$K$7-'Business Plan'!$K$8-'Business Plan'!$K$9)-'Business Plan'!$K$10*(1+'Scenario Analysis (2D)'!$E47))))</f>
        <v>-172630.89381360443</v>
      </c>
      <c r="L47" s="46">
        <f>NPV('Business Plan'!$B$3,(('Business Plan'!$C$6*(1+'Scenario Analysis (2D)'!L$4)*('Business Plan'!$C$7-'Business Plan'!$C$8-'Business Plan'!$C$9)-'Business Plan'!$C$10*(1+'Scenario Analysis (2D)'!$E47))),(('Business Plan'!$D$6*(1+'Scenario Analysis (2D)'!L$4)*('Business Plan'!$D$7-'Business Plan'!$D$8-'Business Plan'!$D$9)-'Business Plan'!$D$10*(1+'Scenario Analysis (2D)'!$E47))),(('Business Plan'!$E$6*(1+'Scenario Analysis (2D)'!L$4)*('Business Plan'!$E$7-'Business Plan'!$E$8-'Business Plan'!$E$9)-'Business Plan'!$E$10*(1+'Scenario Analysis (2D)'!$E47))),(('Business Plan'!$F$6*(1+'Scenario Analysis (2D)'!L$4)*('Business Plan'!$F$7-'Business Plan'!$F$8-'Business Plan'!$F$9)-'Business Plan'!$F$10*(1+'Scenario Analysis (2D)'!$E47))),(('Business Plan'!$G$6*(1+'Scenario Analysis (2D)'!L$4)*('Business Plan'!$G$7-'Business Plan'!$G$8-'Business Plan'!$G$9)-'Business Plan'!$G$10*(1+'Scenario Analysis (2D)'!$E47))),(('Business Plan'!$H$6*(1+'Scenario Analysis (2D)'!L$4)*('Business Plan'!$H$7-'Business Plan'!$H$8-'Business Plan'!$H$9)-'Business Plan'!$H$10*(1+'Scenario Analysis (2D)'!$E47))),(('Business Plan'!$I$6*(1+'Scenario Analysis (2D)'!L$4)*('Business Plan'!$I$7-'Business Plan'!$I$8-'Business Plan'!$I$9)-'Business Plan'!$I$10*(1+'Scenario Analysis (2D)'!$E47))),(('Business Plan'!$J$6*(1+'Scenario Analysis (2D)'!L$4)*('Business Plan'!$J$7-'Business Plan'!$J$8-'Business Plan'!$J$9)-'Business Plan'!$J$10*(1+'Scenario Analysis (2D)'!$E47))),(('Business Plan'!$K$6*(1+'Scenario Analysis (2D)'!L$4)*('Business Plan'!$K$7-'Business Plan'!$K$8-'Business Plan'!$K$9)-'Business Plan'!$K$10*(1+'Scenario Analysis (2D)'!$E47))))</f>
        <v>-118816.33520965576</v>
      </c>
      <c r="M47" s="46">
        <f>NPV('Business Plan'!$B$3,(('Business Plan'!$C$6*(1+'Scenario Analysis (2D)'!M$4)*('Business Plan'!$C$7-'Business Plan'!$C$8-'Business Plan'!$C$9)-'Business Plan'!$C$10*(1+'Scenario Analysis (2D)'!$E47))),(('Business Plan'!$D$6*(1+'Scenario Analysis (2D)'!M$4)*('Business Plan'!$D$7-'Business Plan'!$D$8-'Business Plan'!$D$9)-'Business Plan'!$D$10*(1+'Scenario Analysis (2D)'!$E47))),(('Business Plan'!$E$6*(1+'Scenario Analysis (2D)'!M$4)*('Business Plan'!$E$7-'Business Plan'!$E$8-'Business Plan'!$E$9)-'Business Plan'!$E$10*(1+'Scenario Analysis (2D)'!$E47))),(('Business Plan'!$F$6*(1+'Scenario Analysis (2D)'!M$4)*('Business Plan'!$F$7-'Business Plan'!$F$8-'Business Plan'!$F$9)-'Business Plan'!$F$10*(1+'Scenario Analysis (2D)'!$E47))),(('Business Plan'!$G$6*(1+'Scenario Analysis (2D)'!M$4)*('Business Plan'!$G$7-'Business Plan'!$G$8-'Business Plan'!$G$9)-'Business Plan'!$G$10*(1+'Scenario Analysis (2D)'!$E47))),(('Business Plan'!$H$6*(1+'Scenario Analysis (2D)'!M$4)*('Business Plan'!$H$7-'Business Plan'!$H$8-'Business Plan'!$H$9)-'Business Plan'!$H$10*(1+'Scenario Analysis (2D)'!$E47))),(('Business Plan'!$I$6*(1+'Scenario Analysis (2D)'!M$4)*('Business Plan'!$I$7-'Business Plan'!$I$8-'Business Plan'!$I$9)-'Business Plan'!$I$10*(1+'Scenario Analysis (2D)'!$E47))),(('Business Plan'!$J$6*(1+'Scenario Analysis (2D)'!M$4)*('Business Plan'!$J$7-'Business Plan'!$J$8-'Business Plan'!$J$9)-'Business Plan'!$J$10*(1+'Scenario Analysis (2D)'!$E47))),(('Business Plan'!$K$6*(1+'Scenario Analysis (2D)'!M$4)*('Business Plan'!$K$7-'Business Plan'!$K$8-'Business Plan'!$K$9)-'Business Plan'!$K$10*(1+'Scenario Analysis (2D)'!$E47))))</f>
        <v>-65001.776605706938</v>
      </c>
      <c r="N47" s="46">
        <f>NPV('Business Plan'!$B$3,(('Business Plan'!$C$6*(1+'Scenario Analysis (2D)'!N$4)*('Business Plan'!$C$7-'Business Plan'!$C$8-'Business Plan'!$C$9)-'Business Plan'!$C$10*(1+'Scenario Analysis (2D)'!$E47))),(('Business Plan'!$D$6*(1+'Scenario Analysis (2D)'!N$4)*('Business Plan'!$D$7-'Business Plan'!$D$8-'Business Plan'!$D$9)-'Business Plan'!$D$10*(1+'Scenario Analysis (2D)'!$E47))),(('Business Plan'!$E$6*(1+'Scenario Analysis (2D)'!N$4)*('Business Plan'!$E$7-'Business Plan'!$E$8-'Business Plan'!$E$9)-'Business Plan'!$E$10*(1+'Scenario Analysis (2D)'!$E47))),(('Business Plan'!$F$6*(1+'Scenario Analysis (2D)'!N$4)*('Business Plan'!$F$7-'Business Plan'!$F$8-'Business Plan'!$F$9)-'Business Plan'!$F$10*(1+'Scenario Analysis (2D)'!$E47))),(('Business Plan'!$G$6*(1+'Scenario Analysis (2D)'!N$4)*('Business Plan'!$G$7-'Business Plan'!$G$8-'Business Plan'!$G$9)-'Business Plan'!$G$10*(1+'Scenario Analysis (2D)'!$E47))),(('Business Plan'!$H$6*(1+'Scenario Analysis (2D)'!N$4)*('Business Plan'!$H$7-'Business Plan'!$H$8-'Business Plan'!$H$9)-'Business Plan'!$H$10*(1+'Scenario Analysis (2D)'!$E47))),(('Business Plan'!$I$6*(1+'Scenario Analysis (2D)'!N$4)*('Business Plan'!$I$7-'Business Plan'!$I$8-'Business Plan'!$I$9)-'Business Plan'!$I$10*(1+'Scenario Analysis (2D)'!$E47))),(('Business Plan'!$J$6*(1+'Scenario Analysis (2D)'!N$4)*('Business Plan'!$J$7-'Business Plan'!$J$8-'Business Plan'!$J$9)-'Business Plan'!$J$10*(1+'Scenario Analysis (2D)'!$E47))),(('Business Plan'!$K$6*(1+'Scenario Analysis (2D)'!N$4)*('Business Plan'!$K$7-'Business Plan'!$K$8-'Business Plan'!$K$9)-'Business Plan'!$K$10*(1+'Scenario Analysis (2D)'!$E47))))</f>
        <v>-11187.21800175842</v>
      </c>
      <c r="O47" s="46">
        <f>NPV('Business Plan'!$B$3,(('Business Plan'!$C$6*(1+'Scenario Analysis (2D)'!O$4)*('Business Plan'!$C$7-'Business Plan'!$C$8-'Business Plan'!$C$9)-'Business Plan'!$C$10*(1+'Scenario Analysis (2D)'!$E47))),(('Business Plan'!$D$6*(1+'Scenario Analysis (2D)'!O$4)*('Business Plan'!$D$7-'Business Plan'!$D$8-'Business Plan'!$D$9)-'Business Plan'!$D$10*(1+'Scenario Analysis (2D)'!$E47))),(('Business Plan'!$E$6*(1+'Scenario Analysis (2D)'!O$4)*('Business Plan'!$E$7-'Business Plan'!$E$8-'Business Plan'!$E$9)-'Business Plan'!$E$10*(1+'Scenario Analysis (2D)'!$E47))),(('Business Plan'!$F$6*(1+'Scenario Analysis (2D)'!O$4)*('Business Plan'!$F$7-'Business Plan'!$F$8-'Business Plan'!$F$9)-'Business Plan'!$F$10*(1+'Scenario Analysis (2D)'!$E47))),(('Business Plan'!$G$6*(1+'Scenario Analysis (2D)'!O$4)*('Business Plan'!$G$7-'Business Plan'!$G$8-'Business Plan'!$G$9)-'Business Plan'!$G$10*(1+'Scenario Analysis (2D)'!$E47))),(('Business Plan'!$H$6*(1+'Scenario Analysis (2D)'!O$4)*('Business Plan'!$H$7-'Business Plan'!$H$8-'Business Plan'!$H$9)-'Business Plan'!$H$10*(1+'Scenario Analysis (2D)'!$E47))),(('Business Plan'!$I$6*(1+'Scenario Analysis (2D)'!O$4)*('Business Plan'!$I$7-'Business Plan'!$I$8-'Business Plan'!$I$9)-'Business Plan'!$I$10*(1+'Scenario Analysis (2D)'!$E47))),(('Business Plan'!$J$6*(1+'Scenario Analysis (2D)'!O$4)*('Business Plan'!$J$7-'Business Plan'!$J$8-'Business Plan'!$J$9)-'Business Plan'!$J$10*(1+'Scenario Analysis (2D)'!$E47))),(('Business Plan'!$K$6*(1+'Scenario Analysis (2D)'!O$4)*('Business Plan'!$K$7-'Business Plan'!$K$8-'Business Plan'!$K$9)-'Business Plan'!$K$10*(1+'Scenario Analysis (2D)'!$E47))))</f>
        <v>42627.340602190256</v>
      </c>
      <c r="P47" s="46">
        <f>NPV('Business Plan'!$B$3,(('Business Plan'!$C$6*(1+'Scenario Analysis (2D)'!P$4)*('Business Plan'!$C$7-'Business Plan'!$C$8-'Business Plan'!$C$9)-'Business Plan'!$C$10*(1+'Scenario Analysis (2D)'!$E47))),(('Business Plan'!$D$6*(1+'Scenario Analysis (2D)'!P$4)*('Business Plan'!$D$7-'Business Plan'!$D$8-'Business Plan'!$D$9)-'Business Plan'!$D$10*(1+'Scenario Analysis (2D)'!$E47))),(('Business Plan'!$E$6*(1+'Scenario Analysis (2D)'!P$4)*('Business Plan'!$E$7-'Business Plan'!$E$8-'Business Plan'!$E$9)-'Business Plan'!$E$10*(1+'Scenario Analysis (2D)'!$E47))),(('Business Plan'!$F$6*(1+'Scenario Analysis (2D)'!P$4)*('Business Plan'!$F$7-'Business Plan'!$F$8-'Business Plan'!$F$9)-'Business Plan'!$F$10*(1+'Scenario Analysis (2D)'!$E47))),(('Business Plan'!$G$6*(1+'Scenario Analysis (2D)'!P$4)*('Business Plan'!$G$7-'Business Plan'!$G$8-'Business Plan'!$G$9)-'Business Plan'!$G$10*(1+'Scenario Analysis (2D)'!$E47))),(('Business Plan'!$H$6*(1+'Scenario Analysis (2D)'!P$4)*('Business Plan'!$H$7-'Business Plan'!$H$8-'Business Plan'!$H$9)-'Business Plan'!$H$10*(1+'Scenario Analysis (2D)'!$E47))),(('Business Plan'!$I$6*(1+'Scenario Analysis (2D)'!P$4)*('Business Plan'!$I$7-'Business Plan'!$I$8-'Business Plan'!$I$9)-'Business Plan'!$I$10*(1+'Scenario Analysis (2D)'!$E47))),(('Business Plan'!$J$6*(1+'Scenario Analysis (2D)'!P$4)*('Business Plan'!$J$7-'Business Plan'!$J$8-'Business Plan'!$J$9)-'Business Plan'!$J$10*(1+'Scenario Analysis (2D)'!$E47))),(('Business Plan'!$K$6*(1+'Scenario Analysis (2D)'!P$4)*('Business Plan'!$K$7-'Business Plan'!$K$8-'Business Plan'!$K$9)-'Business Plan'!$K$10*(1+'Scenario Analysis (2D)'!$E47))))</f>
        <v>96441.899206139089</v>
      </c>
      <c r="Q47" s="46">
        <f>NPV('Business Plan'!$B$3,(('Business Plan'!$C$6*(1+'Scenario Analysis (2D)'!Q$4)*('Business Plan'!$C$7-'Business Plan'!$C$8-'Business Plan'!$C$9)-'Business Plan'!$C$10*(1+'Scenario Analysis (2D)'!$E47))),(('Business Plan'!$D$6*(1+'Scenario Analysis (2D)'!Q$4)*('Business Plan'!$D$7-'Business Plan'!$D$8-'Business Plan'!$D$9)-'Business Plan'!$D$10*(1+'Scenario Analysis (2D)'!$E47))),(('Business Plan'!$E$6*(1+'Scenario Analysis (2D)'!Q$4)*('Business Plan'!$E$7-'Business Plan'!$E$8-'Business Plan'!$E$9)-'Business Plan'!$E$10*(1+'Scenario Analysis (2D)'!$E47))),(('Business Plan'!$F$6*(1+'Scenario Analysis (2D)'!Q$4)*('Business Plan'!$F$7-'Business Plan'!$F$8-'Business Plan'!$F$9)-'Business Plan'!$F$10*(1+'Scenario Analysis (2D)'!$E47))),(('Business Plan'!$G$6*(1+'Scenario Analysis (2D)'!Q$4)*('Business Plan'!$G$7-'Business Plan'!$G$8-'Business Plan'!$G$9)-'Business Plan'!$G$10*(1+'Scenario Analysis (2D)'!$E47))),(('Business Plan'!$H$6*(1+'Scenario Analysis (2D)'!Q$4)*('Business Plan'!$H$7-'Business Plan'!$H$8-'Business Plan'!$H$9)-'Business Plan'!$H$10*(1+'Scenario Analysis (2D)'!$E47))),(('Business Plan'!$I$6*(1+'Scenario Analysis (2D)'!Q$4)*('Business Plan'!$I$7-'Business Plan'!$I$8-'Business Plan'!$I$9)-'Business Plan'!$I$10*(1+'Scenario Analysis (2D)'!$E47))),(('Business Plan'!$J$6*(1+'Scenario Analysis (2D)'!Q$4)*('Business Plan'!$J$7-'Business Plan'!$J$8-'Business Plan'!$J$9)-'Business Plan'!$J$10*(1+'Scenario Analysis (2D)'!$E47))),(('Business Plan'!$K$6*(1+'Scenario Analysis (2D)'!Q$4)*('Business Plan'!$K$7-'Business Plan'!$K$8-'Business Plan'!$K$9)-'Business Plan'!$K$10*(1+'Scenario Analysis (2D)'!$E47))))</f>
        <v>150256.45781008765</v>
      </c>
      <c r="R47" s="46">
        <f>NPV('Business Plan'!$B$3,(('Business Plan'!$C$6*(1+'Scenario Analysis (2D)'!R$4)*('Business Plan'!$C$7-'Business Plan'!$C$8-'Business Plan'!$C$9)-'Business Plan'!$C$10*(1+'Scenario Analysis (2D)'!$E47))),(('Business Plan'!$D$6*(1+'Scenario Analysis (2D)'!R$4)*('Business Plan'!$D$7-'Business Plan'!$D$8-'Business Plan'!$D$9)-'Business Plan'!$D$10*(1+'Scenario Analysis (2D)'!$E47))),(('Business Plan'!$E$6*(1+'Scenario Analysis (2D)'!R$4)*('Business Plan'!$E$7-'Business Plan'!$E$8-'Business Plan'!$E$9)-'Business Plan'!$E$10*(1+'Scenario Analysis (2D)'!$E47))),(('Business Plan'!$F$6*(1+'Scenario Analysis (2D)'!R$4)*('Business Plan'!$F$7-'Business Plan'!$F$8-'Business Plan'!$F$9)-'Business Plan'!$F$10*(1+'Scenario Analysis (2D)'!$E47))),(('Business Plan'!$G$6*(1+'Scenario Analysis (2D)'!R$4)*('Business Plan'!$G$7-'Business Plan'!$G$8-'Business Plan'!$G$9)-'Business Plan'!$G$10*(1+'Scenario Analysis (2D)'!$E47))),(('Business Plan'!$H$6*(1+'Scenario Analysis (2D)'!R$4)*('Business Plan'!$H$7-'Business Plan'!$H$8-'Business Plan'!$H$9)-'Business Plan'!$H$10*(1+'Scenario Analysis (2D)'!$E47))),(('Business Plan'!$I$6*(1+'Scenario Analysis (2D)'!R$4)*('Business Plan'!$I$7-'Business Plan'!$I$8-'Business Plan'!$I$9)-'Business Plan'!$I$10*(1+'Scenario Analysis (2D)'!$E47))),(('Business Plan'!$J$6*(1+'Scenario Analysis (2D)'!R$4)*('Business Plan'!$J$7-'Business Plan'!$J$8-'Business Plan'!$J$9)-'Business Plan'!$J$10*(1+'Scenario Analysis (2D)'!$E47))),(('Business Plan'!$K$6*(1+'Scenario Analysis (2D)'!R$4)*('Business Plan'!$K$7-'Business Plan'!$K$8-'Business Plan'!$K$9)-'Business Plan'!$K$10*(1+'Scenario Analysis (2D)'!$E47))))</f>
        <v>204071.0164140363</v>
      </c>
      <c r="T47" s="78"/>
      <c r="U47" s="50">
        <v>0.2</v>
      </c>
      <c r="V47" s="47">
        <f>(NPV('Business Plan'!$B$3,(('Business Plan'!$C$6*(1+'Scenario Analysis (2D)'!V$4)*('Business Plan'!$C$7-'Business Plan'!$C$8-'Business Plan'!$C$9)-'Business Plan'!$C$10*(1+'Scenario Analysis (2D)'!$E47))),(('Business Plan'!$D$6*(1+'Scenario Analysis (2D)'!V$4)*('Business Plan'!$D$7-'Business Plan'!$D$8-'Business Plan'!$D$9)-'Business Plan'!$D$10*(1+'Scenario Analysis (2D)'!$E47))),(('Business Plan'!$E$6*(1+'Scenario Analysis (2D)'!V$4)*('Business Plan'!$E$7-'Business Plan'!$E$8-'Business Plan'!$E$9)-'Business Plan'!$E$10*(1+'Scenario Analysis (2D)'!$E47))),(('Business Plan'!$F$6*(1+'Scenario Analysis (2D)'!V$4)*('Business Plan'!$F$7-'Business Plan'!$F$8-'Business Plan'!$F$9)-'Business Plan'!$F$10*(1+'Scenario Analysis (2D)'!$E47))),(('Business Plan'!$G$6*(1+'Scenario Analysis (2D)'!V$4)*('Business Plan'!$G$7-'Business Plan'!$G$8-'Business Plan'!$G$9)-'Business Plan'!$G$10*(1+'Scenario Analysis (2D)'!$E47))),(('Business Plan'!$H$6*(1+'Scenario Analysis (2D)'!V$4)*('Business Plan'!$H$7-'Business Plan'!$H$8-'Business Plan'!$H$9)-'Business Plan'!$H$10*(1+'Scenario Analysis (2D)'!$E47))),(('Business Plan'!$I$6*(1+'Scenario Analysis (2D)'!V$4)*('Business Plan'!$I$7-'Business Plan'!$I$8-'Business Plan'!$I$9)-'Business Plan'!$I$10*(1+'Scenario Analysis (2D)'!$E47))),(('Business Plan'!$J$6*(1+'Scenario Analysis (2D)'!V$4)*('Business Plan'!$J$7-'Business Plan'!$J$8-'Business Plan'!$J$9)-'Business Plan'!$J$10*(1+'Scenario Analysis (2D)'!$E47))),(('Business Plan'!$K$6*(1+'Scenario Analysis (2D)'!V$4)*('Business Plan'!$K$7-'Business Plan'!$K$8-'Business Plan'!$K$9)-'Business Plan'!$K$10*(1+'Scenario Analysis (2D)'!$E47)))))/'Business Plan'!$C$13-1</f>
        <v>-6.4959973679808876</v>
      </c>
      <c r="W47" s="47">
        <f>(NPV('Business Plan'!$B$3,(('Business Plan'!$C$6*(1+'Scenario Analysis (2D)'!W$4)*('Business Plan'!$C$7-'Business Plan'!$C$8-'Business Plan'!$C$9)-'Business Plan'!$C$10*(1+'Scenario Analysis (2D)'!$E47))),(('Business Plan'!$D$6*(1+'Scenario Analysis (2D)'!W$4)*('Business Plan'!$D$7-'Business Plan'!$D$8-'Business Plan'!$D$9)-'Business Plan'!$D$10*(1+'Scenario Analysis (2D)'!$E47))),(('Business Plan'!$E$6*(1+'Scenario Analysis (2D)'!W$4)*('Business Plan'!$E$7-'Business Plan'!$E$8-'Business Plan'!$E$9)-'Business Plan'!$E$10*(1+'Scenario Analysis (2D)'!$E47))),(('Business Plan'!$F$6*(1+'Scenario Analysis (2D)'!W$4)*('Business Plan'!$F$7-'Business Plan'!$F$8-'Business Plan'!$F$9)-'Business Plan'!$F$10*(1+'Scenario Analysis (2D)'!$E47))),(('Business Plan'!$G$6*(1+'Scenario Analysis (2D)'!W$4)*('Business Plan'!$G$7-'Business Plan'!$G$8-'Business Plan'!$G$9)-'Business Plan'!$G$10*(1+'Scenario Analysis (2D)'!$E47))),(('Business Plan'!$H$6*(1+'Scenario Analysis (2D)'!W$4)*('Business Plan'!$H$7-'Business Plan'!$H$8-'Business Plan'!$H$9)-'Business Plan'!$H$10*(1+'Scenario Analysis (2D)'!$E47))),(('Business Plan'!$I$6*(1+'Scenario Analysis (2D)'!W$4)*('Business Plan'!$I$7-'Business Plan'!$I$8-'Business Plan'!$I$9)-'Business Plan'!$I$10*(1+'Scenario Analysis (2D)'!$E47))),(('Business Plan'!$J$6*(1+'Scenario Analysis (2D)'!W$4)*('Business Plan'!$J$7-'Business Plan'!$J$8-'Business Plan'!$J$9)-'Business Plan'!$J$10*(1+'Scenario Analysis (2D)'!$E47))),(('Business Plan'!$K$6*(1+'Scenario Analysis (2D)'!W$4)*('Business Plan'!$K$7-'Business Plan'!$K$8-'Business Plan'!$K$9)-'Business Plan'!$K$10*(1+'Scenario Analysis (2D)'!$E47)))))/'Business Plan'!$C$13-1</f>
        <v>-5.8263976311828003</v>
      </c>
      <c r="X47" s="47">
        <f>(NPV('Business Plan'!$B$3,(('Business Plan'!$C$6*(1+'Scenario Analysis (2D)'!X$4)*('Business Plan'!$C$7-'Business Plan'!$C$8-'Business Plan'!$C$9)-'Business Plan'!$C$10*(1+'Scenario Analysis (2D)'!$E47))),(('Business Plan'!$D$6*(1+'Scenario Analysis (2D)'!X$4)*('Business Plan'!$D$7-'Business Plan'!$D$8-'Business Plan'!$D$9)-'Business Plan'!$D$10*(1+'Scenario Analysis (2D)'!$E47))),(('Business Plan'!$E$6*(1+'Scenario Analysis (2D)'!X$4)*('Business Plan'!$E$7-'Business Plan'!$E$8-'Business Plan'!$E$9)-'Business Plan'!$E$10*(1+'Scenario Analysis (2D)'!$E47))),(('Business Plan'!$F$6*(1+'Scenario Analysis (2D)'!X$4)*('Business Plan'!$F$7-'Business Plan'!$F$8-'Business Plan'!$F$9)-'Business Plan'!$F$10*(1+'Scenario Analysis (2D)'!$E47))),(('Business Plan'!$G$6*(1+'Scenario Analysis (2D)'!X$4)*('Business Plan'!$G$7-'Business Plan'!$G$8-'Business Plan'!$G$9)-'Business Plan'!$G$10*(1+'Scenario Analysis (2D)'!$E47))),(('Business Plan'!$H$6*(1+'Scenario Analysis (2D)'!X$4)*('Business Plan'!$H$7-'Business Plan'!$H$8-'Business Plan'!$H$9)-'Business Plan'!$H$10*(1+'Scenario Analysis (2D)'!$E47))),(('Business Plan'!$I$6*(1+'Scenario Analysis (2D)'!X$4)*('Business Plan'!$I$7-'Business Plan'!$I$8-'Business Plan'!$I$9)-'Business Plan'!$I$10*(1+'Scenario Analysis (2D)'!$E47))),(('Business Plan'!$J$6*(1+'Scenario Analysis (2D)'!X$4)*('Business Plan'!$J$7-'Business Plan'!$J$8-'Business Plan'!$J$9)-'Business Plan'!$J$10*(1+'Scenario Analysis (2D)'!$E47))),(('Business Plan'!$K$6*(1+'Scenario Analysis (2D)'!X$4)*('Business Plan'!$K$7-'Business Plan'!$K$8-'Business Plan'!$K$9)-'Business Plan'!$K$10*(1+'Scenario Analysis (2D)'!$E47)))))/'Business Plan'!$C$13-1</f>
        <v>-5.156797894384713</v>
      </c>
      <c r="Y47" s="47">
        <f>(NPV('Business Plan'!$B$3,(('Business Plan'!$C$6*(1+'Scenario Analysis (2D)'!Y$4)*('Business Plan'!$C$7-'Business Plan'!$C$8-'Business Plan'!$C$9)-'Business Plan'!$C$10*(1+'Scenario Analysis (2D)'!$E47))),(('Business Plan'!$D$6*(1+'Scenario Analysis (2D)'!Y$4)*('Business Plan'!$D$7-'Business Plan'!$D$8-'Business Plan'!$D$9)-'Business Plan'!$D$10*(1+'Scenario Analysis (2D)'!$E47))),(('Business Plan'!$E$6*(1+'Scenario Analysis (2D)'!Y$4)*('Business Plan'!$E$7-'Business Plan'!$E$8-'Business Plan'!$E$9)-'Business Plan'!$E$10*(1+'Scenario Analysis (2D)'!$E47))),(('Business Plan'!$F$6*(1+'Scenario Analysis (2D)'!Y$4)*('Business Plan'!$F$7-'Business Plan'!$F$8-'Business Plan'!$F$9)-'Business Plan'!$F$10*(1+'Scenario Analysis (2D)'!$E47))),(('Business Plan'!$G$6*(1+'Scenario Analysis (2D)'!Y$4)*('Business Plan'!$G$7-'Business Plan'!$G$8-'Business Plan'!$G$9)-'Business Plan'!$G$10*(1+'Scenario Analysis (2D)'!$E47))),(('Business Plan'!$H$6*(1+'Scenario Analysis (2D)'!Y$4)*('Business Plan'!$H$7-'Business Plan'!$H$8-'Business Plan'!$H$9)-'Business Plan'!$H$10*(1+'Scenario Analysis (2D)'!$E47))),(('Business Plan'!$I$6*(1+'Scenario Analysis (2D)'!Y$4)*('Business Plan'!$I$7-'Business Plan'!$I$8-'Business Plan'!$I$9)-'Business Plan'!$I$10*(1+'Scenario Analysis (2D)'!$E47))),(('Business Plan'!$J$6*(1+'Scenario Analysis (2D)'!Y$4)*('Business Plan'!$J$7-'Business Plan'!$J$8-'Business Plan'!$J$9)-'Business Plan'!$J$10*(1+'Scenario Analysis (2D)'!$E47))),(('Business Plan'!$K$6*(1+'Scenario Analysis (2D)'!Y$4)*('Business Plan'!$K$7-'Business Plan'!$K$8-'Business Plan'!$K$9)-'Business Plan'!$K$10*(1+'Scenario Analysis (2D)'!$E47)))))/'Business Plan'!$C$13-1</f>
        <v>-4.487198157586624</v>
      </c>
      <c r="Z47" s="47">
        <f>(NPV('Business Plan'!$B$3,(('Business Plan'!$C$6*(1+'Scenario Analysis (2D)'!Z$4)*('Business Plan'!$C$7-'Business Plan'!$C$8-'Business Plan'!$C$9)-'Business Plan'!$C$10*(1+'Scenario Analysis (2D)'!$E47))),(('Business Plan'!$D$6*(1+'Scenario Analysis (2D)'!Z$4)*('Business Plan'!$D$7-'Business Plan'!$D$8-'Business Plan'!$D$9)-'Business Plan'!$D$10*(1+'Scenario Analysis (2D)'!$E47))),(('Business Plan'!$E$6*(1+'Scenario Analysis (2D)'!Z$4)*('Business Plan'!$E$7-'Business Plan'!$E$8-'Business Plan'!$E$9)-'Business Plan'!$E$10*(1+'Scenario Analysis (2D)'!$E47))),(('Business Plan'!$F$6*(1+'Scenario Analysis (2D)'!Z$4)*('Business Plan'!$F$7-'Business Plan'!$F$8-'Business Plan'!$F$9)-'Business Plan'!$F$10*(1+'Scenario Analysis (2D)'!$E47))),(('Business Plan'!$G$6*(1+'Scenario Analysis (2D)'!Z$4)*('Business Plan'!$G$7-'Business Plan'!$G$8-'Business Plan'!$G$9)-'Business Plan'!$G$10*(1+'Scenario Analysis (2D)'!$E47))),(('Business Plan'!$H$6*(1+'Scenario Analysis (2D)'!Z$4)*('Business Plan'!$H$7-'Business Plan'!$H$8-'Business Plan'!$H$9)-'Business Plan'!$H$10*(1+'Scenario Analysis (2D)'!$E47))),(('Business Plan'!$I$6*(1+'Scenario Analysis (2D)'!Z$4)*('Business Plan'!$I$7-'Business Plan'!$I$8-'Business Plan'!$I$9)-'Business Plan'!$I$10*(1+'Scenario Analysis (2D)'!$E47))),(('Business Plan'!$J$6*(1+'Scenario Analysis (2D)'!Z$4)*('Business Plan'!$J$7-'Business Plan'!$J$8-'Business Plan'!$J$9)-'Business Plan'!$J$10*(1+'Scenario Analysis (2D)'!$E47))),(('Business Plan'!$K$6*(1+'Scenario Analysis (2D)'!Z$4)*('Business Plan'!$K$7-'Business Plan'!$K$8-'Business Plan'!$K$9)-'Business Plan'!$K$10*(1+'Scenario Analysis (2D)'!$E47)))))/'Business Plan'!$C$13-1</f>
        <v>-3.8175984207885354</v>
      </c>
      <c r="AA47" s="47">
        <f>(NPV('Business Plan'!$B$3,(('Business Plan'!$C$6*(1+'Scenario Analysis (2D)'!AA$4)*('Business Plan'!$C$7-'Business Plan'!$C$8-'Business Plan'!$C$9)-'Business Plan'!$C$10*(1+'Scenario Analysis (2D)'!$E47))),(('Business Plan'!$D$6*(1+'Scenario Analysis (2D)'!AA$4)*('Business Plan'!$D$7-'Business Plan'!$D$8-'Business Plan'!$D$9)-'Business Plan'!$D$10*(1+'Scenario Analysis (2D)'!$E47))),(('Business Plan'!$E$6*(1+'Scenario Analysis (2D)'!AA$4)*('Business Plan'!$E$7-'Business Plan'!$E$8-'Business Plan'!$E$9)-'Business Plan'!$E$10*(1+'Scenario Analysis (2D)'!$E47))),(('Business Plan'!$F$6*(1+'Scenario Analysis (2D)'!AA$4)*('Business Plan'!$F$7-'Business Plan'!$F$8-'Business Plan'!$F$9)-'Business Plan'!$F$10*(1+'Scenario Analysis (2D)'!$E47))),(('Business Plan'!$G$6*(1+'Scenario Analysis (2D)'!AA$4)*('Business Plan'!$G$7-'Business Plan'!$G$8-'Business Plan'!$G$9)-'Business Plan'!$G$10*(1+'Scenario Analysis (2D)'!$E47))),(('Business Plan'!$H$6*(1+'Scenario Analysis (2D)'!AA$4)*('Business Plan'!$H$7-'Business Plan'!$H$8-'Business Plan'!$H$9)-'Business Plan'!$H$10*(1+'Scenario Analysis (2D)'!$E47))),(('Business Plan'!$I$6*(1+'Scenario Analysis (2D)'!AA$4)*('Business Plan'!$I$7-'Business Plan'!$I$8-'Business Plan'!$I$9)-'Business Plan'!$I$10*(1+'Scenario Analysis (2D)'!$E47))),(('Business Plan'!$J$6*(1+'Scenario Analysis (2D)'!AA$4)*('Business Plan'!$J$7-'Business Plan'!$J$8-'Business Plan'!$J$9)-'Business Plan'!$J$10*(1+'Scenario Analysis (2D)'!$E47))),(('Business Plan'!$K$6*(1+'Scenario Analysis (2D)'!AA$4)*('Business Plan'!$K$7-'Business Plan'!$K$8-'Business Plan'!$K$9)-'Business Plan'!$K$10*(1+'Scenario Analysis (2D)'!$E47)))))/'Business Plan'!$C$13-1</f>
        <v>-3.1479986839904441</v>
      </c>
      <c r="AB47" s="47">
        <f>(NPV('Business Plan'!$B$3,(('Business Plan'!$C$6*(1+'Scenario Analysis (2D)'!AB$4)*('Business Plan'!$C$7-'Business Plan'!$C$8-'Business Plan'!$C$9)-'Business Plan'!$C$10*(1+'Scenario Analysis (2D)'!$E47))),(('Business Plan'!$D$6*(1+'Scenario Analysis (2D)'!AB$4)*('Business Plan'!$D$7-'Business Plan'!$D$8-'Business Plan'!$D$9)-'Business Plan'!$D$10*(1+'Scenario Analysis (2D)'!$E47))),(('Business Plan'!$E$6*(1+'Scenario Analysis (2D)'!AB$4)*('Business Plan'!$E$7-'Business Plan'!$E$8-'Business Plan'!$E$9)-'Business Plan'!$E$10*(1+'Scenario Analysis (2D)'!$E47))),(('Business Plan'!$F$6*(1+'Scenario Analysis (2D)'!AB$4)*('Business Plan'!$F$7-'Business Plan'!$F$8-'Business Plan'!$F$9)-'Business Plan'!$F$10*(1+'Scenario Analysis (2D)'!$E47))),(('Business Plan'!$G$6*(1+'Scenario Analysis (2D)'!AB$4)*('Business Plan'!$G$7-'Business Plan'!$G$8-'Business Plan'!$G$9)-'Business Plan'!$G$10*(1+'Scenario Analysis (2D)'!$E47))),(('Business Plan'!$H$6*(1+'Scenario Analysis (2D)'!AB$4)*('Business Plan'!$H$7-'Business Plan'!$H$8-'Business Plan'!$H$9)-'Business Plan'!$H$10*(1+'Scenario Analysis (2D)'!$E47))),(('Business Plan'!$I$6*(1+'Scenario Analysis (2D)'!AB$4)*('Business Plan'!$I$7-'Business Plan'!$I$8-'Business Plan'!$I$9)-'Business Plan'!$I$10*(1+'Scenario Analysis (2D)'!$E47))),(('Business Plan'!$J$6*(1+'Scenario Analysis (2D)'!AB$4)*('Business Plan'!$J$7-'Business Plan'!$J$8-'Business Plan'!$J$9)-'Business Plan'!$J$10*(1+'Scenario Analysis (2D)'!$E47))),(('Business Plan'!$K$6*(1+'Scenario Analysis (2D)'!AB$4)*('Business Plan'!$K$7-'Business Plan'!$K$8-'Business Plan'!$K$9)-'Business Plan'!$K$10*(1+'Scenario Analysis (2D)'!$E47)))))/'Business Plan'!$C$13-1</f>
        <v>-2.4783989471923551</v>
      </c>
      <c r="AC47" s="47">
        <f>(NPV('Business Plan'!$B$3,(('Business Plan'!$C$6*(1+'Scenario Analysis (2D)'!AC$4)*('Business Plan'!$C$7-'Business Plan'!$C$8-'Business Plan'!$C$9)-'Business Plan'!$C$10*(1+'Scenario Analysis (2D)'!$E47))),(('Business Plan'!$D$6*(1+'Scenario Analysis (2D)'!AC$4)*('Business Plan'!$D$7-'Business Plan'!$D$8-'Business Plan'!$D$9)-'Business Plan'!$D$10*(1+'Scenario Analysis (2D)'!$E47))),(('Business Plan'!$E$6*(1+'Scenario Analysis (2D)'!AC$4)*('Business Plan'!$E$7-'Business Plan'!$E$8-'Business Plan'!$E$9)-'Business Plan'!$E$10*(1+'Scenario Analysis (2D)'!$E47))),(('Business Plan'!$F$6*(1+'Scenario Analysis (2D)'!AC$4)*('Business Plan'!$F$7-'Business Plan'!$F$8-'Business Plan'!$F$9)-'Business Plan'!$F$10*(1+'Scenario Analysis (2D)'!$E47))),(('Business Plan'!$G$6*(1+'Scenario Analysis (2D)'!AC$4)*('Business Plan'!$G$7-'Business Plan'!$G$8-'Business Plan'!$G$9)-'Business Plan'!$G$10*(1+'Scenario Analysis (2D)'!$E47))),(('Business Plan'!$H$6*(1+'Scenario Analysis (2D)'!AC$4)*('Business Plan'!$H$7-'Business Plan'!$H$8-'Business Plan'!$H$9)-'Business Plan'!$H$10*(1+'Scenario Analysis (2D)'!$E47))),(('Business Plan'!$I$6*(1+'Scenario Analysis (2D)'!AC$4)*('Business Plan'!$I$7-'Business Plan'!$I$8-'Business Plan'!$I$9)-'Business Plan'!$I$10*(1+'Scenario Analysis (2D)'!$E47))),(('Business Plan'!$J$6*(1+'Scenario Analysis (2D)'!AC$4)*('Business Plan'!$J$7-'Business Plan'!$J$8-'Business Plan'!$J$9)-'Business Plan'!$J$10*(1+'Scenario Analysis (2D)'!$E47))),(('Business Plan'!$K$6*(1+'Scenario Analysis (2D)'!AC$4)*('Business Plan'!$K$7-'Business Plan'!$K$8-'Business Plan'!$K$9)-'Business Plan'!$K$10*(1+'Scenario Analysis (2D)'!$E47)))))/'Business Plan'!$C$13-1</f>
        <v>-1.8087992103942643</v>
      </c>
      <c r="AD47" s="47">
        <f>(NPV('Business Plan'!$B$3,(('Business Plan'!$C$6*(1+'Scenario Analysis (2D)'!AD$4)*('Business Plan'!$C$7-'Business Plan'!$C$8-'Business Plan'!$C$9)-'Business Plan'!$C$10*(1+'Scenario Analysis (2D)'!$E47))),(('Business Plan'!$D$6*(1+'Scenario Analysis (2D)'!AD$4)*('Business Plan'!$D$7-'Business Plan'!$D$8-'Business Plan'!$D$9)-'Business Plan'!$D$10*(1+'Scenario Analysis (2D)'!$E47))),(('Business Plan'!$E$6*(1+'Scenario Analysis (2D)'!AD$4)*('Business Plan'!$E$7-'Business Plan'!$E$8-'Business Plan'!$E$9)-'Business Plan'!$E$10*(1+'Scenario Analysis (2D)'!$E47))),(('Business Plan'!$F$6*(1+'Scenario Analysis (2D)'!AD$4)*('Business Plan'!$F$7-'Business Plan'!$F$8-'Business Plan'!$F$9)-'Business Plan'!$F$10*(1+'Scenario Analysis (2D)'!$E47))),(('Business Plan'!$G$6*(1+'Scenario Analysis (2D)'!AD$4)*('Business Plan'!$G$7-'Business Plan'!$G$8-'Business Plan'!$G$9)-'Business Plan'!$G$10*(1+'Scenario Analysis (2D)'!$E47))),(('Business Plan'!$H$6*(1+'Scenario Analysis (2D)'!AD$4)*('Business Plan'!$H$7-'Business Plan'!$H$8-'Business Plan'!$H$9)-'Business Plan'!$H$10*(1+'Scenario Analysis (2D)'!$E47))),(('Business Plan'!$I$6*(1+'Scenario Analysis (2D)'!AD$4)*('Business Plan'!$I$7-'Business Plan'!$I$8-'Business Plan'!$I$9)-'Business Plan'!$I$10*(1+'Scenario Analysis (2D)'!$E47))),(('Business Plan'!$J$6*(1+'Scenario Analysis (2D)'!AD$4)*('Business Plan'!$J$7-'Business Plan'!$J$8-'Business Plan'!$J$9)-'Business Plan'!$J$10*(1+'Scenario Analysis (2D)'!$E47))),(('Business Plan'!$K$6*(1+'Scenario Analysis (2D)'!AD$4)*('Business Plan'!$K$7-'Business Plan'!$K$8-'Business Plan'!$K$9)-'Business Plan'!$K$10*(1+'Scenario Analysis (2D)'!$E47)))))/'Business Plan'!$C$13-1</f>
        <v>-1.139199473596177</v>
      </c>
      <c r="AE47" s="47">
        <f>(NPV('Business Plan'!$B$3,(('Business Plan'!$C$6*(1+'Scenario Analysis (2D)'!AE$4)*('Business Plan'!$C$7-'Business Plan'!$C$8-'Business Plan'!$C$9)-'Business Plan'!$C$10*(1+'Scenario Analysis (2D)'!$E47))),(('Business Plan'!$D$6*(1+'Scenario Analysis (2D)'!AE$4)*('Business Plan'!$D$7-'Business Plan'!$D$8-'Business Plan'!$D$9)-'Business Plan'!$D$10*(1+'Scenario Analysis (2D)'!$E47))),(('Business Plan'!$E$6*(1+'Scenario Analysis (2D)'!AE$4)*('Business Plan'!$E$7-'Business Plan'!$E$8-'Business Plan'!$E$9)-'Business Plan'!$E$10*(1+'Scenario Analysis (2D)'!$E47))),(('Business Plan'!$F$6*(1+'Scenario Analysis (2D)'!AE$4)*('Business Plan'!$F$7-'Business Plan'!$F$8-'Business Plan'!$F$9)-'Business Plan'!$F$10*(1+'Scenario Analysis (2D)'!$E47))),(('Business Plan'!$G$6*(1+'Scenario Analysis (2D)'!AE$4)*('Business Plan'!$G$7-'Business Plan'!$G$8-'Business Plan'!$G$9)-'Business Plan'!$G$10*(1+'Scenario Analysis (2D)'!$E47))),(('Business Plan'!$H$6*(1+'Scenario Analysis (2D)'!AE$4)*('Business Plan'!$H$7-'Business Plan'!$H$8-'Business Plan'!$H$9)-'Business Plan'!$H$10*(1+'Scenario Analysis (2D)'!$E47))),(('Business Plan'!$I$6*(1+'Scenario Analysis (2D)'!AE$4)*('Business Plan'!$I$7-'Business Plan'!$I$8-'Business Plan'!$I$9)-'Business Plan'!$I$10*(1+'Scenario Analysis (2D)'!$E47))),(('Business Plan'!$J$6*(1+'Scenario Analysis (2D)'!AE$4)*('Business Plan'!$J$7-'Business Plan'!$J$8-'Business Plan'!$J$9)-'Business Plan'!$J$10*(1+'Scenario Analysis (2D)'!$E47))),(('Business Plan'!$K$6*(1+'Scenario Analysis (2D)'!AE$4)*('Business Plan'!$K$7-'Business Plan'!$K$8-'Business Plan'!$K$9)-'Business Plan'!$K$10*(1+'Scenario Analysis (2D)'!$E47)))))/'Business Plan'!$C$13-1</f>
        <v>-0.4695997367980882</v>
      </c>
      <c r="AF47" s="47">
        <f>(NPV('Business Plan'!$B$3,(('Business Plan'!$C$6*(1+'Scenario Analysis (2D)'!AF$4)*('Business Plan'!$C$7-'Business Plan'!$C$8-'Business Plan'!$C$9)-'Business Plan'!$C$10*(1+'Scenario Analysis (2D)'!$E47))),(('Business Plan'!$D$6*(1+'Scenario Analysis (2D)'!AF$4)*('Business Plan'!$D$7-'Business Plan'!$D$8-'Business Plan'!$D$9)-'Business Plan'!$D$10*(1+'Scenario Analysis (2D)'!$E47))),(('Business Plan'!$E$6*(1+'Scenario Analysis (2D)'!AF$4)*('Business Plan'!$E$7-'Business Plan'!$E$8-'Business Plan'!$E$9)-'Business Plan'!$E$10*(1+'Scenario Analysis (2D)'!$E47))),(('Business Plan'!$F$6*(1+'Scenario Analysis (2D)'!AF$4)*('Business Plan'!$F$7-'Business Plan'!$F$8-'Business Plan'!$F$9)-'Business Plan'!$F$10*(1+'Scenario Analysis (2D)'!$E47))),(('Business Plan'!$G$6*(1+'Scenario Analysis (2D)'!AF$4)*('Business Plan'!$G$7-'Business Plan'!$G$8-'Business Plan'!$G$9)-'Business Plan'!$G$10*(1+'Scenario Analysis (2D)'!$E47))),(('Business Plan'!$H$6*(1+'Scenario Analysis (2D)'!AF$4)*('Business Plan'!$H$7-'Business Plan'!$H$8-'Business Plan'!$H$9)-'Business Plan'!$H$10*(1+'Scenario Analysis (2D)'!$E47))),(('Business Plan'!$I$6*(1+'Scenario Analysis (2D)'!AF$4)*('Business Plan'!$I$7-'Business Plan'!$I$8-'Business Plan'!$I$9)-'Business Plan'!$I$10*(1+'Scenario Analysis (2D)'!$E47))),(('Business Plan'!$J$6*(1+'Scenario Analysis (2D)'!AF$4)*('Business Plan'!$J$7-'Business Plan'!$J$8-'Business Plan'!$J$9)-'Business Plan'!$J$10*(1+'Scenario Analysis (2D)'!$E47))),(('Business Plan'!$K$6*(1+'Scenario Analysis (2D)'!AF$4)*('Business Plan'!$K$7-'Business Plan'!$K$8-'Business Plan'!$K$9)-'Business Plan'!$K$10*(1+'Scenario Analysis (2D)'!$E47)))))/'Business Plan'!$C$13-1</f>
        <v>0.20000000000000284</v>
      </c>
      <c r="AG47" s="47">
        <f>(NPV('Business Plan'!$B$3,(('Business Plan'!$C$6*(1+'Scenario Analysis (2D)'!AG$4)*('Business Plan'!$C$7-'Business Plan'!$C$8-'Business Plan'!$C$9)-'Business Plan'!$C$10*(1+'Scenario Analysis (2D)'!$E47))),(('Business Plan'!$D$6*(1+'Scenario Analysis (2D)'!AG$4)*('Business Plan'!$D$7-'Business Plan'!$D$8-'Business Plan'!$D$9)-'Business Plan'!$D$10*(1+'Scenario Analysis (2D)'!$E47))),(('Business Plan'!$E$6*(1+'Scenario Analysis (2D)'!AG$4)*('Business Plan'!$E$7-'Business Plan'!$E$8-'Business Plan'!$E$9)-'Business Plan'!$E$10*(1+'Scenario Analysis (2D)'!$E47))),(('Business Plan'!$F$6*(1+'Scenario Analysis (2D)'!AG$4)*('Business Plan'!$F$7-'Business Plan'!$F$8-'Business Plan'!$F$9)-'Business Plan'!$F$10*(1+'Scenario Analysis (2D)'!$E47))),(('Business Plan'!$G$6*(1+'Scenario Analysis (2D)'!AG$4)*('Business Plan'!$G$7-'Business Plan'!$G$8-'Business Plan'!$G$9)-'Business Plan'!$G$10*(1+'Scenario Analysis (2D)'!$E47))),(('Business Plan'!$H$6*(1+'Scenario Analysis (2D)'!AG$4)*('Business Plan'!$H$7-'Business Plan'!$H$8-'Business Plan'!$H$9)-'Business Plan'!$H$10*(1+'Scenario Analysis (2D)'!$E47))),(('Business Plan'!$I$6*(1+'Scenario Analysis (2D)'!AG$4)*('Business Plan'!$I$7-'Business Plan'!$I$8-'Business Plan'!$I$9)-'Business Plan'!$I$10*(1+'Scenario Analysis (2D)'!$E47))),(('Business Plan'!$J$6*(1+'Scenario Analysis (2D)'!AG$4)*('Business Plan'!$J$7-'Business Plan'!$J$8-'Business Plan'!$J$9)-'Business Plan'!$J$10*(1+'Scenario Analysis (2D)'!$E47))),(('Business Plan'!$K$6*(1+'Scenario Analysis (2D)'!AG$4)*('Business Plan'!$K$7-'Business Plan'!$K$8-'Business Plan'!$K$9)-'Business Plan'!$K$10*(1+'Scenario Analysis (2D)'!$E47)))))/'Business Plan'!$C$13-1</f>
        <v>0.86959973679809055</v>
      </c>
      <c r="AH47" s="47">
        <f>(NPV('Business Plan'!$B$3,(('Business Plan'!$C$6*(1+'Scenario Analysis (2D)'!AH$4)*('Business Plan'!$C$7-'Business Plan'!$C$8-'Business Plan'!$C$9)-'Business Plan'!$C$10*(1+'Scenario Analysis (2D)'!$E47))),(('Business Plan'!$D$6*(1+'Scenario Analysis (2D)'!AH$4)*('Business Plan'!$D$7-'Business Plan'!$D$8-'Business Plan'!$D$9)-'Business Plan'!$D$10*(1+'Scenario Analysis (2D)'!$E47))),(('Business Plan'!$E$6*(1+'Scenario Analysis (2D)'!AH$4)*('Business Plan'!$E$7-'Business Plan'!$E$8-'Business Plan'!$E$9)-'Business Plan'!$E$10*(1+'Scenario Analysis (2D)'!$E47))),(('Business Plan'!$F$6*(1+'Scenario Analysis (2D)'!AH$4)*('Business Plan'!$F$7-'Business Plan'!$F$8-'Business Plan'!$F$9)-'Business Plan'!$F$10*(1+'Scenario Analysis (2D)'!$E47))),(('Business Plan'!$G$6*(1+'Scenario Analysis (2D)'!AH$4)*('Business Plan'!$G$7-'Business Plan'!$G$8-'Business Plan'!$G$9)-'Business Plan'!$G$10*(1+'Scenario Analysis (2D)'!$E47))),(('Business Plan'!$H$6*(1+'Scenario Analysis (2D)'!AH$4)*('Business Plan'!$H$7-'Business Plan'!$H$8-'Business Plan'!$H$9)-'Business Plan'!$H$10*(1+'Scenario Analysis (2D)'!$E47))),(('Business Plan'!$I$6*(1+'Scenario Analysis (2D)'!AH$4)*('Business Plan'!$I$7-'Business Plan'!$I$8-'Business Plan'!$I$9)-'Business Plan'!$I$10*(1+'Scenario Analysis (2D)'!$E47))),(('Business Plan'!$J$6*(1+'Scenario Analysis (2D)'!AH$4)*('Business Plan'!$J$7-'Business Plan'!$J$8-'Business Plan'!$J$9)-'Business Plan'!$J$10*(1+'Scenario Analysis (2D)'!$E47))),(('Business Plan'!$K$6*(1+'Scenario Analysis (2D)'!AH$4)*('Business Plan'!$K$7-'Business Plan'!$K$8-'Business Plan'!$K$9)-'Business Plan'!$K$10*(1+'Scenario Analysis (2D)'!$E47)))))/'Business Plan'!$C$13-1</f>
        <v>1.5391994735961791</v>
      </c>
    </row>
    <row r="48" spans="1:34" ht="18.95" customHeight="1" x14ac:dyDescent="0.25">
      <c r="D48" s="78"/>
      <c r="E48" s="50">
        <v>0.25</v>
      </c>
      <c r="F48" s="46">
        <f>NPV('Business Plan'!$B$3,(('Business Plan'!$C$6*(1+'Scenario Analysis (2D)'!F$4)*('Business Plan'!$C$7-'Business Plan'!$C$8-'Business Plan'!$C$9)-'Business Plan'!$C$10*(1+'Scenario Analysis (2D)'!$E48))),(('Business Plan'!$D$6*(1+'Scenario Analysis (2D)'!F$4)*('Business Plan'!$D$7-'Business Plan'!$D$8-'Business Plan'!$D$9)-'Business Plan'!$D$10*(1+'Scenario Analysis (2D)'!$E48))),(('Business Plan'!$E$6*(1+'Scenario Analysis (2D)'!F$4)*('Business Plan'!$E$7-'Business Plan'!$E$8-'Business Plan'!$E$9)-'Business Plan'!$E$10*(1+'Scenario Analysis (2D)'!$E48))),(('Business Plan'!$F$6*(1+'Scenario Analysis (2D)'!F$4)*('Business Plan'!$F$7-'Business Plan'!$F$8-'Business Plan'!$F$9)-'Business Plan'!$F$10*(1+'Scenario Analysis (2D)'!$E48))),(('Business Plan'!$G$6*(1+'Scenario Analysis (2D)'!F$4)*('Business Plan'!$G$7-'Business Plan'!$G$8-'Business Plan'!$G$9)-'Business Plan'!$G$10*(1+'Scenario Analysis (2D)'!$E48))),(('Business Plan'!$H$6*(1+'Scenario Analysis (2D)'!F$4)*('Business Plan'!$H$7-'Business Plan'!$H$8-'Business Plan'!$H$9)-'Business Plan'!$H$10*(1+'Scenario Analysis (2D)'!$E48))),(('Business Plan'!$I$6*(1+'Scenario Analysis (2D)'!F$4)*('Business Plan'!$I$7-'Business Plan'!$I$8-'Business Plan'!$I$9)-'Business Plan'!$I$10*(1+'Scenario Analysis (2D)'!$E48))),(('Business Plan'!$J$6*(1+'Scenario Analysis (2D)'!F$4)*('Business Plan'!$J$7-'Business Plan'!$J$8-'Business Plan'!$J$9)-'Business Plan'!$J$10*(1+'Scenario Analysis (2D)'!$E48))),(('Business Plan'!$K$6*(1+'Scenario Analysis (2D)'!F$4)*('Business Plan'!$K$7-'Business Plan'!$K$8-'Business Plan'!$K$9)-'Business Plan'!$K$10*(1+'Scenario Analysis (2D)'!$E48))))</f>
        <v>-491499.83297037415</v>
      </c>
      <c r="G48" s="46">
        <f>NPV('Business Plan'!$B$3,(('Business Plan'!$C$6*(1+'Scenario Analysis (2D)'!G$4)*('Business Plan'!$C$7-'Business Plan'!$C$8-'Business Plan'!$C$9)-'Business Plan'!$C$10*(1+'Scenario Analysis (2D)'!$E48))),(('Business Plan'!$D$6*(1+'Scenario Analysis (2D)'!G$4)*('Business Plan'!$D$7-'Business Plan'!$D$8-'Business Plan'!$D$9)-'Business Plan'!$D$10*(1+'Scenario Analysis (2D)'!$E48))),(('Business Plan'!$E$6*(1+'Scenario Analysis (2D)'!G$4)*('Business Plan'!$E$7-'Business Plan'!$E$8-'Business Plan'!$E$9)-'Business Plan'!$E$10*(1+'Scenario Analysis (2D)'!$E48))),(('Business Plan'!$F$6*(1+'Scenario Analysis (2D)'!G$4)*('Business Plan'!$F$7-'Business Plan'!$F$8-'Business Plan'!$F$9)-'Business Plan'!$F$10*(1+'Scenario Analysis (2D)'!$E48))),(('Business Plan'!$G$6*(1+'Scenario Analysis (2D)'!G$4)*('Business Plan'!$G$7-'Business Plan'!$G$8-'Business Plan'!$G$9)-'Business Plan'!$G$10*(1+'Scenario Analysis (2D)'!$E48))),(('Business Plan'!$H$6*(1+'Scenario Analysis (2D)'!G$4)*('Business Plan'!$H$7-'Business Plan'!$H$8-'Business Plan'!$H$9)-'Business Plan'!$H$10*(1+'Scenario Analysis (2D)'!$E48))),(('Business Plan'!$I$6*(1+'Scenario Analysis (2D)'!G$4)*('Business Plan'!$I$7-'Business Plan'!$I$8-'Business Plan'!$I$9)-'Business Plan'!$I$10*(1+'Scenario Analysis (2D)'!$E48))),(('Business Plan'!$J$6*(1+'Scenario Analysis (2D)'!G$4)*('Business Plan'!$J$7-'Business Plan'!$J$8-'Business Plan'!$J$9)-'Business Plan'!$J$10*(1+'Scenario Analysis (2D)'!$E48))),(('Business Plan'!$K$6*(1+'Scenario Analysis (2D)'!G$4)*('Business Plan'!$K$7-'Business Plan'!$K$8-'Business Plan'!$K$9)-'Business Plan'!$K$10*(1+'Scenario Analysis (2D)'!$E48))))</f>
        <v>-437685.27436642552</v>
      </c>
      <c r="H48" s="46">
        <f>NPV('Business Plan'!$B$3,(('Business Plan'!$C$6*(1+'Scenario Analysis (2D)'!H$4)*('Business Plan'!$C$7-'Business Plan'!$C$8-'Business Plan'!$C$9)-'Business Plan'!$C$10*(1+'Scenario Analysis (2D)'!$E48))),(('Business Plan'!$D$6*(1+'Scenario Analysis (2D)'!H$4)*('Business Plan'!$D$7-'Business Plan'!$D$8-'Business Plan'!$D$9)-'Business Plan'!$D$10*(1+'Scenario Analysis (2D)'!$E48))),(('Business Plan'!$E$6*(1+'Scenario Analysis (2D)'!H$4)*('Business Plan'!$E$7-'Business Plan'!$E$8-'Business Plan'!$E$9)-'Business Plan'!$E$10*(1+'Scenario Analysis (2D)'!$E48))),(('Business Plan'!$F$6*(1+'Scenario Analysis (2D)'!H$4)*('Business Plan'!$F$7-'Business Plan'!$F$8-'Business Plan'!$F$9)-'Business Plan'!$F$10*(1+'Scenario Analysis (2D)'!$E48))),(('Business Plan'!$G$6*(1+'Scenario Analysis (2D)'!H$4)*('Business Plan'!$G$7-'Business Plan'!$G$8-'Business Plan'!$G$9)-'Business Plan'!$G$10*(1+'Scenario Analysis (2D)'!$E48))),(('Business Plan'!$H$6*(1+'Scenario Analysis (2D)'!H$4)*('Business Plan'!$H$7-'Business Plan'!$H$8-'Business Plan'!$H$9)-'Business Plan'!$H$10*(1+'Scenario Analysis (2D)'!$E48))),(('Business Plan'!$I$6*(1+'Scenario Analysis (2D)'!H$4)*('Business Plan'!$I$7-'Business Plan'!$I$8-'Business Plan'!$I$9)-'Business Plan'!$I$10*(1+'Scenario Analysis (2D)'!$E48))),(('Business Plan'!$J$6*(1+'Scenario Analysis (2D)'!H$4)*('Business Plan'!$J$7-'Business Plan'!$J$8-'Business Plan'!$J$9)-'Business Plan'!$J$10*(1+'Scenario Analysis (2D)'!$E48))),(('Business Plan'!$K$6*(1+'Scenario Analysis (2D)'!H$4)*('Business Plan'!$K$7-'Business Plan'!$K$8-'Business Plan'!$K$9)-'Business Plan'!$K$10*(1+'Scenario Analysis (2D)'!$E48))))</f>
        <v>-383870.71576247679</v>
      </c>
      <c r="I48" s="46">
        <f>NPV('Business Plan'!$B$3,(('Business Plan'!$C$6*(1+'Scenario Analysis (2D)'!I$4)*('Business Plan'!$C$7-'Business Plan'!$C$8-'Business Plan'!$C$9)-'Business Plan'!$C$10*(1+'Scenario Analysis (2D)'!$E48))),(('Business Plan'!$D$6*(1+'Scenario Analysis (2D)'!I$4)*('Business Plan'!$D$7-'Business Plan'!$D$8-'Business Plan'!$D$9)-'Business Plan'!$D$10*(1+'Scenario Analysis (2D)'!$E48))),(('Business Plan'!$E$6*(1+'Scenario Analysis (2D)'!I$4)*('Business Plan'!$E$7-'Business Plan'!$E$8-'Business Plan'!$E$9)-'Business Plan'!$E$10*(1+'Scenario Analysis (2D)'!$E48))),(('Business Plan'!$F$6*(1+'Scenario Analysis (2D)'!I$4)*('Business Plan'!$F$7-'Business Plan'!$F$8-'Business Plan'!$F$9)-'Business Plan'!$F$10*(1+'Scenario Analysis (2D)'!$E48))),(('Business Plan'!$G$6*(1+'Scenario Analysis (2D)'!I$4)*('Business Plan'!$G$7-'Business Plan'!$G$8-'Business Plan'!$G$9)-'Business Plan'!$G$10*(1+'Scenario Analysis (2D)'!$E48))),(('Business Plan'!$H$6*(1+'Scenario Analysis (2D)'!I$4)*('Business Plan'!$H$7-'Business Plan'!$H$8-'Business Plan'!$H$9)-'Business Plan'!$H$10*(1+'Scenario Analysis (2D)'!$E48))),(('Business Plan'!$I$6*(1+'Scenario Analysis (2D)'!I$4)*('Business Plan'!$I$7-'Business Plan'!$I$8-'Business Plan'!$I$9)-'Business Plan'!$I$10*(1+'Scenario Analysis (2D)'!$E48))),(('Business Plan'!$J$6*(1+'Scenario Analysis (2D)'!I$4)*('Business Plan'!$J$7-'Business Plan'!$J$8-'Business Plan'!$J$9)-'Business Plan'!$J$10*(1+'Scenario Analysis (2D)'!$E48))),(('Business Plan'!$K$6*(1+'Scenario Analysis (2D)'!I$4)*('Business Plan'!$K$7-'Business Plan'!$K$8-'Business Plan'!$K$9)-'Business Plan'!$K$10*(1+'Scenario Analysis (2D)'!$E48))))</f>
        <v>-330056.15715852811</v>
      </c>
      <c r="J48" s="46">
        <f>NPV('Business Plan'!$B$3,(('Business Plan'!$C$6*(1+'Scenario Analysis (2D)'!J$4)*('Business Plan'!$C$7-'Business Plan'!$C$8-'Business Plan'!$C$9)-'Business Plan'!$C$10*(1+'Scenario Analysis (2D)'!$E48))),(('Business Plan'!$D$6*(1+'Scenario Analysis (2D)'!J$4)*('Business Plan'!$D$7-'Business Plan'!$D$8-'Business Plan'!$D$9)-'Business Plan'!$D$10*(1+'Scenario Analysis (2D)'!$E48))),(('Business Plan'!$E$6*(1+'Scenario Analysis (2D)'!J$4)*('Business Plan'!$E$7-'Business Plan'!$E$8-'Business Plan'!$E$9)-'Business Plan'!$E$10*(1+'Scenario Analysis (2D)'!$E48))),(('Business Plan'!$F$6*(1+'Scenario Analysis (2D)'!J$4)*('Business Plan'!$F$7-'Business Plan'!$F$8-'Business Plan'!$F$9)-'Business Plan'!$F$10*(1+'Scenario Analysis (2D)'!$E48))),(('Business Plan'!$G$6*(1+'Scenario Analysis (2D)'!J$4)*('Business Plan'!$G$7-'Business Plan'!$G$8-'Business Plan'!$G$9)-'Business Plan'!$G$10*(1+'Scenario Analysis (2D)'!$E48))),(('Business Plan'!$H$6*(1+'Scenario Analysis (2D)'!J$4)*('Business Plan'!$H$7-'Business Plan'!$H$8-'Business Plan'!$H$9)-'Business Plan'!$H$10*(1+'Scenario Analysis (2D)'!$E48))),(('Business Plan'!$I$6*(1+'Scenario Analysis (2D)'!J$4)*('Business Plan'!$I$7-'Business Plan'!$I$8-'Business Plan'!$I$9)-'Business Plan'!$I$10*(1+'Scenario Analysis (2D)'!$E48))),(('Business Plan'!$J$6*(1+'Scenario Analysis (2D)'!J$4)*('Business Plan'!$J$7-'Business Plan'!$J$8-'Business Plan'!$J$9)-'Business Plan'!$J$10*(1+'Scenario Analysis (2D)'!$E48))),(('Business Plan'!$K$6*(1+'Scenario Analysis (2D)'!J$4)*('Business Plan'!$K$7-'Business Plan'!$K$8-'Business Plan'!$K$9)-'Business Plan'!$K$10*(1+'Scenario Analysis (2D)'!$E48))))</f>
        <v>-276241.59855457931</v>
      </c>
      <c r="K48" s="46">
        <f>NPV('Business Plan'!$B$3,(('Business Plan'!$C$6*(1+'Scenario Analysis (2D)'!K$4)*('Business Plan'!$C$7-'Business Plan'!$C$8-'Business Plan'!$C$9)-'Business Plan'!$C$10*(1+'Scenario Analysis (2D)'!$E48))),(('Business Plan'!$D$6*(1+'Scenario Analysis (2D)'!K$4)*('Business Plan'!$D$7-'Business Plan'!$D$8-'Business Plan'!$D$9)-'Business Plan'!$D$10*(1+'Scenario Analysis (2D)'!$E48))),(('Business Plan'!$E$6*(1+'Scenario Analysis (2D)'!K$4)*('Business Plan'!$E$7-'Business Plan'!$E$8-'Business Plan'!$E$9)-'Business Plan'!$E$10*(1+'Scenario Analysis (2D)'!$E48))),(('Business Plan'!$F$6*(1+'Scenario Analysis (2D)'!K$4)*('Business Plan'!$F$7-'Business Plan'!$F$8-'Business Plan'!$F$9)-'Business Plan'!$F$10*(1+'Scenario Analysis (2D)'!$E48))),(('Business Plan'!$G$6*(1+'Scenario Analysis (2D)'!K$4)*('Business Plan'!$G$7-'Business Plan'!$G$8-'Business Plan'!$G$9)-'Business Plan'!$G$10*(1+'Scenario Analysis (2D)'!$E48))),(('Business Plan'!$H$6*(1+'Scenario Analysis (2D)'!K$4)*('Business Plan'!$H$7-'Business Plan'!$H$8-'Business Plan'!$H$9)-'Business Plan'!$H$10*(1+'Scenario Analysis (2D)'!$E48))),(('Business Plan'!$I$6*(1+'Scenario Analysis (2D)'!K$4)*('Business Plan'!$I$7-'Business Plan'!$I$8-'Business Plan'!$I$9)-'Business Plan'!$I$10*(1+'Scenario Analysis (2D)'!$E48))),(('Business Plan'!$J$6*(1+'Scenario Analysis (2D)'!K$4)*('Business Plan'!$J$7-'Business Plan'!$J$8-'Business Plan'!$J$9)-'Business Plan'!$J$10*(1+'Scenario Analysis (2D)'!$E48))),(('Business Plan'!$K$6*(1+'Scenario Analysis (2D)'!K$4)*('Business Plan'!$K$7-'Business Plan'!$K$8-'Business Plan'!$K$9)-'Business Plan'!$K$10*(1+'Scenario Analysis (2D)'!$E48))))</f>
        <v>-222427.03995063042</v>
      </c>
      <c r="L48" s="46">
        <f>NPV('Business Plan'!$B$3,(('Business Plan'!$C$6*(1+'Scenario Analysis (2D)'!L$4)*('Business Plan'!$C$7-'Business Plan'!$C$8-'Business Plan'!$C$9)-'Business Plan'!$C$10*(1+'Scenario Analysis (2D)'!$E48))),(('Business Plan'!$D$6*(1+'Scenario Analysis (2D)'!L$4)*('Business Plan'!$D$7-'Business Plan'!$D$8-'Business Plan'!$D$9)-'Business Plan'!$D$10*(1+'Scenario Analysis (2D)'!$E48))),(('Business Plan'!$E$6*(1+'Scenario Analysis (2D)'!L$4)*('Business Plan'!$E$7-'Business Plan'!$E$8-'Business Plan'!$E$9)-'Business Plan'!$E$10*(1+'Scenario Analysis (2D)'!$E48))),(('Business Plan'!$F$6*(1+'Scenario Analysis (2D)'!L$4)*('Business Plan'!$F$7-'Business Plan'!$F$8-'Business Plan'!$F$9)-'Business Plan'!$F$10*(1+'Scenario Analysis (2D)'!$E48))),(('Business Plan'!$G$6*(1+'Scenario Analysis (2D)'!L$4)*('Business Plan'!$G$7-'Business Plan'!$G$8-'Business Plan'!$G$9)-'Business Plan'!$G$10*(1+'Scenario Analysis (2D)'!$E48))),(('Business Plan'!$H$6*(1+'Scenario Analysis (2D)'!L$4)*('Business Plan'!$H$7-'Business Plan'!$H$8-'Business Plan'!$H$9)-'Business Plan'!$H$10*(1+'Scenario Analysis (2D)'!$E48))),(('Business Plan'!$I$6*(1+'Scenario Analysis (2D)'!L$4)*('Business Plan'!$I$7-'Business Plan'!$I$8-'Business Plan'!$I$9)-'Business Plan'!$I$10*(1+'Scenario Analysis (2D)'!$E48))),(('Business Plan'!$J$6*(1+'Scenario Analysis (2D)'!L$4)*('Business Plan'!$J$7-'Business Plan'!$J$8-'Business Plan'!$J$9)-'Business Plan'!$J$10*(1+'Scenario Analysis (2D)'!$E48))),(('Business Plan'!$K$6*(1+'Scenario Analysis (2D)'!L$4)*('Business Plan'!$K$7-'Business Plan'!$K$8-'Business Plan'!$K$9)-'Business Plan'!$K$10*(1+'Scenario Analysis (2D)'!$E48))))</f>
        <v>-168612.48134668198</v>
      </c>
      <c r="M48" s="46">
        <f>NPV('Business Plan'!$B$3,(('Business Plan'!$C$6*(1+'Scenario Analysis (2D)'!M$4)*('Business Plan'!$C$7-'Business Plan'!$C$8-'Business Plan'!$C$9)-'Business Plan'!$C$10*(1+'Scenario Analysis (2D)'!$E48))),(('Business Plan'!$D$6*(1+'Scenario Analysis (2D)'!M$4)*('Business Plan'!$D$7-'Business Plan'!$D$8-'Business Plan'!$D$9)-'Business Plan'!$D$10*(1+'Scenario Analysis (2D)'!$E48))),(('Business Plan'!$E$6*(1+'Scenario Analysis (2D)'!M$4)*('Business Plan'!$E$7-'Business Plan'!$E$8-'Business Plan'!$E$9)-'Business Plan'!$E$10*(1+'Scenario Analysis (2D)'!$E48))),(('Business Plan'!$F$6*(1+'Scenario Analysis (2D)'!M$4)*('Business Plan'!$F$7-'Business Plan'!$F$8-'Business Plan'!$F$9)-'Business Plan'!$F$10*(1+'Scenario Analysis (2D)'!$E48))),(('Business Plan'!$G$6*(1+'Scenario Analysis (2D)'!M$4)*('Business Plan'!$G$7-'Business Plan'!$G$8-'Business Plan'!$G$9)-'Business Plan'!$G$10*(1+'Scenario Analysis (2D)'!$E48))),(('Business Plan'!$H$6*(1+'Scenario Analysis (2D)'!M$4)*('Business Plan'!$H$7-'Business Plan'!$H$8-'Business Plan'!$H$9)-'Business Plan'!$H$10*(1+'Scenario Analysis (2D)'!$E48))),(('Business Plan'!$I$6*(1+'Scenario Analysis (2D)'!M$4)*('Business Plan'!$I$7-'Business Plan'!$I$8-'Business Plan'!$I$9)-'Business Plan'!$I$10*(1+'Scenario Analysis (2D)'!$E48))),(('Business Plan'!$J$6*(1+'Scenario Analysis (2D)'!M$4)*('Business Plan'!$J$7-'Business Plan'!$J$8-'Business Plan'!$J$9)-'Business Plan'!$J$10*(1+'Scenario Analysis (2D)'!$E48))),(('Business Plan'!$K$6*(1+'Scenario Analysis (2D)'!M$4)*('Business Plan'!$K$7-'Business Plan'!$K$8-'Business Plan'!$K$9)-'Business Plan'!$K$10*(1+'Scenario Analysis (2D)'!$E48))))</f>
        <v>-114797.92274273314</v>
      </c>
      <c r="N48" s="46">
        <f>NPV('Business Plan'!$B$3,(('Business Plan'!$C$6*(1+'Scenario Analysis (2D)'!N$4)*('Business Plan'!$C$7-'Business Plan'!$C$8-'Business Plan'!$C$9)-'Business Plan'!$C$10*(1+'Scenario Analysis (2D)'!$E48))),(('Business Plan'!$D$6*(1+'Scenario Analysis (2D)'!N$4)*('Business Plan'!$D$7-'Business Plan'!$D$8-'Business Plan'!$D$9)-'Business Plan'!$D$10*(1+'Scenario Analysis (2D)'!$E48))),(('Business Plan'!$E$6*(1+'Scenario Analysis (2D)'!N$4)*('Business Plan'!$E$7-'Business Plan'!$E$8-'Business Plan'!$E$9)-'Business Plan'!$E$10*(1+'Scenario Analysis (2D)'!$E48))),(('Business Plan'!$F$6*(1+'Scenario Analysis (2D)'!N$4)*('Business Plan'!$F$7-'Business Plan'!$F$8-'Business Plan'!$F$9)-'Business Plan'!$F$10*(1+'Scenario Analysis (2D)'!$E48))),(('Business Plan'!$G$6*(1+'Scenario Analysis (2D)'!N$4)*('Business Plan'!$G$7-'Business Plan'!$G$8-'Business Plan'!$G$9)-'Business Plan'!$G$10*(1+'Scenario Analysis (2D)'!$E48))),(('Business Plan'!$H$6*(1+'Scenario Analysis (2D)'!N$4)*('Business Plan'!$H$7-'Business Plan'!$H$8-'Business Plan'!$H$9)-'Business Plan'!$H$10*(1+'Scenario Analysis (2D)'!$E48))),(('Business Plan'!$I$6*(1+'Scenario Analysis (2D)'!N$4)*('Business Plan'!$I$7-'Business Plan'!$I$8-'Business Plan'!$I$9)-'Business Plan'!$I$10*(1+'Scenario Analysis (2D)'!$E48))),(('Business Plan'!$J$6*(1+'Scenario Analysis (2D)'!N$4)*('Business Plan'!$J$7-'Business Plan'!$J$8-'Business Plan'!$J$9)-'Business Plan'!$J$10*(1+'Scenario Analysis (2D)'!$E48))),(('Business Plan'!$K$6*(1+'Scenario Analysis (2D)'!N$4)*('Business Plan'!$K$7-'Business Plan'!$K$8-'Business Plan'!$K$9)-'Business Plan'!$K$10*(1+'Scenario Analysis (2D)'!$E48))))</f>
        <v>-60983.364138784709</v>
      </c>
      <c r="O48" s="46">
        <f>NPV('Business Plan'!$B$3,(('Business Plan'!$C$6*(1+'Scenario Analysis (2D)'!O$4)*('Business Plan'!$C$7-'Business Plan'!$C$8-'Business Plan'!$C$9)-'Business Plan'!$C$10*(1+'Scenario Analysis (2D)'!$E48))),(('Business Plan'!$D$6*(1+'Scenario Analysis (2D)'!O$4)*('Business Plan'!$D$7-'Business Plan'!$D$8-'Business Plan'!$D$9)-'Business Plan'!$D$10*(1+'Scenario Analysis (2D)'!$E48))),(('Business Plan'!$E$6*(1+'Scenario Analysis (2D)'!O$4)*('Business Plan'!$E$7-'Business Plan'!$E$8-'Business Plan'!$E$9)-'Business Plan'!$E$10*(1+'Scenario Analysis (2D)'!$E48))),(('Business Plan'!$F$6*(1+'Scenario Analysis (2D)'!O$4)*('Business Plan'!$F$7-'Business Plan'!$F$8-'Business Plan'!$F$9)-'Business Plan'!$F$10*(1+'Scenario Analysis (2D)'!$E48))),(('Business Plan'!$G$6*(1+'Scenario Analysis (2D)'!O$4)*('Business Plan'!$G$7-'Business Plan'!$G$8-'Business Plan'!$G$9)-'Business Plan'!$G$10*(1+'Scenario Analysis (2D)'!$E48))),(('Business Plan'!$H$6*(1+'Scenario Analysis (2D)'!O$4)*('Business Plan'!$H$7-'Business Plan'!$H$8-'Business Plan'!$H$9)-'Business Plan'!$H$10*(1+'Scenario Analysis (2D)'!$E48))),(('Business Plan'!$I$6*(1+'Scenario Analysis (2D)'!O$4)*('Business Plan'!$I$7-'Business Plan'!$I$8-'Business Plan'!$I$9)-'Business Plan'!$I$10*(1+'Scenario Analysis (2D)'!$E48))),(('Business Plan'!$J$6*(1+'Scenario Analysis (2D)'!O$4)*('Business Plan'!$J$7-'Business Plan'!$J$8-'Business Plan'!$J$9)-'Business Plan'!$J$10*(1+'Scenario Analysis (2D)'!$E48))),(('Business Plan'!$K$6*(1+'Scenario Analysis (2D)'!O$4)*('Business Plan'!$K$7-'Business Plan'!$K$8-'Business Plan'!$K$9)-'Business Plan'!$K$10*(1+'Scenario Analysis (2D)'!$E48))))</f>
        <v>-7168.8055348360513</v>
      </c>
      <c r="P48" s="46">
        <f>NPV('Business Plan'!$B$3,(('Business Plan'!$C$6*(1+'Scenario Analysis (2D)'!P$4)*('Business Plan'!$C$7-'Business Plan'!$C$8-'Business Plan'!$C$9)-'Business Plan'!$C$10*(1+'Scenario Analysis (2D)'!$E48))),(('Business Plan'!$D$6*(1+'Scenario Analysis (2D)'!P$4)*('Business Plan'!$D$7-'Business Plan'!$D$8-'Business Plan'!$D$9)-'Business Plan'!$D$10*(1+'Scenario Analysis (2D)'!$E48))),(('Business Plan'!$E$6*(1+'Scenario Analysis (2D)'!P$4)*('Business Plan'!$E$7-'Business Plan'!$E$8-'Business Plan'!$E$9)-'Business Plan'!$E$10*(1+'Scenario Analysis (2D)'!$E48))),(('Business Plan'!$F$6*(1+'Scenario Analysis (2D)'!P$4)*('Business Plan'!$F$7-'Business Plan'!$F$8-'Business Plan'!$F$9)-'Business Plan'!$F$10*(1+'Scenario Analysis (2D)'!$E48))),(('Business Plan'!$G$6*(1+'Scenario Analysis (2D)'!P$4)*('Business Plan'!$G$7-'Business Plan'!$G$8-'Business Plan'!$G$9)-'Business Plan'!$G$10*(1+'Scenario Analysis (2D)'!$E48))),(('Business Plan'!$H$6*(1+'Scenario Analysis (2D)'!P$4)*('Business Plan'!$H$7-'Business Plan'!$H$8-'Business Plan'!$H$9)-'Business Plan'!$H$10*(1+'Scenario Analysis (2D)'!$E48))),(('Business Plan'!$I$6*(1+'Scenario Analysis (2D)'!P$4)*('Business Plan'!$I$7-'Business Plan'!$I$8-'Business Plan'!$I$9)-'Business Plan'!$I$10*(1+'Scenario Analysis (2D)'!$E48))),(('Business Plan'!$J$6*(1+'Scenario Analysis (2D)'!P$4)*('Business Plan'!$J$7-'Business Plan'!$J$8-'Business Plan'!$J$9)-'Business Plan'!$J$10*(1+'Scenario Analysis (2D)'!$E48))),(('Business Plan'!$K$6*(1+'Scenario Analysis (2D)'!P$4)*('Business Plan'!$K$7-'Business Plan'!$K$8-'Business Plan'!$K$9)-'Business Plan'!$K$10*(1+'Scenario Analysis (2D)'!$E48))))</f>
        <v>46645.753069112827</v>
      </c>
      <c r="Q48" s="46">
        <f>NPV('Business Plan'!$B$3,(('Business Plan'!$C$6*(1+'Scenario Analysis (2D)'!Q$4)*('Business Plan'!$C$7-'Business Plan'!$C$8-'Business Plan'!$C$9)-'Business Plan'!$C$10*(1+'Scenario Analysis (2D)'!$E48))),(('Business Plan'!$D$6*(1+'Scenario Analysis (2D)'!Q$4)*('Business Plan'!$D$7-'Business Plan'!$D$8-'Business Plan'!$D$9)-'Business Plan'!$D$10*(1+'Scenario Analysis (2D)'!$E48))),(('Business Plan'!$E$6*(1+'Scenario Analysis (2D)'!Q$4)*('Business Plan'!$E$7-'Business Plan'!$E$8-'Business Plan'!$E$9)-'Business Plan'!$E$10*(1+'Scenario Analysis (2D)'!$E48))),(('Business Plan'!$F$6*(1+'Scenario Analysis (2D)'!Q$4)*('Business Plan'!$F$7-'Business Plan'!$F$8-'Business Plan'!$F$9)-'Business Plan'!$F$10*(1+'Scenario Analysis (2D)'!$E48))),(('Business Plan'!$G$6*(1+'Scenario Analysis (2D)'!Q$4)*('Business Plan'!$G$7-'Business Plan'!$G$8-'Business Plan'!$G$9)-'Business Plan'!$G$10*(1+'Scenario Analysis (2D)'!$E48))),(('Business Plan'!$H$6*(1+'Scenario Analysis (2D)'!Q$4)*('Business Plan'!$H$7-'Business Plan'!$H$8-'Business Plan'!$H$9)-'Business Plan'!$H$10*(1+'Scenario Analysis (2D)'!$E48))),(('Business Plan'!$I$6*(1+'Scenario Analysis (2D)'!Q$4)*('Business Plan'!$I$7-'Business Plan'!$I$8-'Business Plan'!$I$9)-'Business Plan'!$I$10*(1+'Scenario Analysis (2D)'!$E48))),(('Business Plan'!$J$6*(1+'Scenario Analysis (2D)'!Q$4)*('Business Plan'!$J$7-'Business Plan'!$J$8-'Business Plan'!$J$9)-'Business Plan'!$J$10*(1+'Scenario Analysis (2D)'!$E48))),(('Business Plan'!$K$6*(1+'Scenario Analysis (2D)'!Q$4)*('Business Plan'!$K$7-'Business Plan'!$K$8-'Business Plan'!$K$9)-'Business Plan'!$K$10*(1+'Scenario Analysis (2D)'!$E48))))</f>
        <v>100460.31167306159</v>
      </c>
      <c r="R48" s="46">
        <f>NPV('Business Plan'!$B$3,(('Business Plan'!$C$6*(1+'Scenario Analysis (2D)'!R$4)*('Business Plan'!$C$7-'Business Plan'!$C$8-'Business Plan'!$C$9)-'Business Plan'!$C$10*(1+'Scenario Analysis (2D)'!$E48))),(('Business Plan'!$D$6*(1+'Scenario Analysis (2D)'!R$4)*('Business Plan'!$D$7-'Business Plan'!$D$8-'Business Plan'!$D$9)-'Business Plan'!$D$10*(1+'Scenario Analysis (2D)'!$E48))),(('Business Plan'!$E$6*(1+'Scenario Analysis (2D)'!R$4)*('Business Plan'!$E$7-'Business Plan'!$E$8-'Business Plan'!$E$9)-'Business Plan'!$E$10*(1+'Scenario Analysis (2D)'!$E48))),(('Business Plan'!$F$6*(1+'Scenario Analysis (2D)'!R$4)*('Business Plan'!$F$7-'Business Plan'!$F$8-'Business Plan'!$F$9)-'Business Plan'!$F$10*(1+'Scenario Analysis (2D)'!$E48))),(('Business Plan'!$G$6*(1+'Scenario Analysis (2D)'!R$4)*('Business Plan'!$G$7-'Business Plan'!$G$8-'Business Plan'!$G$9)-'Business Plan'!$G$10*(1+'Scenario Analysis (2D)'!$E48))),(('Business Plan'!$H$6*(1+'Scenario Analysis (2D)'!R$4)*('Business Plan'!$H$7-'Business Plan'!$H$8-'Business Plan'!$H$9)-'Business Plan'!$H$10*(1+'Scenario Analysis (2D)'!$E48))),(('Business Plan'!$I$6*(1+'Scenario Analysis (2D)'!R$4)*('Business Plan'!$I$7-'Business Plan'!$I$8-'Business Plan'!$I$9)-'Business Plan'!$I$10*(1+'Scenario Analysis (2D)'!$E48))),(('Business Plan'!$J$6*(1+'Scenario Analysis (2D)'!R$4)*('Business Plan'!$J$7-'Business Plan'!$J$8-'Business Plan'!$J$9)-'Business Plan'!$J$10*(1+'Scenario Analysis (2D)'!$E48))),(('Business Plan'!$K$6*(1+'Scenario Analysis (2D)'!R$4)*('Business Plan'!$K$7-'Business Plan'!$K$8-'Business Plan'!$K$9)-'Business Plan'!$K$10*(1+'Scenario Analysis (2D)'!$E48))))</f>
        <v>154274.87027701005</v>
      </c>
      <c r="T48" s="78"/>
      <c r="U48" s="50">
        <v>0.25</v>
      </c>
      <c r="V48" s="47">
        <f>(NPV('Business Plan'!$B$3,(('Business Plan'!$C$6*(1+'Scenario Analysis (2D)'!V$4)*('Business Plan'!$C$7-'Business Plan'!$C$8-'Business Plan'!$C$9)-'Business Plan'!$C$10*(1+'Scenario Analysis (2D)'!$E48))),(('Business Plan'!$D$6*(1+'Scenario Analysis (2D)'!V$4)*('Business Plan'!$D$7-'Business Plan'!$D$8-'Business Plan'!$D$9)-'Business Plan'!$D$10*(1+'Scenario Analysis (2D)'!$E48))),(('Business Plan'!$E$6*(1+'Scenario Analysis (2D)'!V$4)*('Business Plan'!$E$7-'Business Plan'!$E$8-'Business Plan'!$E$9)-'Business Plan'!$E$10*(1+'Scenario Analysis (2D)'!$E48))),(('Business Plan'!$F$6*(1+'Scenario Analysis (2D)'!V$4)*('Business Plan'!$F$7-'Business Plan'!$F$8-'Business Plan'!$F$9)-'Business Plan'!$F$10*(1+'Scenario Analysis (2D)'!$E48))),(('Business Plan'!$G$6*(1+'Scenario Analysis (2D)'!V$4)*('Business Plan'!$G$7-'Business Plan'!$G$8-'Business Plan'!$G$9)-'Business Plan'!$G$10*(1+'Scenario Analysis (2D)'!$E48))),(('Business Plan'!$H$6*(1+'Scenario Analysis (2D)'!V$4)*('Business Plan'!$H$7-'Business Plan'!$H$8-'Business Plan'!$H$9)-'Business Plan'!$H$10*(1+'Scenario Analysis (2D)'!$E48))),(('Business Plan'!$I$6*(1+'Scenario Analysis (2D)'!V$4)*('Business Plan'!$I$7-'Business Plan'!$I$8-'Business Plan'!$I$9)-'Business Plan'!$I$10*(1+'Scenario Analysis (2D)'!$E48))),(('Business Plan'!$J$6*(1+'Scenario Analysis (2D)'!V$4)*('Business Plan'!$J$7-'Business Plan'!$J$8-'Business Plan'!$J$9)-'Business Plan'!$J$10*(1+'Scenario Analysis (2D)'!$E48))),(('Business Plan'!$K$6*(1+'Scenario Analysis (2D)'!V$4)*('Business Plan'!$K$7-'Business Plan'!$K$8-'Business Plan'!$K$9)-'Business Plan'!$K$10*(1+'Scenario Analysis (2D)'!$E48)))))/'Business Plan'!$C$13-1</f>
        <v>-7.1155971047789794</v>
      </c>
      <c r="W48" s="47">
        <f>(NPV('Business Plan'!$B$3,(('Business Plan'!$C$6*(1+'Scenario Analysis (2D)'!W$4)*('Business Plan'!$C$7-'Business Plan'!$C$8-'Business Plan'!$C$9)-'Business Plan'!$C$10*(1+'Scenario Analysis (2D)'!$E48))),(('Business Plan'!$D$6*(1+'Scenario Analysis (2D)'!W$4)*('Business Plan'!$D$7-'Business Plan'!$D$8-'Business Plan'!$D$9)-'Business Plan'!$D$10*(1+'Scenario Analysis (2D)'!$E48))),(('Business Plan'!$E$6*(1+'Scenario Analysis (2D)'!W$4)*('Business Plan'!$E$7-'Business Plan'!$E$8-'Business Plan'!$E$9)-'Business Plan'!$E$10*(1+'Scenario Analysis (2D)'!$E48))),(('Business Plan'!$F$6*(1+'Scenario Analysis (2D)'!W$4)*('Business Plan'!$F$7-'Business Plan'!$F$8-'Business Plan'!$F$9)-'Business Plan'!$F$10*(1+'Scenario Analysis (2D)'!$E48))),(('Business Plan'!$G$6*(1+'Scenario Analysis (2D)'!W$4)*('Business Plan'!$G$7-'Business Plan'!$G$8-'Business Plan'!$G$9)-'Business Plan'!$G$10*(1+'Scenario Analysis (2D)'!$E48))),(('Business Plan'!$H$6*(1+'Scenario Analysis (2D)'!W$4)*('Business Plan'!$H$7-'Business Plan'!$H$8-'Business Plan'!$H$9)-'Business Plan'!$H$10*(1+'Scenario Analysis (2D)'!$E48))),(('Business Plan'!$I$6*(1+'Scenario Analysis (2D)'!W$4)*('Business Plan'!$I$7-'Business Plan'!$I$8-'Business Plan'!$I$9)-'Business Plan'!$I$10*(1+'Scenario Analysis (2D)'!$E48))),(('Business Plan'!$J$6*(1+'Scenario Analysis (2D)'!W$4)*('Business Plan'!$J$7-'Business Plan'!$J$8-'Business Plan'!$J$9)-'Business Plan'!$J$10*(1+'Scenario Analysis (2D)'!$E48))),(('Business Plan'!$K$6*(1+'Scenario Analysis (2D)'!W$4)*('Business Plan'!$K$7-'Business Plan'!$K$8-'Business Plan'!$K$9)-'Business Plan'!$K$10*(1+'Scenario Analysis (2D)'!$E48)))))/'Business Plan'!$C$13-1</f>
        <v>-6.4459973679808913</v>
      </c>
      <c r="X48" s="47">
        <f>(NPV('Business Plan'!$B$3,(('Business Plan'!$C$6*(1+'Scenario Analysis (2D)'!X$4)*('Business Plan'!$C$7-'Business Plan'!$C$8-'Business Plan'!$C$9)-'Business Plan'!$C$10*(1+'Scenario Analysis (2D)'!$E48))),(('Business Plan'!$D$6*(1+'Scenario Analysis (2D)'!X$4)*('Business Plan'!$D$7-'Business Plan'!$D$8-'Business Plan'!$D$9)-'Business Plan'!$D$10*(1+'Scenario Analysis (2D)'!$E48))),(('Business Plan'!$E$6*(1+'Scenario Analysis (2D)'!X$4)*('Business Plan'!$E$7-'Business Plan'!$E$8-'Business Plan'!$E$9)-'Business Plan'!$E$10*(1+'Scenario Analysis (2D)'!$E48))),(('Business Plan'!$F$6*(1+'Scenario Analysis (2D)'!X$4)*('Business Plan'!$F$7-'Business Plan'!$F$8-'Business Plan'!$F$9)-'Business Plan'!$F$10*(1+'Scenario Analysis (2D)'!$E48))),(('Business Plan'!$G$6*(1+'Scenario Analysis (2D)'!X$4)*('Business Plan'!$G$7-'Business Plan'!$G$8-'Business Plan'!$G$9)-'Business Plan'!$G$10*(1+'Scenario Analysis (2D)'!$E48))),(('Business Plan'!$H$6*(1+'Scenario Analysis (2D)'!X$4)*('Business Plan'!$H$7-'Business Plan'!$H$8-'Business Plan'!$H$9)-'Business Plan'!$H$10*(1+'Scenario Analysis (2D)'!$E48))),(('Business Plan'!$I$6*(1+'Scenario Analysis (2D)'!X$4)*('Business Plan'!$I$7-'Business Plan'!$I$8-'Business Plan'!$I$9)-'Business Plan'!$I$10*(1+'Scenario Analysis (2D)'!$E48))),(('Business Plan'!$J$6*(1+'Scenario Analysis (2D)'!X$4)*('Business Plan'!$J$7-'Business Plan'!$J$8-'Business Plan'!$J$9)-'Business Plan'!$J$10*(1+'Scenario Analysis (2D)'!$E48))),(('Business Plan'!$K$6*(1+'Scenario Analysis (2D)'!X$4)*('Business Plan'!$K$7-'Business Plan'!$K$8-'Business Plan'!$K$9)-'Business Plan'!$K$10*(1+'Scenario Analysis (2D)'!$E48)))))/'Business Plan'!$C$13-1</f>
        <v>-5.7763976311828014</v>
      </c>
      <c r="Y48" s="47">
        <f>(NPV('Business Plan'!$B$3,(('Business Plan'!$C$6*(1+'Scenario Analysis (2D)'!Y$4)*('Business Plan'!$C$7-'Business Plan'!$C$8-'Business Plan'!$C$9)-'Business Plan'!$C$10*(1+'Scenario Analysis (2D)'!$E48))),(('Business Plan'!$D$6*(1+'Scenario Analysis (2D)'!Y$4)*('Business Plan'!$D$7-'Business Plan'!$D$8-'Business Plan'!$D$9)-'Business Plan'!$D$10*(1+'Scenario Analysis (2D)'!$E48))),(('Business Plan'!$E$6*(1+'Scenario Analysis (2D)'!Y$4)*('Business Plan'!$E$7-'Business Plan'!$E$8-'Business Plan'!$E$9)-'Business Plan'!$E$10*(1+'Scenario Analysis (2D)'!$E48))),(('Business Plan'!$F$6*(1+'Scenario Analysis (2D)'!Y$4)*('Business Plan'!$F$7-'Business Plan'!$F$8-'Business Plan'!$F$9)-'Business Plan'!$F$10*(1+'Scenario Analysis (2D)'!$E48))),(('Business Plan'!$G$6*(1+'Scenario Analysis (2D)'!Y$4)*('Business Plan'!$G$7-'Business Plan'!$G$8-'Business Plan'!$G$9)-'Business Plan'!$G$10*(1+'Scenario Analysis (2D)'!$E48))),(('Business Plan'!$H$6*(1+'Scenario Analysis (2D)'!Y$4)*('Business Plan'!$H$7-'Business Plan'!$H$8-'Business Plan'!$H$9)-'Business Plan'!$H$10*(1+'Scenario Analysis (2D)'!$E48))),(('Business Plan'!$I$6*(1+'Scenario Analysis (2D)'!Y$4)*('Business Plan'!$I$7-'Business Plan'!$I$8-'Business Plan'!$I$9)-'Business Plan'!$I$10*(1+'Scenario Analysis (2D)'!$E48))),(('Business Plan'!$J$6*(1+'Scenario Analysis (2D)'!Y$4)*('Business Plan'!$J$7-'Business Plan'!$J$8-'Business Plan'!$J$9)-'Business Plan'!$J$10*(1+'Scenario Analysis (2D)'!$E48))),(('Business Plan'!$K$6*(1+'Scenario Analysis (2D)'!Y$4)*('Business Plan'!$K$7-'Business Plan'!$K$8-'Business Plan'!$K$9)-'Business Plan'!$K$10*(1+'Scenario Analysis (2D)'!$E48)))))/'Business Plan'!$C$13-1</f>
        <v>-5.1067978943847123</v>
      </c>
      <c r="Z48" s="47">
        <f>(NPV('Business Plan'!$B$3,(('Business Plan'!$C$6*(1+'Scenario Analysis (2D)'!Z$4)*('Business Plan'!$C$7-'Business Plan'!$C$8-'Business Plan'!$C$9)-'Business Plan'!$C$10*(1+'Scenario Analysis (2D)'!$E48))),(('Business Plan'!$D$6*(1+'Scenario Analysis (2D)'!Z$4)*('Business Plan'!$D$7-'Business Plan'!$D$8-'Business Plan'!$D$9)-'Business Plan'!$D$10*(1+'Scenario Analysis (2D)'!$E48))),(('Business Plan'!$E$6*(1+'Scenario Analysis (2D)'!Z$4)*('Business Plan'!$E$7-'Business Plan'!$E$8-'Business Plan'!$E$9)-'Business Plan'!$E$10*(1+'Scenario Analysis (2D)'!$E48))),(('Business Plan'!$F$6*(1+'Scenario Analysis (2D)'!Z$4)*('Business Plan'!$F$7-'Business Plan'!$F$8-'Business Plan'!$F$9)-'Business Plan'!$F$10*(1+'Scenario Analysis (2D)'!$E48))),(('Business Plan'!$G$6*(1+'Scenario Analysis (2D)'!Z$4)*('Business Plan'!$G$7-'Business Plan'!$G$8-'Business Plan'!$G$9)-'Business Plan'!$G$10*(1+'Scenario Analysis (2D)'!$E48))),(('Business Plan'!$H$6*(1+'Scenario Analysis (2D)'!Z$4)*('Business Plan'!$H$7-'Business Plan'!$H$8-'Business Plan'!$H$9)-'Business Plan'!$H$10*(1+'Scenario Analysis (2D)'!$E48))),(('Business Plan'!$I$6*(1+'Scenario Analysis (2D)'!Z$4)*('Business Plan'!$I$7-'Business Plan'!$I$8-'Business Plan'!$I$9)-'Business Plan'!$I$10*(1+'Scenario Analysis (2D)'!$E48))),(('Business Plan'!$J$6*(1+'Scenario Analysis (2D)'!Z$4)*('Business Plan'!$J$7-'Business Plan'!$J$8-'Business Plan'!$J$9)-'Business Plan'!$J$10*(1+'Scenario Analysis (2D)'!$E48))),(('Business Plan'!$K$6*(1+'Scenario Analysis (2D)'!Z$4)*('Business Plan'!$K$7-'Business Plan'!$K$8-'Business Plan'!$K$9)-'Business Plan'!$K$10*(1+'Scenario Analysis (2D)'!$E48)))))/'Business Plan'!$C$13-1</f>
        <v>-4.4371981575866215</v>
      </c>
      <c r="AA48" s="47">
        <f>(NPV('Business Plan'!$B$3,(('Business Plan'!$C$6*(1+'Scenario Analysis (2D)'!AA$4)*('Business Plan'!$C$7-'Business Plan'!$C$8-'Business Plan'!$C$9)-'Business Plan'!$C$10*(1+'Scenario Analysis (2D)'!$E48))),(('Business Plan'!$D$6*(1+'Scenario Analysis (2D)'!AA$4)*('Business Plan'!$D$7-'Business Plan'!$D$8-'Business Plan'!$D$9)-'Business Plan'!$D$10*(1+'Scenario Analysis (2D)'!$E48))),(('Business Plan'!$E$6*(1+'Scenario Analysis (2D)'!AA$4)*('Business Plan'!$E$7-'Business Plan'!$E$8-'Business Plan'!$E$9)-'Business Plan'!$E$10*(1+'Scenario Analysis (2D)'!$E48))),(('Business Plan'!$F$6*(1+'Scenario Analysis (2D)'!AA$4)*('Business Plan'!$F$7-'Business Plan'!$F$8-'Business Plan'!$F$9)-'Business Plan'!$F$10*(1+'Scenario Analysis (2D)'!$E48))),(('Business Plan'!$G$6*(1+'Scenario Analysis (2D)'!AA$4)*('Business Plan'!$G$7-'Business Plan'!$G$8-'Business Plan'!$G$9)-'Business Plan'!$G$10*(1+'Scenario Analysis (2D)'!$E48))),(('Business Plan'!$H$6*(1+'Scenario Analysis (2D)'!AA$4)*('Business Plan'!$H$7-'Business Plan'!$H$8-'Business Plan'!$H$9)-'Business Plan'!$H$10*(1+'Scenario Analysis (2D)'!$E48))),(('Business Plan'!$I$6*(1+'Scenario Analysis (2D)'!AA$4)*('Business Plan'!$I$7-'Business Plan'!$I$8-'Business Plan'!$I$9)-'Business Plan'!$I$10*(1+'Scenario Analysis (2D)'!$E48))),(('Business Plan'!$J$6*(1+'Scenario Analysis (2D)'!AA$4)*('Business Plan'!$J$7-'Business Plan'!$J$8-'Business Plan'!$J$9)-'Business Plan'!$J$10*(1+'Scenario Analysis (2D)'!$E48))),(('Business Plan'!$K$6*(1+'Scenario Analysis (2D)'!AA$4)*('Business Plan'!$K$7-'Business Plan'!$K$8-'Business Plan'!$K$9)-'Business Plan'!$K$10*(1+'Scenario Analysis (2D)'!$E48)))))/'Business Plan'!$C$13-1</f>
        <v>-3.7675984207885302</v>
      </c>
      <c r="AB48" s="47">
        <f>(NPV('Business Plan'!$B$3,(('Business Plan'!$C$6*(1+'Scenario Analysis (2D)'!AB$4)*('Business Plan'!$C$7-'Business Plan'!$C$8-'Business Plan'!$C$9)-'Business Plan'!$C$10*(1+'Scenario Analysis (2D)'!$E48))),(('Business Plan'!$D$6*(1+'Scenario Analysis (2D)'!AB$4)*('Business Plan'!$D$7-'Business Plan'!$D$8-'Business Plan'!$D$9)-'Business Plan'!$D$10*(1+'Scenario Analysis (2D)'!$E48))),(('Business Plan'!$E$6*(1+'Scenario Analysis (2D)'!AB$4)*('Business Plan'!$E$7-'Business Plan'!$E$8-'Business Plan'!$E$9)-'Business Plan'!$E$10*(1+'Scenario Analysis (2D)'!$E48))),(('Business Plan'!$F$6*(1+'Scenario Analysis (2D)'!AB$4)*('Business Plan'!$F$7-'Business Plan'!$F$8-'Business Plan'!$F$9)-'Business Plan'!$F$10*(1+'Scenario Analysis (2D)'!$E48))),(('Business Plan'!$G$6*(1+'Scenario Analysis (2D)'!AB$4)*('Business Plan'!$G$7-'Business Plan'!$G$8-'Business Plan'!$G$9)-'Business Plan'!$G$10*(1+'Scenario Analysis (2D)'!$E48))),(('Business Plan'!$H$6*(1+'Scenario Analysis (2D)'!AB$4)*('Business Plan'!$H$7-'Business Plan'!$H$8-'Business Plan'!$H$9)-'Business Plan'!$H$10*(1+'Scenario Analysis (2D)'!$E48))),(('Business Plan'!$I$6*(1+'Scenario Analysis (2D)'!AB$4)*('Business Plan'!$I$7-'Business Plan'!$I$8-'Business Plan'!$I$9)-'Business Plan'!$I$10*(1+'Scenario Analysis (2D)'!$E48))),(('Business Plan'!$J$6*(1+'Scenario Analysis (2D)'!AB$4)*('Business Plan'!$J$7-'Business Plan'!$J$8-'Business Plan'!$J$9)-'Business Plan'!$J$10*(1+'Scenario Analysis (2D)'!$E48))),(('Business Plan'!$K$6*(1+'Scenario Analysis (2D)'!AB$4)*('Business Plan'!$K$7-'Business Plan'!$K$8-'Business Plan'!$K$9)-'Business Plan'!$K$10*(1+'Scenario Analysis (2D)'!$E48)))))/'Business Plan'!$C$13-1</f>
        <v>-3.0979986839904439</v>
      </c>
      <c r="AC48" s="47">
        <f>(NPV('Business Plan'!$B$3,(('Business Plan'!$C$6*(1+'Scenario Analysis (2D)'!AC$4)*('Business Plan'!$C$7-'Business Plan'!$C$8-'Business Plan'!$C$9)-'Business Plan'!$C$10*(1+'Scenario Analysis (2D)'!$E48))),(('Business Plan'!$D$6*(1+'Scenario Analysis (2D)'!AC$4)*('Business Plan'!$D$7-'Business Plan'!$D$8-'Business Plan'!$D$9)-'Business Plan'!$D$10*(1+'Scenario Analysis (2D)'!$E48))),(('Business Plan'!$E$6*(1+'Scenario Analysis (2D)'!AC$4)*('Business Plan'!$E$7-'Business Plan'!$E$8-'Business Plan'!$E$9)-'Business Plan'!$E$10*(1+'Scenario Analysis (2D)'!$E48))),(('Business Plan'!$F$6*(1+'Scenario Analysis (2D)'!AC$4)*('Business Plan'!$F$7-'Business Plan'!$F$8-'Business Plan'!$F$9)-'Business Plan'!$F$10*(1+'Scenario Analysis (2D)'!$E48))),(('Business Plan'!$G$6*(1+'Scenario Analysis (2D)'!AC$4)*('Business Plan'!$G$7-'Business Plan'!$G$8-'Business Plan'!$G$9)-'Business Plan'!$G$10*(1+'Scenario Analysis (2D)'!$E48))),(('Business Plan'!$H$6*(1+'Scenario Analysis (2D)'!AC$4)*('Business Plan'!$H$7-'Business Plan'!$H$8-'Business Plan'!$H$9)-'Business Plan'!$H$10*(1+'Scenario Analysis (2D)'!$E48))),(('Business Plan'!$I$6*(1+'Scenario Analysis (2D)'!AC$4)*('Business Plan'!$I$7-'Business Plan'!$I$8-'Business Plan'!$I$9)-'Business Plan'!$I$10*(1+'Scenario Analysis (2D)'!$E48))),(('Business Plan'!$J$6*(1+'Scenario Analysis (2D)'!AC$4)*('Business Plan'!$J$7-'Business Plan'!$J$8-'Business Plan'!$J$9)-'Business Plan'!$J$10*(1+'Scenario Analysis (2D)'!$E48))),(('Business Plan'!$K$6*(1+'Scenario Analysis (2D)'!AC$4)*('Business Plan'!$K$7-'Business Plan'!$K$8-'Business Plan'!$K$9)-'Business Plan'!$K$10*(1+'Scenario Analysis (2D)'!$E48)))))/'Business Plan'!$C$13-1</f>
        <v>-2.4283989471923526</v>
      </c>
      <c r="AD48" s="47">
        <f>(NPV('Business Plan'!$B$3,(('Business Plan'!$C$6*(1+'Scenario Analysis (2D)'!AD$4)*('Business Plan'!$C$7-'Business Plan'!$C$8-'Business Plan'!$C$9)-'Business Plan'!$C$10*(1+'Scenario Analysis (2D)'!$E48))),(('Business Plan'!$D$6*(1+'Scenario Analysis (2D)'!AD$4)*('Business Plan'!$D$7-'Business Plan'!$D$8-'Business Plan'!$D$9)-'Business Plan'!$D$10*(1+'Scenario Analysis (2D)'!$E48))),(('Business Plan'!$E$6*(1+'Scenario Analysis (2D)'!AD$4)*('Business Plan'!$E$7-'Business Plan'!$E$8-'Business Plan'!$E$9)-'Business Plan'!$E$10*(1+'Scenario Analysis (2D)'!$E48))),(('Business Plan'!$F$6*(1+'Scenario Analysis (2D)'!AD$4)*('Business Plan'!$F$7-'Business Plan'!$F$8-'Business Plan'!$F$9)-'Business Plan'!$F$10*(1+'Scenario Analysis (2D)'!$E48))),(('Business Plan'!$G$6*(1+'Scenario Analysis (2D)'!AD$4)*('Business Plan'!$G$7-'Business Plan'!$G$8-'Business Plan'!$G$9)-'Business Plan'!$G$10*(1+'Scenario Analysis (2D)'!$E48))),(('Business Plan'!$H$6*(1+'Scenario Analysis (2D)'!AD$4)*('Business Plan'!$H$7-'Business Plan'!$H$8-'Business Plan'!$H$9)-'Business Plan'!$H$10*(1+'Scenario Analysis (2D)'!$E48))),(('Business Plan'!$I$6*(1+'Scenario Analysis (2D)'!AD$4)*('Business Plan'!$I$7-'Business Plan'!$I$8-'Business Plan'!$I$9)-'Business Plan'!$I$10*(1+'Scenario Analysis (2D)'!$E48))),(('Business Plan'!$J$6*(1+'Scenario Analysis (2D)'!AD$4)*('Business Plan'!$J$7-'Business Plan'!$J$8-'Business Plan'!$J$9)-'Business Plan'!$J$10*(1+'Scenario Analysis (2D)'!$E48))),(('Business Plan'!$K$6*(1+'Scenario Analysis (2D)'!AD$4)*('Business Plan'!$K$7-'Business Plan'!$K$8-'Business Plan'!$K$9)-'Business Plan'!$K$10*(1+'Scenario Analysis (2D)'!$E48)))))/'Business Plan'!$C$13-1</f>
        <v>-1.7587992103942671</v>
      </c>
      <c r="AE48" s="47">
        <f>(NPV('Business Plan'!$B$3,(('Business Plan'!$C$6*(1+'Scenario Analysis (2D)'!AE$4)*('Business Plan'!$C$7-'Business Plan'!$C$8-'Business Plan'!$C$9)-'Business Plan'!$C$10*(1+'Scenario Analysis (2D)'!$E48))),(('Business Plan'!$D$6*(1+'Scenario Analysis (2D)'!AE$4)*('Business Plan'!$D$7-'Business Plan'!$D$8-'Business Plan'!$D$9)-'Business Plan'!$D$10*(1+'Scenario Analysis (2D)'!$E48))),(('Business Plan'!$E$6*(1+'Scenario Analysis (2D)'!AE$4)*('Business Plan'!$E$7-'Business Plan'!$E$8-'Business Plan'!$E$9)-'Business Plan'!$E$10*(1+'Scenario Analysis (2D)'!$E48))),(('Business Plan'!$F$6*(1+'Scenario Analysis (2D)'!AE$4)*('Business Plan'!$F$7-'Business Plan'!$F$8-'Business Plan'!$F$9)-'Business Plan'!$F$10*(1+'Scenario Analysis (2D)'!$E48))),(('Business Plan'!$G$6*(1+'Scenario Analysis (2D)'!AE$4)*('Business Plan'!$G$7-'Business Plan'!$G$8-'Business Plan'!$G$9)-'Business Plan'!$G$10*(1+'Scenario Analysis (2D)'!$E48))),(('Business Plan'!$H$6*(1+'Scenario Analysis (2D)'!AE$4)*('Business Plan'!$H$7-'Business Plan'!$H$8-'Business Plan'!$H$9)-'Business Plan'!$H$10*(1+'Scenario Analysis (2D)'!$E48))),(('Business Plan'!$I$6*(1+'Scenario Analysis (2D)'!AE$4)*('Business Plan'!$I$7-'Business Plan'!$I$8-'Business Plan'!$I$9)-'Business Plan'!$I$10*(1+'Scenario Analysis (2D)'!$E48))),(('Business Plan'!$J$6*(1+'Scenario Analysis (2D)'!AE$4)*('Business Plan'!$J$7-'Business Plan'!$J$8-'Business Plan'!$J$9)-'Business Plan'!$J$10*(1+'Scenario Analysis (2D)'!$E48))),(('Business Plan'!$K$6*(1+'Scenario Analysis (2D)'!AE$4)*('Business Plan'!$K$7-'Business Plan'!$K$8-'Business Plan'!$K$9)-'Business Plan'!$K$10*(1+'Scenario Analysis (2D)'!$E48)))))/'Business Plan'!$C$13-1</f>
        <v>-1.0891994735961781</v>
      </c>
      <c r="AF48" s="47">
        <f>(NPV('Business Plan'!$B$3,(('Business Plan'!$C$6*(1+'Scenario Analysis (2D)'!AF$4)*('Business Plan'!$C$7-'Business Plan'!$C$8-'Business Plan'!$C$9)-'Business Plan'!$C$10*(1+'Scenario Analysis (2D)'!$E48))),(('Business Plan'!$D$6*(1+'Scenario Analysis (2D)'!AF$4)*('Business Plan'!$D$7-'Business Plan'!$D$8-'Business Plan'!$D$9)-'Business Plan'!$D$10*(1+'Scenario Analysis (2D)'!$E48))),(('Business Plan'!$E$6*(1+'Scenario Analysis (2D)'!AF$4)*('Business Plan'!$E$7-'Business Plan'!$E$8-'Business Plan'!$E$9)-'Business Plan'!$E$10*(1+'Scenario Analysis (2D)'!$E48))),(('Business Plan'!$F$6*(1+'Scenario Analysis (2D)'!AF$4)*('Business Plan'!$F$7-'Business Plan'!$F$8-'Business Plan'!$F$9)-'Business Plan'!$F$10*(1+'Scenario Analysis (2D)'!$E48))),(('Business Plan'!$G$6*(1+'Scenario Analysis (2D)'!AF$4)*('Business Plan'!$G$7-'Business Plan'!$G$8-'Business Plan'!$G$9)-'Business Plan'!$G$10*(1+'Scenario Analysis (2D)'!$E48))),(('Business Plan'!$H$6*(1+'Scenario Analysis (2D)'!AF$4)*('Business Plan'!$H$7-'Business Plan'!$H$8-'Business Plan'!$H$9)-'Business Plan'!$H$10*(1+'Scenario Analysis (2D)'!$E48))),(('Business Plan'!$I$6*(1+'Scenario Analysis (2D)'!AF$4)*('Business Plan'!$I$7-'Business Plan'!$I$8-'Business Plan'!$I$9)-'Business Plan'!$I$10*(1+'Scenario Analysis (2D)'!$E48))),(('Business Plan'!$J$6*(1+'Scenario Analysis (2D)'!AF$4)*('Business Plan'!$J$7-'Business Plan'!$J$8-'Business Plan'!$J$9)-'Business Plan'!$J$10*(1+'Scenario Analysis (2D)'!$E48))),(('Business Plan'!$K$6*(1+'Scenario Analysis (2D)'!AF$4)*('Business Plan'!$K$7-'Business Plan'!$K$8-'Business Plan'!$K$9)-'Business Plan'!$K$10*(1+'Scenario Analysis (2D)'!$E48)))))/'Business Plan'!$C$13-1</f>
        <v>-0.41959973679808671</v>
      </c>
      <c r="AG48" s="47">
        <f>(NPV('Business Plan'!$B$3,(('Business Plan'!$C$6*(1+'Scenario Analysis (2D)'!AG$4)*('Business Plan'!$C$7-'Business Plan'!$C$8-'Business Plan'!$C$9)-'Business Plan'!$C$10*(1+'Scenario Analysis (2D)'!$E48))),(('Business Plan'!$D$6*(1+'Scenario Analysis (2D)'!AG$4)*('Business Plan'!$D$7-'Business Plan'!$D$8-'Business Plan'!$D$9)-'Business Plan'!$D$10*(1+'Scenario Analysis (2D)'!$E48))),(('Business Plan'!$E$6*(1+'Scenario Analysis (2D)'!AG$4)*('Business Plan'!$E$7-'Business Plan'!$E$8-'Business Plan'!$E$9)-'Business Plan'!$E$10*(1+'Scenario Analysis (2D)'!$E48))),(('Business Plan'!$F$6*(1+'Scenario Analysis (2D)'!AG$4)*('Business Plan'!$F$7-'Business Plan'!$F$8-'Business Plan'!$F$9)-'Business Plan'!$F$10*(1+'Scenario Analysis (2D)'!$E48))),(('Business Plan'!$G$6*(1+'Scenario Analysis (2D)'!AG$4)*('Business Plan'!$G$7-'Business Plan'!$G$8-'Business Plan'!$G$9)-'Business Plan'!$G$10*(1+'Scenario Analysis (2D)'!$E48))),(('Business Plan'!$H$6*(1+'Scenario Analysis (2D)'!AG$4)*('Business Plan'!$H$7-'Business Plan'!$H$8-'Business Plan'!$H$9)-'Business Plan'!$H$10*(1+'Scenario Analysis (2D)'!$E48))),(('Business Plan'!$I$6*(1+'Scenario Analysis (2D)'!AG$4)*('Business Plan'!$I$7-'Business Plan'!$I$8-'Business Plan'!$I$9)-'Business Plan'!$I$10*(1+'Scenario Analysis (2D)'!$E48))),(('Business Plan'!$J$6*(1+'Scenario Analysis (2D)'!AG$4)*('Business Plan'!$J$7-'Business Plan'!$J$8-'Business Plan'!$J$9)-'Business Plan'!$J$10*(1+'Scenario Analysis (2D)'!$E48))),(('Business Plan'!$K$6*(1+'Scenario Analysis (2D)'!AG$4)*('Business Plan'!$K$7-'Business Plan'!$K$8-'Business Plan'!$K$9)-'Business Plan'!$K$10*(1+'Scenario Analysis (2D)'!$E48)))))/'Business Plan'!$C$13-1</f>
        <v>0.25000000000000333</v>
      </c>
      <c r="AH48" s="47">
        <f>(NPV('Business Plan'!$B$3,(('Business Plan'!$C$6*(1+'Scenario Analysis (2D)'!AH$4)*('Business Plan'!$C$7-'Business Plan'!$C$8-'Business Plan'!$C$9)-'Business Plan'!$C$10*(1+'Scenario Analysis (2D)'!$E48))),(('Business Plan'!$D$6*(1+'Scenario Analysis (2D)'!AH$4)*('Business Plan'!$D$7-'Business Plan'!$D$8-'Business Plan'!$D$9)-'Business Plan'!$D$10*(1+'Scenario Analysis (2D)'!$E48))),(('Business Plan'!$E$6*(1+'Scenario Analysis (2D)'!AH$4)*('Business Plan'!$E$7-'Business Plan'!$E$8-'Business Plan'!$E$9)-'Business Plan'!$E$10*(1+'Scenario Analysis (2D)'!$E48))),(('Business Plan'!$F$6*(1+'Scenario Analysis (2D)'!AH$4)*('Business Plan'!$F$7-'Business Plan'!$F$8-'Business Plan'!$F$9)-'Business Plan'!$F$10*(1+'Scenario Analysis (2D)'!$E48))),(('Business Plan'!$G$6*(1+'Scenario Analysis (2D)'!AH$4)*('Business Plan'!$G$7-'Business Plan'!$G$8-'Business Plan'!$G$9)-'Business Plan'!$G$10*(1+'Scenario Analysis (2D)'!$E48))),(('Business Plan'!$H$6*(1+'Scenario Analysis (2D)'!AH$4)*('Business Plan'!$H$7-'Business Plan'!$H$8-'Business Plan'!$H$9)-'Business Plan'!$H$10*(1+'Scenario Analysis (2D)'!$E48))),(('Business Plan'!$I$6*(1+'Scenario Analysis (2D)'!AH$4)*('Business Plan'!$I$7-'Business Plan'!$I$8-'Business Plan'!$I$9)-'Business Plan'!$I$10*(1+'Scenario Analysis (2D)'!$E48))),(('Business Plan'!$J$6*(1+'Scenario Analysis (2D)'!AH$4)*('Business Plan'!$J$7-'Business Plan'!$J$8-'Business Plan'!$J$9)-'Business Plan'!$J$10*(1+'Scenario Analysis (2D)'!$E48))),(('Business Plan'!$K$6*(1+'Scenario Analysis (2D)'!AH$4)*('Business Plan'!$K$7-'Business Plan'!$K$8-'Business Plan'!$K$9)-'Business Plan'!$K$10*(1+'Scenario Analysis (2D)'!$E48)))))/'Business Plan'!$C$13-1</f>
        <v>0.91959973679808971</v>
      </c>
    </row>
    <row r="49" spans="1:34" ht="18.95" customHeight="1" x14ac:dyDescent="0.25">
      <c r="D49" s="78"/>
      <c r="E49" s="51">
        <v>0.3</v>
      </c>
      <c r="F49" s="46">
        <f>NPV('Business Plan'!$B$3,(('Business Plan'!$C$6*(1+'Scenario Analysis (2D)'!F$4)*('Business Plan'!$C$7-'Business Plan'!$C$8-'Business Plan'!$C$9)-'Business Plan'!$C$10*(1+'Scenario Analysis (2D)'!$E49))),(('Business Plan'!$D$6*(1+'Scenario Analysis (2D)'!F$4)*('Business Plan'!$D$7-'Business Plan'!$D$8-'Business Plan'!$D$9)-'Business Plan'!$D$10*(1+'Scenario Analysis (2D)'!$E49))),(('Business Plan'!$E$6*(1+'Scenario Analysis (2D)'!F$4)*('Business Plan'!$E$7-'Business Plan'!$E$8-'Business Plan'!$E$9)-'Business Plan'!$E$10*(1+'Scenario Analysis (2D)'!$E49))),(('Business Plan'!$F$6*(1+'Scenario Analysis (2D)'!F$4)*('Business Plan'!$F$7-'Business Plan'!$F$8-'Business Plan'!$F$9)-'Business Plan'!$F$10*(1+'Scenario Analysis (2D)'!$E49))),(('Business Plan'!$G$6*(1+'Scenario Analysis (2D)'!F$4)*('Business Plan'!$G$7-'Business Plan'!$G$8-'Business Plan'!$G$9)-'Business Plan'!$G$10*(1+'Scenario Analysis (2D)'!$E49))),(('Business Plan'!$H$6*(1+'Scenario Analysis (2D)'!F$4)*('Business Plan'!$H$7-'Business Plan'!$H$8-'Business Plan'!$H$9)-'Business Plan'!$H$10*(1+'Scenario Analysis (2D)'!$E49))),(('Business Plan'!$I$6*(1+'Scenario Analysis (2D)'!F$4)*('Business Plan'!$I$7-'Business Plan'!$I$8-'Business Plan'!$I$9)-'Business Plan'!$I$10*(1+'Scenario Analysis (2D)'!$E49))),(('Business Plan'!$J$6*(1+'Scenario Analysis (2D)'!F$4)*('Business Plan'!$J$7-'Business Plan'!$J$8-'Business Plan'!$J$9)-'Business Plan'!$J$10*(1+'Scenario Analysis (2D)'!$E49))),(('Business Plan'!$K$6*(1+'Scenario Analysis (2D)'!F$4)*('Business Plan'!$K$7-'Business Plan'!$K$8-'Business Plan'!$K$9)-'Business Plan'!$K$10*(1+'Scenario Analysis (2D)'!$E49))))</f>
        <v>-541295.97910740029</v>
      </c>
      <c r="G49" s="46">
        <f>NPV('Business Plan'!$B$3,(('Business Plan'!$C$6*(1+'Scenario Analysis (2D)'!G$4)*('Business Plan'!$C$7-'Business Plan'!$C$8-'Business Plan'!$C$9)-'Business Plan'!$C$10*(1+'Scenario Analysis (2D)'!$E49))),(('Business Plan'!$D$6*(1+'Scenario Analysis (2D)'!G$4)*('Business Plan'!$D$7-'Business Plan'!$D$8-'Business Plan'!$D$9)-'Business Plan'!$D$10*(1+'Scenario Analysis (2D)'!$E49))),(('Business Plan'!$E$6*(1+'Scenario Analysis (2D)'!G$4)*('Business Plan'!$E$7-'Business Plan'!$E$8-'Business Plan'!$E$9)-'Business Plan'!$E$10*(1+'Scenario Analysis (2D)'!$E49))),(('Business Plan'!$F$6*(1+'Scenario Analysis (2D)'!G$4)*('Business Plan'!$F$7-'Business Plan'!$F$8-'Business Plan'!$F$9)-'Business Plan'!$F$10*(1+'Scenario Analysis (2D)'!$E49))),(('Business Plan'!$G$6*(1+'Scenario Analysis (2D)'!G$4)*('Business Plan'!$G$7-'Business Plan'!$G$8-'Business Plan'!$G$9)-'Business Plan'!$G$10*(1+'Scenario Analysis (2D)'!$E49))),(('Business Plan'!$H$6*(1+'Scenario Analysis (2D)'!G$4)*('Business Plan'!$H$7-'Business Plan'!$H$8-'Business Plan'!$H$9)-'Business Plan'!$H$10*(1+'Scenario Analysis (2D)'!$E49))),(('Business Plan'!$I$6*(1+'Scenario Analysis (2D)'!G$4)*('Business Plan'!$I$7-'Business Plan'!$I$8-'Business Plan'!$I$9)-'Business Plan'!$I$10*(1+'Scenario Analysis (2D)'!$E49))),(('Business Plan'!$J$6*(1+'Scenario Analysis (2D)'!G$4)*('Business Plan'!$J$7-'Business Plan'!$J$8-'Business Plan'!$J$9)-'Business Plan'!$J$10*(1+'Scenario Analysis (2D)'!$E49))),(('Business Plan'!$K$6*(1+'Scenario Analysis (2D)'!G$4)*('Business Plan'!$K$7-'Business Plan'!$K$8-'Business Plan'!$K$9)-'Business Plan'!$K$10*(1+'Scenario Analysis (2D)'!$E49))))</f>
        <v>-487481.42050345161</v>
      </c>
      <c r="H49" s="46">
        <f>NPV('Business Plan'!$B$3,(('Business Plan'!$C$6*(1+'Scenario Analysis (2D)'!H$4)*('Business Plan'!$C$7-'Business Plan'!$C$8-'Business Plan'!$C$9)-'Business Plan'!$C$10*(1+'Scenario Analysis (2D)'!$E49))),(('Business Plan'!$D$6*(1+'Scenario Analysis (2D)'!H$4)*('Business Plan'!$D$7-'Business Plan'!$D$8-'Business Plan'!$D$9)-'Business Plan'!$D$10*(1+'Scenario Analysis (2D)'!$E49))),(('Business Plan'!$E$6*(1+'Scenario Analysis (2D)'!H$4)*('Business Plan'!$E$7-'Business Plan'!$E$8-'Business Plan'!$E$9)-'Business Plan'!$E$10*(1+'Scenario Analysis (2D)'!$E49))),(('Business Plan'!$F$6*(1+'Scenario Analysis (2D)'!H$4)*('Business Plan'!$F$7-'Business Plan'!$F$8-'Business Plan'!$F$9)-'Business Plan'!$F$10*(1+'Scenario Analysis (2D)'!$E49))),(('Business Plan'!$G$6*(1+'Scenario Analysis (2D)'!H$4)*('Business Plan'!$G$7-'Business Plan'!$G$8-'Business Plan'!$G$9)-'Business Plan'!$G$10*(1+'Scenario Analysis (2D)'!$E49))),(('Business Plan'!$H$6*(1+'Scenario Analysis (2D)'!H$4)*('Business Plan'!$H$7-'Business Plan'!$H$8-'Business Plan'!$H$9)-'Business Plan'!$H$10*(1+'Scenario Analysis (2D)'!$E49))),(('Business Plan'!$I$6*(1+'Scenario Analysis (2D)'!H$4)*('Business Plan'!$I$7-'Business Plan'!$I$8-'Business Plan'!$I$9)-'Business Plan'!$I$10*(1+'Scenario Analysis (2D)'!$E49))),(('Business Plan'!$J$6*(1+'Scenario Analysis (2D)'!H$4)*('Business Plan'!$J$7-'Business Plan'!$J$8-'Business Plan'!$J$9)-'Business Plan'!$J$10*(1+'Scenario Analysis (2D)'!$E49))),(('Business Plan'!$K$6*(1+'Scenario Analysis (2D)'!H$4)*('Business Plan'!$K$7-'Business Plan'!$K$8-'Business Plan'!$K$9)-'Business Plan'!$K$10*(1+'Scenario Analysis (2D)'!$E49))))</f>
        <v>-433666.86189950275</v>
      </c>
      <c r="I49" s="46">
        <f>NPV('Business Plan'!$B$3,(('Business Plan'!$C$6*(1+'Scenario Analysis (2D)'!I$4)*('Business Plan'!$C$7-'Business Plan'!$C$8-'Business Plan'!$C$9)-'Business Plan'!$C$10*(1+'Scenario Analysis (2D)'!$E49))),(('Business Plan'!$D$6*(1+'Scenario Analysis (2D)'!I$4)*('Business Plan'!$D$7-'Business Plan'!$D$8-'Business Plan'!$D$9)-'Business Plan'!$D$10*(1+'Scenario Analysis (2D)'!$E49))),(('Business Plan'!$E$6*(1+'Scenario Analysis (2D)'!I$4)*('Business Plan'!$E$7-'Business Plan'!$E$8-'Business Plan'!$E$9)-'Business Plan'!$E$10*(1+'Scenario Analysis (2D)'!$E49))),(('Business Plan'!$F$6*(1+'Scenario Analysis (2D)'!I$4)*('Business Plan'!$F$7-'Business Plan'!$F$8-'Business Plan'!$F$9)-'Business Plan'!$F$10*(1+'Scenario Analysis (2D)'!$E49))),(('Business Plan'!$G$6*(1+'Scenario Analysis (2D)'!I$4)*('Business Plan'!$G$7-'Business Plan'!$G$8-'Business Plan'!$G$9)-'Business Plan'!$G$10*(1+'Scenario Analysis (2D)'!$E49))),(('Business Plan'!$H$6*(1+'Scenario Analysis (2D)'!I$4)*('Business Plan'!$H$7-'Business Plan'!$H$8-'Business Plan'!$H$9)-'Business Plan'!$H$10*(1+'Scenario Analysis (2D)'!$E49))),(('Business Plan'!$I$6*(1+'Scenario Analysis (2D)'!I$4)*('Business Plan'!$I$7-'Business Plan'!$I$8-'Business Plan'!$I$9)-'Business Plan'!$I$10*(1+'Scenario Analysis (2D)'!$E49))),(('Business Plan'!$J$6*(1+'Scenario Analysis (2D)'!I$4)*('Business Plan'!$J$7-'Business Plan'!$J$8-'Business Plan'!$J$9)-'Business Plan'!$J$10*(1+'Scenario Analysis (2D)'!$E49))),(('Business Plan'!$K$6*(1+'Scenario Analysis (2D)'!I$4)*('Business Plan'!$K$7-'Business Plan'!$K$8-'Business Plan'!$K$9)-'Business Plan'!$K$10*(1+'Scenario Analysis (2D)'!$E49))))</f>
        <v>-379852.3032955543</v>
      </c>
      <c r="J49" s="46">
        <f>NPV('Business Plan'!$B$3,(('Business Plan'!$C$6*(1+'Scenario Analysis (2D)'!J$4)*('Business Plan'!$C$7-'Business Plan'!$C$8-'Business Plan'!$C$9)-'Business Plan'!$C$10*(1+'Scenario Analysis (2D)'!$E49))),(('Business Plan'!$D$6*(1+'Scenario Analysis (2D)'!J$4)*('Business Plan'!$D$7-'Business Plan'!$D$8-'Business Plan'!$D$9)-'Business Plan'!$D$10*(1+'Scenario Analysis (2D)'!$E49))),(('Business Plan'!$E$6*(1+'Scenario Analysis (2D)'!J$4)*('Business Plan'!$E$7-'Business Plan'!$E$8-'Business Plan'!$E$9)-'Business Plan'!$E$10*(1+'Scenario Analysis (2D)'!$E49))),(('Business Plan'!$F$6*(1+'Scenario Analysis (2D)'!J$4)*('Business Plan'!$F$7-'Business Plan'!$F$8-'Business Plan'!$F$9)-'Business Plan'!$F$10*(1+'Scenario Analysis (2D)'!$E49))),(('Business Plan'!$G$6*(1+'Scenario Analysis (2D)'!J$4)*('Business Plan'!$G$7-'Business Plan'!$G$8-'Business Plan'!$G$9)-'Business Plan'!$G$10*(1+'Scenario Analysis (2D)'!$E49))),(('Business Plan'!$H$6*(1+'Scenario Analysis (2D)'!J$4)*('Business Plan'!$H$7-'Business Plan'!$H$8-'Business Plan'!$H$9)-'Business Plan'!$H$10*(1+'Scenario Analysis (2D)'!$E49))),(('Business Plan'!$I$6*(1+'Scenario Analysis (2D)'!J$4)*('Business Plan'!$I$7-'Business Plan'!$I$8-'Business Plan'!$I$9)-'Business Plan'!$I$10*(1+'Scenario Analysis (2D)'!$E49))),(('Business Plan'!$J$6*(1+'Scenario Analysis (2D)'!J$4)*('Business Plan'!$J$7-'Business Plan'!$J$8-'Business Plan'!$J$9)-'Business Plan'!$J$10*(1+'Scenario Analysis (2D)'!$E49))),(('Business Plan'!$K$6*(1+'Scenario Analysis (2D)'!J$4)*('Business Plan'!$K$7-'Business Plan'!$K$8-'Business Plan'!$K$9)-'Business Plan'!$K$10*(1+'Scenario Analysis (2D)'!$E49))))</f>
        <v>-326037.74469160551</v>
      </c>
      <c r="K49" s="46">
        <f>NPV('Business Plan'!$B$3,(('Business Plan'!$C$6*(1+'Scenario Analysis (2D)'!K$4)*('Business Plan'!$C$7-'Business Plan'!$C$8-'Business Plan'!$C$9)-'Business Plan'!$C$10*(1+'Scenario Analysis (2D)'!$E49))),(('Business Plan'!$D$6*(1+'Scenario Analysis (2D)'!K$4)*('Business Plan'!$D$7-'Business Plan'!$D$8-'Business Plan'!$D$9)-'Business Plan'!$D$10*(1+'Scenario Analysis (2D)'!$E49))),(('Business Plan'!$E$6*(1+'Scenario Analysis (2D)'!K$4)*('Business Plan'!$E$7-'Business Plan'!$E$8-'Business Plan'!$E$9)-'Business Plan'!$E$10*(1+'Scenario Analysis (2D)'!$E49))),(('Business Plan'!$F$6*(1+'Scenario Analysis (2D)'!K$4)*('Business Plan'!$F$7-'Business Plan'!$F$8-'Business Plan'!$F$9)-'Business Plan'!$F$10*(1+'Scenario Analysis (2D)'!$E49))),(('Business Plan'!$G$6*(1+'Scenario Analysis (2D)'!K$4)*('Business Plan'!$G$7-'Business Plan'!$G$8-'Business Plan'!$G$9)-'Business Plan'!$G$10*(1+'Scenario Analysis (2D)'!$E49))),(('Business Plan'!$H$6*(1+'Scenario Analysis (2D)'!K$4)*('Business Plan'!$H$7-'Business Plan'!$H$8-'Business Plan'!$H$9)-'Business Plan'!$H$10*(1+'Scenario Analysis (2D)'!$E49))),(('Business Plan'!$I$6*(1+'Scenario Analysis (2D)'!K$4)*('Business Plan'!$I$7-'Business Plan'!$I$8-'Business Plan'!$I$9)-'Business Plan'!$I$10*(1+'Scenario Analysis (2D)'!$E49))),(('Business Plan'!$J$6*(1+'Scenario Analysis (2D)'!K$4)*('Business Plan'!$J$7-'Business Plan'!$J$8-'Business Plan'!$J$9)-'Business Plan'!$J$10*(1+'Scenario Analysis (2D)'!$E49))),(('Business Plan'!$K$6*(1+'Scenario Analysis (2D)'!K$4)*('Business Plan'!$K$7-'Business Plan'!$K$8-'Business Plan'!$K$9)-'Business Plan'!$K$10*(1+'Scenario Analysis (2D)'!$E49))))</f>
        <v>-272223.18608765682</v>
      </c>
      <c r="L49" s="46">
        <f>NPV('Business Plan'!$B$3,(('Business Plan'!$C$6*(1+'Scenario Analysis (2D)'!L$4)*('Business Plan'!$C$7-'Business Plan'!$C$8-'Business Plan'!$C$9)-'Business Plan'!$C$10*(1+'Scenario Analysis (2D)'!$E49))),(('Business Plan'!$D$6*(1+'Scenario Analysis (2D)'!L$4)*('Business Plan'!$D$7-'Business Plan'!$D$8-'Business Plan'!$D$9)-'Business Plan'!$D$10*(1+'Scenario Analysis (2D)'!$E49))),(('Business Plan'!$E$6*(1+'Scenario Analysis (2D)'!L$4)*('Business Plan'!$E$7-'Business Plan'!$E$8-'Business Plan'!$E$9)-'Business Plan'!$E$10*(1+'Scenario Analysis (2D)'!$E49))),(('Business Plan'!$F$6*(1+'Scenario Analysis (2D)'!L$4)*('Business Plan'!$F$7-'Business Plan'!$F$8-'Business Plan'!$F$9)-'Business Plan'!$F$10*(1+'Scenario Analysis (2D)'!$E49))),(('Business Plan'!$G$6*(1+'Scenario Analysis (2D)'!L$4)*('Business Plan'!$G$7-'Business Plan'!$G$8-'Business Plan'!$G$9)-'Business Plan'!$G$10*(1+'Scenario Analysis (2D)'!$E49))),(('Business Plan'!$H$6*(1+'Scenario Analysis (2D)'!L$4)*('Business Plan'!$H$7-'Business Plan'!$H$8-'Business Plan'!$H$9)-'Business Plan'!$H$10*(1+'Scenario Analysis (2D)'!$E49))),(('Business Plan'!$I$6*(1+'Scenario Analysis (2D)'!L$4)*('Business Plan'!$I$7-'Business Plan'!$I$8-'Business Plan'!$I$9)-'Business Plan'!$I$10*(1+'Scenario Analysis (2D)'!$E49))),(('Business Plan'!$J$6*(1+'Scenario Analysis (2D)'!L$4)*('Business Plan'!$J$7-'Business Plan'!$J$8-'Business Plan'!$J$9)-'Business Plan'!$J$10*(1+'Scenario Analysis (2D)'!$E49))),(('Business Plan'!$K$6*(1+'Scenario Analysis (2D)'!L$4)*('Business Plan'!$K$7-'Business Plan'!$K$8-'Business Plan'!$K$9)-'Business Plan'!$K$10*(1+'Scenario Analysis (2D)'!$E49))))</f>
        <v>-218408.62748370832</v>
      </c>
      <c r="M49" s="46">
        <f>NPV('Business Plan'!$B$3,(('Business Plan'!$C$6*(1+'Scenario Analysis (2D)'!M$4)*('Business Plan'!$C$7-'Business Plan'!$C$8-'Business Plan'!$C$9)-'Business Plan'!$C$10*(1+'Scenario Analysis (2D)'!$E49))),(('Business Plan'!$D$6*(1+'Scenario Analysis (2D)'!M$4)*('Business Plan'!$D$7-'Business Plan'!$D$8-'Business Plan'!$D$9)-'Business Plan'!$D$10*(1+'Scenario Analysis (2D)'!$E49))),(('Business Plan'!$E$6*(1+'Scenario Analysis (2D)'!M$4)*('Business Plan'!$E$7-'Business Plan'!$E$8-'Business Plan'!$E$9)-'Business Plan'!$E$10*(1+'Scenario Analysis (2D)'!$E49))),(('Business Plan'!$F$6*(1+'Scenario Analysis (2D)'!M$4)*('Business Plan'!$F$7-'Business Plan'!$F$8-'Business Plan'!$F$9)-'Business Plan'!$F$10*(1+'Scenario Analysis (2D)'!$E49))),(('Business Plan'!$G$6*(1+'Scenario Analysis (2D)'!M$4)*('Business Plan'!$G$7-'Business Plan'!$G$8-'Business Plan'!$G$9)-'Business Plan'!$G$10*(1+'Scenario Analysis (2D)'!$E49))),(('Business Plan'!$H$6*(1+'Scenario Analysis (2D)'!M$4)*('Business Plan'!$H$7-'Business Plan'!$H$8-'Business Plan'!$H$9)-'Business Plan'!$H$10*(1+'Scenario Analysis (2D)'!$E49))),(('Business Plan'!$I$6*(1+'Scenario Analysis (2D)'!M$4)*('Business Plan'!$I$7-'Business Plan'!$I$8-'Business Plan'!$I$9)-'Business Plan'!$I$10*(1+'Scenario Analysis (2D)'!$E49))),(('Business Plan'!$J$6*(1+'Scenario Analysis (2D)'!M$4)*('Business Plan'!$J$7-'Business Plan'!$J$8-'Business Plan'!$J$9)-'Business Plan'!$J$10*(1+'Scenario Analysis (2D)'!$E49))),(('Business Plan'!$K$6*(1+'Scenario Analysis (2D)'!M$4)*('Business Plan'!$K$7-'Business Plan'!$K$8-'Business Plan'!$K$9)-'Business Plan'!$K$10*(1+'Scenario Analysis (2D)'!$E49))))</f>
        <v>-164594.06887975952</v>
      </c>
      <c r="N49" s="46">
        <f>NPV('Business Plan'!$B$3,(('Business Plan'!$C$6*(1+'Scenario Analysis (2D)'!N$4)*('Business Plan'!$C$7-'Business Plan'!$C$8-'Business Plan'!$C$9)-'Business Plan'!$C$10*(1+'Scenario Analysis (2D)'!$E49))),(('Business Plan'!$D$6*(1+'Scenario Analysis (2D)'!N$4)*('Business Plan'!$D$7-'Business Plan'!$D$8-'Business Plan'!$D$9)-'Business Plan'!$D$10*(1+'Scenario Analysis (2D)'!$E49))),(('Business Plan'!$E$6*(1+'Scenario Analysis (2D)'!N$4)*('Business Plan'!$E$7-'Business Plan'!$E$8-'Business Plan'!$E$9)-'Business Plan'!$E$10*(1+'Scenario Analysis (2D)'!$E49))),(('Business Plan'!$F$6*(1+'Scenario Analysis (2D)'!N$4)*('Business Plan'!$F$7-'Business Plan'!$F$8-'Business Plan'!$F$9)-'Business Plan'!$F$10*(1+'Scenario Analysis (2D)'!$E49))),(('Business Plan'!$G$6*(1+'Scenario Analysis (2D)'!N$4)*('Business Plan'!$G$7-'Business Plan'!$G$8-'Business Plan'!$G$9)-'Business Plan'!$G$10*(1+'Scenario Analysis (2D)'!$E49))),(('Business Plan'!$H$6*(1+'Scenario Analysis (2D)'!N$4)*('Business Plan'!$H$7-'Business Plan'!$H$8-'Business Plan'!$H$9)-'Business Plan'!$H$10*(1+'Scenario Analysis (2D)'!$E49))),(('Business Plan'!$I$6*(1+'Scenario Analysis (2D)'!N$4)*('Business Plan'!$I$7-'Business Plan'!$I$8-'Business Plan'!$I$9)-'Business Plan'!$I$10*(1+'Scenario Analysis (2D)'!$E49))),(('Business Plan'!$J$6*(1+'Scenario Analysis (2D)'!N$4)*('Business Plan'!$J$7-'Business Plan'!$J$8-'Business Plan'!$J$9)-'Business Plan'!$J$10*(1+'Scenario Analysis (2D)'!$E49))),(('Business Plan'!$K$6*(1+'Scenario Analysis (2D)'!N$4)*('Business Plan'!$K$7-'Business Plan'!$K$8-'Business Plan'!$K$9)-'Business Plan'!$K$10*(1+'Scenario Analysis (2D)'!$E49))))</f>
        <v>-110779.51027581081</v>
      </c>
      <c r="O49" s="46">
        <f>NPV('Business Plan'!$B$3,(('Business Plan'!$C$6*(1+'Scenario Analysis (2D)'!O$4)*('Business Plan'!$C$7-'Business Plan'!$C$8-'Business Plan'!$C$9)-'Business Plan'!$C$10*(1+'Scenario Analysis (2D)'!$E49))),(('Business Plan'!$D$6*(1+'Scenario Analysis (2D)'!O$4)*('Business Plan'!$D$7-'Business Plan'!$D$8-'Business Plan'!$D$9)-'Business Plan'!$D$10*(1+'Scenario Analysis (2D)'!$E49))),(('Business Plan'!$E$6*(1+'Scenario Analysis (2D)'!O$4)*('Business Plan'!$E$7-'Business Plan'!$E$8-'Business Plan'!$E$9)-'Business Plan'!$E$10*(1+'Scenario Analysis (2D)'!$E49))),(('Business Plan'!$F$6*(1+'Scenario Analysis (2D)'!O$4)*('Business Plan'!$F$7-'Business Plan'!$F$8-'Business Plan'!$F$9)-'Business Plan'!$F$10*(1+'Scenario Analysis (2D)'!$E49))),(('Business Plan'!$G$6*(1+'Scenario Analysis (2D)'!O$4)*('Business Plan'!$G$7-'Business Plan'!$G$8-'Business Plan'!$G$9)-'Business Plan'!$G$10*(1+'Scenario Analysis (2D)'!$E49))),(('Business Plan'!$H$6*(1+'Scenario Analysis (2D)'!O$4)*('Business Plan'!$H$7-'Business Plan'!$H$8-'Business Plan'!$H$9)-'Business Plan'!$H$10*(1+'Scenario Analysis (2D)'!$E49))),(('Business Plan'!$I$6*(1+'Scenario Analysis (2D)'!O$4)*('Business Plan'!$I$7-'Business Plan'!$I$8-'Business Plan'!$I$9)-'Business Plan'!$I$10*(1+'Scenario Analysis (2D)'!$E49))),(('Business Plan'!$J$6*(1+'Scenario Analysis (2D)'!O$4)*('Business Plan'!$J$7-'Business Plan'!$J$8-'Business Plan'!$J$9)-'Business Plan'!$J$10*(1+'Scenario Analysis (2D)'!$E49))),(('Business Plan'!$K$6*(1+'Scenario Analysis (2D)'!O$4)*('Business Plan'!$K$7-'Business Plan'!$K$8-'Business Plan'!$K$9)-'Business Plan'!$K$10*(1+'Scenario Analysis (2D)'!$E49))))</f>
        <v>-56964.951671862145</v>
      </c>
      <c r="P49" s="46">
        <f>NPV('Business Plan'!$B$3,(('Business Plan'!$C$6*(1+'Scenario Analysis (2D)'!P$4)*('Business Plan'!$C$7-'Business Plan'!$C$8-'Business Plan'!$C$9)-'Business Plan'!$C$10*(1+'Scenario Analysis (2D)'!$E49))),(('Business Plan'!$D$6*(1+'Scenario Analysis (2D)'!P$4)*('Business Plan'!$D$7-'Business Plan'!$D$8-'Business Plan'!$D$9)-'Business Plan'!$D$10*(1+'Scenario Analysis (2D)'!$E49))),(('Business Plan'!$E$6*(1+'Scenario Analysis (2D)'!P$4)*('Business Plan'!$E$7-'Business Plan'!$E$8-'Business Plan'!$E$9)-'Business Plan'!$E$10*(1+'Scenario Analysis (2D)'!$E49))),(('Business Plan'!$F$6*(1+'Scenario Analysis (2D)'!P$4)*('Business Plan'!$F$7-'Business Plan'!$F$8-'Business Plan'!$F$9)-'Business Plan'!$F$10*(1+'Scenario Analysis (2D)'!$E49))),(('Business Plan'!$G$6*(1+'Scenario Analysis (2D)'!P$4)*('Business Plan'!$G$7-'Business Plan'!$G$8-'Business Plan'!$G$9)-'Business Plan'!$G$10*(1+'Scenario Analysis (2D)'!$E49))),(('Business Plan'!$H$6*(1+'Scenario Analysis (2D)'!P$4)*('Business Plan'!$H$7-'Business Plan'!$H$8-'Business Plan'!$H$9)-'Business Plan'!$H$10*(1+'Scenario Analysis (2D)'!$E49))),(('Business Plan'!$I$6*(1+'Scenario Analysis (2D)'!P$4)*('Business Plan'!$I$7-'Business Plan'!$I$8-'Business Plan'!$I$9)-'Business Plan'!$I$10*(1+'Scenario Analysis (2D)'!$E49))),(('Business Plan'!$J$6*(1+'Scenario Analysis (2D)'!P$4)*('Business Plan'!$J$7-'Business Plan'!$J$8-'Business Plan'!$J$9)-'Business Plan'!$J$10*(1+'Scenario Analysis (2D)'!$E49))),(('Business Plan'!$K$6*(1+'Scenario Analysis (2D)'!P$4)*('Business Plan'!$K$7-'Business Plan'!$K$8-'Business Plan'!$K$9)-'Business Plan'!$K$10*(1+'Scenario Analysis (2D)'!$E49))))</f>
        <v>-3150.3930679133709</v>
      </c>
      <c r="Q49" s="46">
        <f>NPV('Business Plan'!$B$3,(('Business Plan'!$C$6*(1+'Scenario Analysis (2D)'!Q$4)*('Business Plan'!$C$7-'Business Plan'!$C$8-'Business Plan'!$C$9)-'Business Plan'!$C$10*(1+'Scenario Analysis (2D)'!$E49))),(('Business Plan'!$D$6*(1+'Scenario Analysis (2D)'!Q$4)*('Business Plan'!$D$7-'Business Plan'!$D$8-'Business Plan'!$D$9)-'Business Plan'!$D$10*(1+'Scenario Analysis (2D)'!$E49))),(('Business Plan'!$E$6*(1+'Scenario Analysis (2D)'!Q$4)*('Business Plan'!$E$7-'Business Plan'!$E$8-'Business Plan'!$E$9)-'Business Plan'!$E$10*(1+'Scenario Analysis (2D)'!$E49))),(('Business Plan'!$F$6*(1+'Scenario Analysis (2D)'!Q$4)*('Business Plan'!$F$7-'Business Plan'!$F$8-'Business Plan'!$F$9)-'Business Plan'!$F$10*(1+'Scenario Analysis (2D)'!$E49))),(('Business Plan'!$G$6*(1+'Scenario Analysis (2D)'!Q$4)*('Business Plan'!$G$7-'Business Plan'!$G$8-'Business Plan'!$G$9)-'Business Plan'!$G$10*(1+'Scenario Analysis (2D)'!$E49))),(('Business Plan'!$H$6*(1+'Scenario Analysis (2D)'!Q$4)*('Business Plan'!$H$7-'Business Plan'!$H$8-'Business Plan'!$H$9)-'Business Plan'!$H$10*(1+'Scenario Analysis (2D)'!$E49))),(('Business Plan'!$I$6*(1+'Scenario Analysis (2D)'!Q$4)*('Business Plan'!$I$7-'Business Plan'!$I$8-'Business Plan'!$I$9)-'Business Plan'!$I$10*(1+'Scenario Analysis (2D)'!$E49))),(('Business Plan'!$J$6*(1+'Scenario Analysis (2D)'!Q$4)*('Business Plan'!$J$7-'Business Plan'!$J$8-'Business Plan'!$J$9)-'Business Plan'!$J$10*(1+'Scenario Analysis (2D)'!$E49))),(('Business Plan'!$K$6*(1+'Scenario Analysis (2D)'!Q$4)*('Business Plan'!$K$7-'Business Plan'!$K$8-'Business Plan'!$K$9)-'Business Plan'!$K$10*(1+'Scenario Analysis (2D)'!$E49))))</f>
        <v>50664.165536035289</v>
      </c>
      <c r="R49" s="46">
        <f>NPV('Business Plan'!$B$3,(('Business Plan'!$C$6*(1+'Scenario Analysis (2D)'!R$4)*('Business Plan'!$C$7-'Business Plan'!$C$8-'Business Plan'!$C$9)-'Business Plan'!$C$10*(1+'Scenario Analysis (2D)'!$E49))),(('Business Plan'!$D$6*(1+'Scenario Analysis (2D)'!R$4)*('Business Plan'!$D$7-'Business Plan'!$D$8-'Business Plan'!$D$9)-'Business Plan'!$D$10*(1+'Scenario Analysis (2D)'!$E49))),(('Business Plan'!$E$6*(1+'Scenario Analysis (2D)'!R$4)*('Business Plan'!$E$7-'Business Plan'!$E$8-'Business Plan'!$E$9)-'Business Plan'!$E$10*(1+'Scenario Analysis (2D)'!$E49))),(('Business Plan'!$F$6*(1+'Scenario Analysis (2D)'!R$4)*('Business Plan'!$F$7-'Business Plan'!$F$8-'Business Plan'!$F$9)-'Business Plan'!$F$10*(1+'Scenario Analysis (2D)'!$E49))),(('Business Plan'!$G$6*(1+'Scenario Analysis (2D)'!R$4)*('Business Plan'!$G$7-'Business Plan'!$G$8-'Business Plan'!$G$9)-'Business Plan'!$G$10*(1+'Scenario Analysis (2D)'!$E49))),(('Business Plan'!$H$6*(1+'Scenario Analysis (2D)'!R$4)*('Business Plan'!$H$7-'Business Plan'!$H$8-'Business Plan'!$H$9)-'Business Plan'!$H$10*(1+'Scenario Analysis (2D)'!$E49))),(('Business Plan'!$I$6*(1+'Scenario Analysis (2D)'!R$4)*('Business Plan'!$I$7-'Business Plan'!$I$8-'Business Plan'!$I$9)-'Business Plan'!$I$10*(1+'Scenario Analysis (2D)'!$E49))),(('Business Plan'!$J$6*(1+'Scenario Analysis (2D)'!R$4)*('Business Plan'!$J$7-'Business Plan'!$J$8-'Business Plan'!$J$9)-'Business Plan'!$J$10*(1+'Scenario Analysis (2D)'!$E49))),(('Business Plan'!$K$6*(1+'Scenario Analysis (2D)'!R$4)*('Business Plan'!$K$7-'Business Plan'!$K$8-'Business Plan'!$K$9)-'Business Plan'!$K$10*(1+'Scenario Analysis (2D)'!$E49))))</f>
        <v>104478.72413998385</v>
      </c>
      <c r="T49" s="78"/>
      <c r="U49" s="51">
        <v>0.3</v>
      </c>
      <c r="V49" s="47">
        <f>(NPV('Business Plan'!$B$3,(('Business Plan'!$C$6*(1+'Scenario Analysis (2D)'!V$4)*('Business Plan'!$C$7-'Business Plan'!$C$8-'Business Plan'!$C$9)-'Business Plan'!$C$10*(1+'Scenario Analysis (2D)'!$E49))),(('Business Plan'!$D$6*(1+'Scenario Analysis (2D)'!V$4)*('Business Plan'!$D$7-'Business Plan'!$D$8-'Business Plan'!$D$9)-'Business Plan'!$D$10*(1+'Scenario Analysis (2D)'!$E49))),(('Business Plan'!$E$6*(1+'Scenario Analysis (2D)'!V$4)*('Business Plan'!$E$7-'Business Plan'!$E$8-'Business Plan'!$E$9)-'Business Plan'!$E$10*(1+'Scenario Analysis (2D)'!$E49))),(('Business Plan'!$F$6*(1+'Scenario Analysis (2D)'!V$4)*('Business Plan'!$F$7-'Business Plan'!$F$8-'Business Plan'!$F$9)-'Business Plan'!$F$10*(1+'Scenario Analysis (2D)'!$E49))),(('Business Plan'!$G$6*(1+'Scenario Analysis (2D)'!V$4)*('Business Plan'!$G$7-'Business Plan'!$G$8-'Business Plan'!$G$9)-'Business Plan'!$G$10*(1+'Scenario Analysis (2D)'!$E49))),(('Business Plan'!$H$6*(1+'Scenario Analysis (2D)'!V$4)*('Business Plan'!$H$7-'Business Plan'!$H$8-'Business Plan'!$H$9)-'Business Plan'!$H$10*(1+'Scenario Analysis (2D)'!$E49))),(('Business Plan'!$I$6*(1+'Scenario Analysis (2D)'!V$4)*('Business Plan'!$I$7-'Business Plan'!$I$8-'Business Plan'!$I$9)-'Business Plan'!$I$10*(1+'Scenario Analysis (2D)'!$E49))),(('Business Plan'!$J$6*(1+'Scenario Analysis (2D)'!V$4)*('Business Plan'!$J$7-'Business Plan'!$J$8-'Business Plan'!$J$9)-'Business Plan'!$J$10*(1+'Scenario Analysis (2D)'!$E49))),(('Business Plan'!$K$6*(1+'Scenario Analysis (2D)'!V$4)*('Business Plan'!$K$7-'Business Plan'!$K$8-'Business Plan'!$K$9)-'Business Plan'!$K$10*(1+'Scenario Analysis (2D)'!$E49)))))/'Business Plan'!$C$13-1</f>
        <v>-7.7351968415770678</v>
      </c>
      <c r="W49" s="47">
        <f>(NPV('Business Plan'!$B$3,(('Business Plan'!$C$6*(1+'Scenario Analysis (2D)'!W$4)*('Business Plan'!$C$7-'Business Plan'!$C$8-'Business Plan'!$C$9)-'Business Plan'!$C$10*(1+'Scenario Analysis (2D)'!$E49))),(('Business Plan'!$D$6*(1+'Scenario Analysis (2D)'!W$4)*('Business Plan'!$D$7-'Business Plan'!$D$8-'Business Plan'!$D$9)-'Business Plan'!$D$10*(1+'Scenario Analysis (2D)'!$E49))),(('Business Plan'!$E$6*(1+'Scenario Analysis (2D)'!W$4)*('Business Plan'!$E$7-'Business Plan'!$E$8-'Business Plan'!$E$9)-'Business Plan'!$E$10*(1+'Scenario Analysis (2D)'!$E49))),(('Business Plan'!$F$6*(1+'Scenario Analysis (2D)'!W$4)*('Business Plan'!$F$7-'Business Plan'!$F$8-'Business Plan'!$F$9)-'Business Plan'!$F$10*(1+'Scenario Analysis (2D)'!$E49))),(('Business Plan'!$G$6*(1+'Scenario Analysis (2D)'!W$4)*('Business Plan'!$G$7-'Business Plan'!$G$8-'Business Plan'!$G$9)-'Business Plan'!$G$10*(1+'Scenario Analysis (2D)'!$E49))),(('Business Plan'!$H$6*(1+'Scenario Analysis (2D)'!W$4)*('Business Plan'!$H$7-'Business Plan'!$H$8-'Business Plan'!$H$9)-'Business Plan'!$H$10*(1+'Scenario Analysis (2D)'!$E49))),(('Business Plan'!$I$6*(1+'Scenario Analysis (2D)'!W$4)*('Business Plan'!$I$7-'Business Plan'!$I$8-'Business Plan'!$I$9)-'Business Plan'!$I$10*(1+'Scenario Analysis (2D)'!$E49))),(('Business Plan'!$J$6*(1+'Scenario Analysis (2D)'!W$4)*('Business Plan'!$J$7-'Business Plan'!$J$8-'Business Plan'!$J$9)-'Business Plan'!$J$10*(1+'Scenario Analysis (2D)'!$E49))),(('Business Plan'!$K$6*(1+'Scenario Analysis (2D)'!W$4)*('Business Plan'!$K$7-'Business Plan'!$K$8-'Business Plan'!$K$9)-'Business Plan'!$K$10*(1+'Scenario Analysis (2D)'!$E49)))))/'Business Plan'!$C$13-1</f>
        <v>-7.0655971047789787</v>
      </c>
      <c r="X49" s="47">
        <f>(NPV('Business Plan'!$B$3,(('Business Plan'!$C$6*(1+'Scenario Analysis (2D)'!X$4)*('Business Plan'!$C$7-'Business Plan'!$C$8-'Business Plan'!$C$9)-'Business Plan'!$C$10*(1+'Scenario Analysis (2D)'!$E49))),(('Business Plan'!$D$6*(1+'Scenario Analysis (2D)'!X$4)*('Business Plan'!$D$7-'Business Plan'!$D$8-'Business Plan'!$D$9)-'Business Plan'!$D$10*(1+'Scenario Analysis (2D)'!$E49))),(('Business Plan'!$E$6*(1+'Scenario Analysis (2D)'!X$4)*('Business Plan'!$E$7-'Business Plan'!$E$8-'Business Plan'!$E$9)-'Business Plan'!$E$10*(1+'Scenario Analysis (2D)'!$E49))),(('Business Plan'!$F$6*(1+'Scenario Analysis (2D)'!X$4)*('Business Plan'!$F$7-'Business Plan'!$F$8-'Business Plan'!$F$9)-'Business Plan'!$F$10*(1+'Scenario Analysis (2D)'!$E49))),(('Business Plan'!$G$6*(1+'Scenario Analysis (2D)'!X$4)*('Business Plan'!$G$7-'Business Plan'!$G$8-'Business Plan'!$G$9)-'Business Plan'!$G$10*(1+'Scenario Analysis (2D)'!$E49))),(('Business Plan'!$H$6*(1+'Scenario Analysis (2D)'!X$4)*('Business Plan'!$H$7-'Business Plan'!$H$8-'Business Plan'!$H$9)-'Business Plan'!$H$10*(1+'Scenario Analysis (2D)'!$E49))),(('Business Plan'!$I$6*(1+'Scenario Analysis (2D)'!X$4)*('Business Plan'!$I$7-'Business Plan'!$I$8-'Business Plan'!$I$9)-'Business Plan'!$I$10*(1+'Scenario Analysis (2D)'!$E49))),(('Business Plan'!$J$6*(1+'Scenario Analysis (2D)'!X$4)*('Business Plan'!$J$7-'Business Plan'!$J$8-'Business Plan'!$J$9)-'Business Plan'!$J$10*(1+'Scenario Analysis (2D)'!$E49))),(('Business Plan'!$K$6*(1+'Scenario Analysis (2D)'!X$4)*('Business Plan'!$K$7-'Business Plan'!$K$8-'Business Plan'!$K$9)-'Business Plan'!$K$10*(1+'Scenario Analysis (2D)'!$E49)))))/'Business Plan'!$C$13-1</f>
        <v>-6.395997367980887</v>
      </c>
      <c r="Y49" s="47">
        <f>(NPV('Business Plan'!$B$3,(('Business Plan'!$C$6*(1+'Scenario Analysis (2D)'!Y$4)*('Business Plan'!$C$7-'Business Plan'!$C$8-'Business Plan'!$C$9)-'Business Plan'!$C$10*(1+'Scenario Analysis (2D)'!$E49))),(('Business Plan'!$D$6*(1+'Scenario Analysis (2D)'!Y$4)*('Business Plan'!$D$7-'Business Plan'!$D$8-'Business Plan'!$D$9)-'Business Plan'!$D$10*(1+'Scenario Analysis (2D)'!$E49))),(('Business Plan'!$E$6*(1+'Scenario Analysis (2D)'!Y$4)*('Business Plan'!$E$7-'Business Plan'!$E$8-'Business Plan'!$E$9)-'Business Plan'!$E$10*(1+'Scenario Analysis (2D)'!$E49))),(('Business Plan'!$F$6*(1+'Scenario Analysis (2D)'!Y$4)*('Business Plan'!$F$7-'Business Plan'!$F$8-'Business Plan'!$F$9)-'Business Plan'!$F$10*(1+'Scenario Analysis (2D)'!$E49))),(('Business Plan'!$G$6*(1+'Scenario Analysis (2D)'!Y$4)*('Business Plan'!$G$7-'Business Plan'!$G$8-'Business Plan'!$G$9)-'Business Plan'!$G$10*(1+'Scenario Analysis (2D)'!$E49))),(('Business Plan'!$H$6*(1+'Scenario Analysis (2D)'!Y$4)*('Business Plan'!$H$7-'Business Plan'!$H$8-'Business Plan'!$H$9)-'Business Plan'!$H$10*(1+'Scenario Analysis (2D)'!$E49))),(('Business Plan'!$I$6*(1+'Scenario Analysis (2D)'!Y$4)*('Business Plan'!$I$7-'Business Plan'!$I$8-'Business Plan'!$I$9)-'Business Plan'!$I$10*(1+'Scenario Analysis (2D)'!$E49))),(('Business Plan'!$J$6*(1+'Scenario Analysis (2D)'!Y$4)*('Business Plan'!$J$7-'Business Plan'!$J$8-'Business Plan'!$J$9)-'Business Plan'!$J$10*(1+'Scenario Analysis (2D)'!$E49))),(('Business Plan'!$K$6*(1+'Scenario Analysis (2D)'!Y$4)*('Business Plan'!$K$7-'Business Plan'!$K$8-'Business Plan'!$K$9)-'Business Plan'!$K$10*(1+'Scenario Analysis (2D)'!$E49)))))/'Business Plan'!$C$13-1</f>
        <v>-5.7263976311828007</v>
      </c>
      <c r="Z49" s="47">
        <f>(NPV('Business Plan'!$B$3,(('Business Plan'!$C$6*(1+'Scenario Analysis (2D)'!Z$4)*('Business Plan'!$C$7-'Business Plan'!$C$8-'Business Plan'!$C$9)-'Business Plan'!$C$10*(1+'Scenario Analysis (2D)'!$E49))),(('Business Plan'!$D$6*(1+'Scenario Analysis (2D)'!Z$4)*('Business Plan'!$D$7-'Business Plan'!$D$8-'Business Plan'!$D$9)-'Business Plan'!$D$10*(1+'Scenario Analysis (2D)'!$E49))),(('Business Plan'!$E$6*(1+'Scenario Analysis (2D)'!Z$4)*('Business Plan'!$E$7-'Business Plan'!$E$8-'Business Plan'!$E$9)-'Business Plan'!$E$10*(1+'Scenario Analysis (2D)'!$E49))),(('Business Plan'!$F$6*(1+'Scenario Analysis (2D)'!Z$4)*('Business Plan'!$F$7-'Business Plan'!$F$8-'Business Plan'!$F$9)-'Business Plan'!$F$10*(1+'Scenario Analysis (2D)'!$E49))),(('Business Plan'!$G$6*(1+'Scenario Analysis (2D)'!Z$4)*('Business Plan'!$G$7-'Business Plan'!$G$8-'Business Plan'!$G$9)-'Business Plan'!$G$10*(1+'Scenario Analysis (2D)'!$E49))),(('Business Plan'!$H$6*(1+'Scenario Analysis (2D)'!Z$4)*('Business Plan'!$H$7-'Business Plan'!$H$8-'Business Plan'!$H$9)-'Business Plan'!$H$10*(1+'Scenario Analysis (2D)'!$E49))),(('Business Plan'!$I$6*(1+'Scenario Analysis (2D)'!Z$4)*('Business Plan'!$I$7-'Business Plan'!$I$8-'Business Plan'!$I$9)-'Business Plan'!$I$10*(1+'Scenario Analysis (2D)'!$E49))),(('Business Plan'!$J$6*(1+'Scenario Analysis (2D)'!Z$4)*('Business Plan'!$J$7-'Business Plan'!$J$8-'Business Plan'!$J$9)-'Business Plan'!$J$10*(1+'Scenario Analysis (2D)'!$E49))),(('Business Plan'!$K$6*(1+'Scenario Analysis (2D)'!Z$4)*('Business Plan'!$K$7-'Business Plan'!$K$8-'Business Plan'!$K$9)-'Business Plan'!$K$10*(1+'Scenario Analysis (2D)'!$E49)))))/'Business Plan'!$C$13-1</f>
        <v>-5.0567978943847107</v>
      </c>
      <c r="AA49" s="47">
        <f>(NPV('Business Plan'!$B$3,(('Business Plan'!$C$6*(1+'Scenario Analysis (2D)'!AA$4)*('Business Plan'!$C$7-'Business Plan'!$C$8-'Business Plan'!$C$9)-'Business Plan'!$C$10*(1+'Scenario Analysis (2D)'!$E49))),(('Business Plan'!$D$6*(1+'Scenario Analysis (2D)'!AA$4)*('Business Plan'!$D$7-'Business Plan'!$D$8-'Business Plan'!$D$9)-'Business Plan'!$D$10*(1+'Scenario Analysis (2D)'!$E49))),(('Business Plan'!$E$6*(1+'Scenario Analysis (2D)'!AA$4)*('Business Plan'!$E$7-'Business Plan'!$E$8-'Business Plan'!$E$9)-'Business Plan'!$E$10*(1+'Scenario Analysis (2D)'!$E49))),(('Business Plan'!$F$6*(1+'Scenario Analysis (2D)'!AA$4)*('Business Plan'!$F$7-'Business Plan'!$F$8-'Business Plan'!$F$9)-'Business Plan'!$F$10*(1+'Scenario Analysis (2D)'!$E49))),(('Business Plan'!$G$6*(1+'Scenario Analysis (2D)'!AA$4)*('Business Plan'!$G$7-'Business Plan'!$G$8-'Business Plan'!$G$9)-'Business Plan'!$G$10*(1+'Scenario Analysis (2D)'!$E49))),(('Business Plan'!$H$6*(1+'Scenario Analysis (2D)'!AA$4)*('Business Plan'!$H$7-'Business Plan'!$H$8-'Business Plan'!$H$9)-'Business Plan'!$H$10*(1+'Scenario Analysis (2D)'!$E49))),(('Business Plan'!$I$6*(1+'Scenario Analysis (2D)'!AA$4)*('Business Plan'!$I$7-'Business Plan'!$I$8-'Business Plan'!$I$9)-'Business Plan'!$I$10*(1+'Scenario Analysis (2D)'!$E49))),(('Business Plan'!$J$6*(1+'Scenario Analysis (2D)'!AA$4)*('Business Plan'!$J$7-'Business Plan'!$J$8-'Business Plan'!$J$9)-'Business Plan'!$J$10*(1+'Scenario Analysis (2D)'!$E49))),(('Business Plan'!$K$6*(1+'Scenario Analysis (2D)'!AA$4)*('Business Plan'!$K$7-'Business Plan'!$K$8-'Business Plan'!$K$9)-'Business Plan'!$K$10*(1+'Scenario Analysis (2D)'!$E49)))))/'Business Plan'!$C$13-1</f>
        <v>-4.3871981575866208</v>
      </c>
      <c r="AB49" s="47">
        <f>(NPV('Business Plan'!$B$3,(('Business Plan'!$C$6*(1+'Scenario Analysis (2D)'!AB$4)*('Business Plan'!$C$7-'Business Plan'!$C$8-'Business Plan'!$C$9)-'Business Plan'!$C$10*(1+'Scenario Analysis (2D)'!$E49))),(('Business Plan'!$D$6*(1+'Scenario Analysis (2D)'!AB$4)*('Business Plan'!$D$7-'Business Plan'!$D$8-'Business Plan'!$D$9)-'Business Plan'!$D$10*(1+'Scenario Analysis (2D)'!$E49))),(('Business Plan'!$E$6*(1+'Scenario Analysis (2D)'!AB$4)*('Business Plan'!$E$7-'Business Plan'!$E$8-'Business Plan'!$E$9)-'Business Plan'!$E$10*(1+'Scenario Analysis (2D)'!$E49))),(('Business Plan'!$F$6*(1+'Scenario Analysis (2D)'!AB$4)*('Business Plan'!$F$7-'Business Plan'!$F$8-'Business Plan'!$F$9)-'Business Plan'!$F$10*(1+'Scenario Analysis (2D)'!$E49))),(('Business Plan'!$G$6*(1+'Scenario Analysis (2D)'!AB$4)*('Business Plan'!$G$7-'Business Plan'!$G$8-'Business Plan'!$G$9)-'Business Plan'!$G$10*(1+'Scenario Analysis (2D)'!$E49))),(('Business Plan'!$H$6*(1+'Scenario Analysis (2D)'!AB$4)*('Business Plan'!$H$7-'Business Plan'!$H$8-'Business Plan'!$H$9)-'Business Plan'!$H$10*(1+'Scenario Analysis (2D)'!$E49))),(('Business Plan'!$I$6*(1+'Scenario Analysis (2D)'!AB$4)*('Business Plan'!$I$7-'Business Plan'!$I$8-'Business Plan'!$I$9)-'Business Plan'!$I$10*(1+'Scenario Analysis (2D)'!$E49))),(('Business Plan'!$J$6*(1+'Scenario Analysis (2D)'!AB$4)*('Business Plan'!$J$7-'Business Plan'!$J$8-'Business Plan'!$J$9)-'Business Plan'!$J$10*(1+'Scenario Analysis (2D)'!$E49))),(('Business Plan'!$K$6*(1+'Scenario Analysis (2D)'!AB$4)*('Business Plan'!$K$7-'Business Plan'!$K$8-'Business Plan'!$K$9)-'Business Plan'!$K$10*(1+'Scenario Analysis (2D)'!$E49)))))/'Business Plan'!$C$13-1</f>
        <v>-3.7175984207885344</v>
      </c>
      <c r="AC49" s="47">
        <f>(NPV('Business Plan'!$B$3,(('Business Plan'!$C$6*(1+'Scenario Analysis (2D)'!AC$4)*('Business Plan'!$C$7-'Business Plan'!$C$8-'Business Plan'!$C$9)-'Business Plan'!$C$10*(1+'Scenario Analysis (2D)'!$E49))),(('Business Plan'!$D$6*(1+'Scenario Analysis (2D)'!AC$4)*('Business Plan'!$D$7-'Business Plan'!$D$8-'Business Plan'!$D$9)-'Business Plan'!$D$10*(1+'Scenario Analysis (2D)'!$E49))),(('Business Plan'!$E$6*(1+'Scenario Analysis (2D)'!AC$4)*('Business Plan'!$E$7-'Business Plan'!$E$8-'Business Plan'!$E$9)-'Business Plan'!$E$10*(1+'Scenario Analysis (2D)'!$E49))),(('Business Plan'!$F$6*(1+'Scenario Analysis (2D)'!AC$4)*('Business Plan'!$F$7-'Business Plan'!$F$8-'Business Plan'!$F$9)-'Business Plan'!$F$10*(1+'Scenario Analysis (2D)'!$E49))),(('Business Plan'!$G$6*(1+'Scenario Analysis (2D)'!AC$4)*('Business Plan'!$G$7-'Business Plan'!$G$8-'Business Plan'!$G$9)-'Business Plan'!$G$10*(1+'Scenario Analysis (2D)'!$E49))),(('Business Plan'!$H$6*(1+'Scenario Analysis (2D)'!AC$4)*('Business Plan'!$H$7-'Business Plan'!$H$8-'Business Plan'!$H$9)-'Business Plan'!$H$10*(1+'Scenario Analysis (2D)'!$E49))),(('Business Plan'!$I$6*(1+'Scenario Analysis (2D)'!AC$4)*('Business Plan'!$I$7-'Business Plan'!$I$8-'Business Plan'!$I$9)-'Business Plan'!$I$10*(1+'Scenario Analysis (2D)'!$E49))),(('Business Plan'!$J$6*(1+'Scenario Analysis (2D)'!AC$4)*('Business Plan'!$J$7-'Business Plan'!$J$8-'Business Plan'!$J$9)-'Business Plan'!$J$10*(1+'Scenario Analysis (2D)'!$E49))),(('Business Plan'!$K$6*(1+'Scenario Analysis (2D)'!AC$4)*('Business Plan'!$K$7-'Business Plan'!$K$8-'Business Plan'!$K$9)-'Business Plan'!$K$10*(1+'Scenario Analysis (2D)'!$E49)))))/'Business Plan'!$C$13-1</f>
        <v>-3.047998683990444</v>
      </c>
      <c r="AD49" s="47">
        <f>(NPV('Business Plan'!$B$3,(('Business Plan'!$C$6*(1+'Scenario Analysis (2D)'!AD$4)*('Business Plan'!$C$7-'Business Plan'!$C$8-'Business Plan'!$C$9)-'Business Plan'!$C$10*(1+'Scenario Analysis (2D)'!$E49))),(('Business Plan'!$D$6*(1+'Scenario Analysis (2D)'!AD$4)*('Business Plan'!$D$7-'Business Plan'!$D$8-'Business Plan'!$D$9)-'Business Plan'!$D$10*(1+'Scenario Analysis (2D)'!$E49))),(('Business Plan'!$E$6*(1+'Scenario Analysis (2D)'!AD$4)*('Business Plan'!$E$7-'Business Plan'!$E$8-'Business Plan'!$E$9)-'Business Plan'!$E$10*(1+'Scenario Analysis (2D)'!$E49))),(('Business Plan'!$F$6*(1+'Scenario Analysis (2D)'!AD$4)*('Business Plan'!$F$7-'Business Plan'!$F$8-'Business Plan'!$F$9)-'Business Plan'!$F$10*(1+'Scenario Analysis (2D)'!$E49))),(('Business Plan'!$G$6*(1+'Scenario Analysis (2D)'!AD$4)*('Business Plan'!$G$7-'Business Plan'!$G$8-'Business Plan'!$G$9)-'Business Plan'!$G$10*(1+'Scenario Analysis (2D)'!$E49))),(('Business Plan'!$H$6*(1+'Scenario Analysis (2D)'!AD$4)*('Business Plan'!$H$7-'Business Plan'!$H$8-'Business Plan'!$H$9)-'Business Plan'!$H$10*(1+'Scenario Analysis (2D)'!$E49))),(('Business Plan'!$I$6*(1+'Scenario Analysis (2D)'!AD$4)*('Business Plan'!$I$7-'Business Plan'!$I$8-'Business Plan'!$I$9)-'Business Plan'!$I$10*(1+'Scenario Analysis (2D)'!$E49))),(('Business Plan'!$J$6*(1+'Scenario Analysis (2D)'!AD$4)*('Business Plan'!$J$7-'Business Plan'!$J$8-'Business Plan'!$J$9)-'Business Plan'!$J$10*(1+'Scenario Analysis (2D)'!$E49))),(('Business Plan'!$K$6*(1+'Scenario Analysis (2D)'!AD$4)*('Business Plan'!$K$7-'Business Plan'!$K$8-'Business Plan'!$K$9)-'Business Plan'!$K$10*(1+'Scenario Analysis (2D)'!$E49)))))/'Business Plan'!$C$13-1</f>
        <v>-2.3783989471923546</v>
      </c>
      <c r="AE49" s="47">
        <f>(NPV('Business Plan'!$B$3,(('Business Plan'!$C$6*(1+'Scenario Analysis (2D)'!AE$4)*('Business Plan'!$C$7-'Business Plan'!$C$8-'Business Plan'!$C$9)-'Business Plan'!$C$10*(1+'Scenario Analysis (2D)'!$E49))),(('Business Plan'!$D$6*(1+'Scenario Analysis (2D)'!AE$4)*('Business Plan'!$D$7-'Business Plan'!$D$8-'Business Plan'!$D$9)-'Business Plan'!$D$10*(1+'Scenario Analysis (2D)'!$E49))),(('Business Plan'!$E$6*(1+'Scenario Analysis (2D)'!AE$4)*('Business Plan'!$E$7-'Business Plan'!$E$8-'Business Plan'!$E$9)-'Business Plan'!$E$10*(1+'Scenario Analysis (2D)'!$E49))),(('Business Plan'!$F$6*(1+'Scenario Analysis (2D)'!AE$4)*('Business Plan'!$F$7-'Business Plan'!$F$8-'Business Plan'!$F$9)-'Business Plan'!$F$10*(1+'Scenario Analysis (2D)'!$E49))),(('Business Plan'!$G$6*(1+'Scenario Analysis (2D)'!AE$4)*('Business Plan'!$G$7-'Business Plan'!$G$8-'Business Plan'!$G$9)-'Business Plan'!$G$10*(1+'Scenario Analysis (2D)'!$E49))),(('Business Plan'!$H$6*(1+'Scenario Analysis (2D)'!AE$4)*('Business Plan'!$H$7-'Business Plan'!$H$8-'Business Plan'!$H$9)-'Business Plan'!$H$10*(1+'Scenario Analysis (2D)'!$E49))),(('Business Plan'!$I$6*(1+'Scenario Analysis (2D)'!AE$4)*('Business Plan'!$I$7-'Business Plan'!$I$8-'Business Plan'!$I$9)-'Business Plan'!$I$10*(1+'Scenario Analysis (2D)'!$E49))),(('Business Plan'!$J$6*(1+'Scenario Analysis (2D)'!AE$4)*('Business Plan'!$J$7-'Business Plan'!$J$8-'Business Plan'!$J$9)-'Business Plan'!$J$10*(1+'Scenario Analysis (2D)'!$E49))),(('Business Plan'!$K$6*(1+'Scenario Analysis (2D)'!AE$4)*('Business Plan'!$K$7-'Business Plan'!$K$8-'Business Plan'!$K$9)-'Business Plan'!$K$10*(1+'Scenario Analysis (2D)'!$E49)))))/'Business Plan'!$C$13-1</f>
        <v>-1.7087992103942655</v>
      </c>
      <c r="AF49" s="47">
        <f>(NPV('Business Plan'!$B$3,(('Business Plan'!$C$6*(1+'Scenario Analysis (2D)'!AF$4)*('Business Plan'!$C$7-'Business Plan'!$C$8-'Business Plan'!$C$9)-'Business Plan'!$C$10*(1+'Scenario Analysis (2D)'!$E49))),(('Business Plan'!$D$6*(1+'Scenario Analysis (2D)'!AF$4)*('Business Plan'!$D$7-'Business Plan'!$D$8-'Business Plan'!$D$9)-'Business Plan'!$D$10*(1+'Scenario Analysis (2D)'!$E49))),(('Business Plan'!$E$6*(1+'Scenario Analysis (2D)'!AF$4)*('Business Plan'!$E$7-'Business Plan'!$E$8-'Business Plan'!$E$9)-'Business Plan'!$E$10*(1+'Scenario Analysis (2D)'!$E49))),(('Business Plan'!$F$6*(1+'Scenario Analysis (2D)'!AF$4)*('Business Plan'!$F$7-'Business Plan'!$F$8-'Business Plan'!$F$9)-'Business Plan'!$F$10*(1+'Scenario Analysis (2D)'!$E49))),(('Business Plan'!$G$6*(1+'Scenario Analysis (2D)'!AF$4)*('Business Plan'!$G$7-'Business Plan'!$G$8-'Business Plan'!$G$9)-'Business Plan'!$G$10*(1+'Scenario Analysis (2D)'!$E49))),(('Business Plan'!$H$6*(1+'Scenario Analysis (2D)'!AF$4)*('Business Plan'!$H$7-'Business Plan'!$H$8-'Business Plan'!$H$9)-'Business Plan'!$H$10*(1+'Scenario Analysis (2D)'!$E49))),(('Business Plan'!$I$6*(1+'Scenario Analysis (2D)'!AF$4)*('Business Plan'!$I$7-'Business Plan'!$I$8-'Business Plan'!$I$9)-'Business Plan'!$I$10*(1+'Scenario Analysis (2D)'!$E49))),(('Business Plan'!$J$6*(1+'Scenario Analysis (2D)'!AF$4)*('Business Plan'!$J$7-'Business Plan'!$J$8-'Business Plan'!$J$9)-'Business Plan'!$J$10*(1+'Scenario Analysis (2D)'!$E49))),(('Business Plan'!$K$6*(1+'Scenario Analysis (2D)'!AF$4)*('Business Plan'!$K$7-'Business Plan'!$K$8-'Business Plan'!$K$9)-'Business Plan'!$K$10*(1+'Scenario Analysis (2D)'!$E49)))))/'Business Plan'!$C$13-1</f>
        <v>-1.0391994735961754</v>
      </c>
      <c r="AG49" s="47">
        <f>(NPV('Business Plan'!$B$3,(('Business Plan'!$C$6*(1+'Scenario Analysis (2D)'!AG$4)*('Business Plan'!$C$7-'Business Plan'!$C$8-'Business Plan'!$C$9)-'Business Plan'!$C$10*(1+'Scenario Analysis (2D)'!$E49))),(('Business Plan'!$D$6*(1+'Scenario Analysis (2D)'!AG$4)*('Business Plan'!$D$7-'Business Plan'!$D$8-'Business Plan'!$D$9)-'Business Plan'!$D$10*(1+'Scenario Analysis (2D)'!$E49))),(('Business Plan'!$E$6*(1+'Scenario Analysis (2D)'!AG$4)*('Business Plan'!$E$7-'Business Plan'!$E$8-'Business Plan'!$E$9)-'Business Plan'!$E$10*(1+'Scenario Analysis (2D)'!$E49))),(('Business Plan'!$F$6*(1+'Scenario Analysis (2D)'!AG$4)*('Business Plan'!$F$7-'Business Plan'!$F$8-'Business Plan'!$F$9)-'Business Plan'!$F$10*(1+'Scenario Analysis (2D)'!$E49))),(('Business Plan'!$G$6*(1+'Scenario Analysis (2D)'!AG$4)*('Business Plan'!$G$7-'Business Plan'!$G$8-'Business Plan'!$G$9)-'Business Plan'!$G$10*(1+'Scenario Analysis (2D)'!$E49))),(('Business Plan'!$H$6*(1+'Scenario Analysis (2D)'!AG$4)*('Business Plan'!$H$7-'Business Plan'!$H$8-'Business Plan'!$H$9)-'Business Plan'!$H$10*(1+'Scenario Analysis (2D)'!$E49))),(('Business Plan'!$I$6*(1+'Scenario Analysis (2D)'!AG$4)*('Business Plan'!$I$7-'Business Plan'!$I$8-'Business Plan'!$I$9)-'Business Plan'!$I$10*(1+'Scenario Analysis (2D)'!$E49))),(('Business Plan'!$J$6*(1+'Scenario Analysis (2D)'!AG$4)*('Business Plan'!$J$7-'Business Plan'!$J$8-'Business Plan'!$J$9)-'Business Plan'!$J$10*(1+'Scenario Analysis (2D)'!$E49))),(('Business Plan'!$K$6*(1+'Scenario Analysis (2D)'!AG$4)*('Business Plan'!$K$7-'Business Plan'!$K$8-'Business Plan'!$K$9)-'Business Plan'!$K$10*(1+'Scenario Analysis (2D)'!$E49)))))/'Business Plan'!$C$13-1</f>
        <v>-0.36959973679808655</v>
      </c>
      <c r="AH49" s="47">
        <f>(NPV('Business Plan'!$B$3,(('Business Plan'!$C$6*(1+'Scenario Analysis (2D)'!AH$4)*('Business Plan'!$C$7-'Business Plan'!$C$8-'Business Plan'!$C$9)-'Business Plan'!$C$10*(1+'Scenario Analysis (2D)'!$E49))),(('Business Plan'!$D$6*(1+'Scenario Analysis (2D)'!AH$4)*('Business Plan'!$D$7-'Business Plan'!$D$8-'Business Plan'!$D$9)-'Business Plan'!$D$10*(1+'Scenario Analysis (2D)'!$E49))),(('Business Plan'!$E$6*(1+'Scenario Analysis (2D)'!AH$4)*('Business Plan'!$E$7-'Business Plan'!$E$8-'Business Plan'!$E$9)-'Business Plan'!$E$10*(1+'Scenario Analysis (2D)'!$E49))),(('Business Plan'!$F$6*(1+'Scenario Analysis (2D)'!AH$4)*('Business Plan'!$F$7-'Business Plan'!$F$8-'Business Plan'!$F$9)-'Business Plan'!$F$10*(1+'Scenario Analysis (2D)'!$E49))),(('Business Plan'!$G$6*(1+'Scenario Analysis (2D)'!AH$4)*('Business Plan'!$G$7-'Business Plan'!$G$8-'Business Plan'!$G$9)-'Business Plan'!$G$10*(1+'Scenario Analysis (2D)'!$E49))),(('Business Plan'!$H$6*(1+'Scenario Analysis (2D)'!AH$4)*('Business Plan'!$H$7-'Business Plan'!$H$8-'Business Plan'!$H$9)-'Business Plan'!$H$10*(1+'Scenario Analysis (2D)'!$E49))),(('Business Plan'!$I$6*(1+'Scenario Analysis (2D)'!AH$4)*('Business Plan'!$I$7-'Business Plan'!$I$8-'Business Plan'!$I$9)-'Business Plan'!$I$10*(1+'Scenario Analysis (2D)'!$E49))),(('Business Plan'!$J$6*(1+'Scenario Analysis (2D)'!AH$4)*('Business Plan'!$J$7-'Business Plan'!$J$8-'Business Plan'!$J$9)-'Business Plan'!$J$10*(1+'Scenario Analysis (2D)'!$E49))),(('Business Plan'!$K$6*(1+'Scenario Analysis (2D)'!AH$4)*('Business Plan'!$K$7-'Business Plan'!$K$8-'Business Plan'!$K$9)-'Business Plan'!$K$10*(1+'Scenario Analysis (2D)'!$E49)))))/'Business Plan'!$C$13-1</f>
        <v>0.30000000000000115</v>
      </c>
    </row>
    <row r="50" spans="1:34" ht="18.95" customHeight="1" x14ac:dyDescent="0.25"/>
    <row r="51" spans="1:34" ht="18.95" customHeight="1" x14ac:dyDescent="0.25">
      <c r="A51" s="75" t="s">
        <v>34</v>
      </c>
      <c r="B51" s="76"/>
      <c r="C51" s="76"/>
      <c r="F51" s="77" t="s">
        <v>35</v>
      </c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V51" s="77" t="s">
        <v>35</v>
      </c>
      <c r="W51" s="77"/>
      <c r="X51" s="77"/>
      <c r="Y51" s="77"/>
      <c r="Z51" s="77"/>
      <c r="AA51" s="77"/>
      <c r="AB51" s="77"/>
      <c r="AC51" s="77"/>
      <c r="AD51" s="77"/>
      <c r="AE51" s="77"/>
      <c r="AF51" s="77"/>
      <c r="AG51" s="77"/>
      <c r="AH51" s="77"/>
    </row>
    <row r="52" spans="1:34" ht="18.95" customHeight="1" x14ac:dyDescent="0.25">
      <c r="A52" s="54" t="s">
        <v>3</v>
      </c>
      <c r="B52" s="55">
        <v>1</v>
      </c>
      <c r="E52" s="40" t="s">
        <v>31</v>
      </c>
      <c r="F52" s="41">
        <v>-0.3</v>
      </c>
      <c r="G52" s="41">
        <v>-0.25</v>
      </c>
      <c r="H52" s="41">
        <v>-0.2</v>
      </c>
      <c r="I52" s="41">
        <v>-0.15</v>
      </c>
      <c r="J52" s="41">
        <v>-0.1</v>
      </c>
      <c r="K52" s="41">
        <v>-0.05</v>
      </c>
      <c r="L52" s="41">
        <v>0</v>
      </c>
      <c r="M52" s="41">
        <v>0.05</v>
      </c>
      <c r="N52" s="41">
        <v>0.1</v>
      </c>
      <c r="O52" s="41">
        <v>0.15</v>
      </c>
      <c r="P52" s="41">
        <v>0.2</v>
      </c>
      <c r="Q52" s="41">
        <v>0.25</v>
      </c>
      <c r="R52" s="42">
        <v>0.3</v>
      </c>
      <c r="U52" s="40" t="s">
        <v>31</v>
      </c>
      <c r="V52" s="41">
        <v>-0.3</v>
      </c>
      <c r="W52" s="41">
        <v>-0.25</v>
      </c>
      <c r="X52" s="41">
        <v>-0.2</v>
      </c>
      <c r="Y52" s="41">
        <v>-0.15</v>
      </c>
      <c r="Z52" s="41">
        <v>-0.1</v>
      </c>
      <c r="AA52" s="41">
        <v>-0.05</v>
      </c>
      <c r="AB52" s="41">
        <v>0</v>
      </c>
      <c r="AC52" s="41">
        <v>0.05</v>
      </c>
      <c r="AD52" s="41">
        <v>0.1</v>
      </c>
      <c r="AE52" s="41">
        <v>0.15</v>
      </c>
      <c r="AF52" s="41">
        <v>0.2</v>
      </c>
      <c r="AG52" s="41">
        <v>0.25</v>
      </c>
      <c r="AH52" s="42">
        <v>0.3</v>
      </c>
    </row>
    <row r="53" spans="1:34" ht="18.95" customHeight="1" x14ac:dyDescent="0.25">
      <c r="A53" s="38" t="s">
        <v>8</v>
      </c>
      <c r="B53" s="39">
        <v>1</v>
      </c>
      <c r="D53" s="78" t="s">
        <v>5</v>
      </c>
      <c r="E53" s="45">
        <v>-0.3</v>
      </c>
      <c r="F53" s="46">
        <f>NPV('Business Plan'!$B$3,(('Business Plan'!$C$6*('Business Plan'!$C$7*(1+'Scenario Analysis (2D)'!F$4)-'Business Plan'!$C$8*(1+'Scenario Analysis (2D)'!$E53)-'Business Plan'!$C$9)-'Business Plan'!$C$10)),(('Business Plan'!$D$6*('Business Plan'!$D$7*(1+'Scenario Analysis (2D)'!F$4)-'Business Plan'!$D$8*(1+'Scenario Analysis (2D)'!$E53)-'Business Plan'!$D$9)-'Business Plan'!$D$10)),(('Business Plan'!$E$6*('Business Plan'!$E$7*(1+'Scenario Analysis (2D)'!F$4)-'Business Plan'!$E$8*(1+'Scenario Analysis (2D)'!$E53)-'Business Plan'!$E$9)-'Business Plan'!$E$10)),(('Business Plan'!$F$6*('Business Plan'!$F$7*(1+'Scenario Analysis (2D)'!F$4)-'Business Plan'!$F$8*(1+'Scenario Analysis (2D)'!$E53)-'Business Plan'!$F$9)-'Business Plan'!$F$10)),(('Business Plan'!$G$6*('Business Plan'!$G$7*(1+'Scenario Analysis (2D)'!F$4)-'Business Plan'!$G$8*(1+'Scenario Analysis (2D)'!$E53)-'Business Plan'!$G$9)-'Business Plan'!$G$10)),(('Business Plan'!$H$6*('Business Plan'!$H$7*(1+'Scenario Analysis (2D)'!F$4)-'Business Plan'!$H$8*(1+'Scenario Analysis (2D)'!$E53)-'Business Plan'!$H$9)-'Business Plan'!$H$10)),(('Business Plan'!$I$6*('Business Plan'!$I$7*(1+'Scenario Analysis (2D)'!F$4)-'Business Plan'!$I$8*(1+'Scenario Analysis (2D)'!$E53)-'Business Plan'!$I$9)-'Business Plan'!$I$10)),(('Business Plan'!$J$6*('Business Plan'!$J$7*(1+'Scenario Analysis (2D)'!F$4)-'Business Plan'!$J$8*(1+'Scenario Analysis (2D)'!$E53)-'Business Plan'!$J$9)-'Business Plan'!$J$10)),(('Business Plan'!$K$6*('Business Plan'!$K$7*(1+'Scenario Analysis (2D)'!F$4)-'Business Plan'!$K$8*(1+'Scenario Analysis (2D)'!$E53)-'Business Plan'!$K$9)-'Business Plan'!$K$10)))</f>
        <v>-271460.93865907023</v>
      </c>
      <c r="G53" s="46">
        <f>NPV('Business Plan'!$B$3,(('Business Plan'!$C$6*('Business Plan'!$C$7*(1+'Scenario Analysis (2D)'!G$4)-'Business Plan'!$C$8*(1+'Scenario Analysis (2D)'!$E53)-'Business Plan'!$C$9)-'Business Plan'!$C$10)),(('Business Plan'!$D$6*('Business Plan'!$D$7*(1+'Scenario Analysis (2D)'!G$4)-'Business Plan'!$D$8*(1+'Scenario Analysis (2D)'!$E53)-'Business Plan'!$D$9)-'Business Plan'!$D$10)),(('Business Plan'!$E$6*('Business Plan'!$E$7*(1+'Scenario Analysis (2D)'!G$4)-'Business Plan'!$E$8*(1+'Scenario Analysis (2D)'!$E53)-'Business Plan'!$E$9)-'Business Plan'!$E$10)),(('Business Plan'!$F$6*('Business Plan'!$F$7*(1+'Scenario Analysis (2D)'!G$4)-'Business Plan'!$F$8*(1+'Scenario Analysis (2D)'!$E53)-'Business Plan'!$F$9)-'Business Plan'!$F$10)),(('Business Plan'!$G$6*('Business Plan'!$G$7*(1+'Scenario Analysis (2D)'!G$4)-'Business Plan'!$G$8*(1+'Scenario Analysis (2D)'!$E53)-'Business Plan'!$G$9)-'Business Plan'!$G$10)),(('Business Plan'!$H$6*('Business Plan'!$H$7*(1+'Scenario Analysis (2D)'!G$4)-'Business Plan'!$H$8*(1+'Scenario Analysis (2D)'!$E53)-'Business Plan'!$H$9)-'Business Plan'!$H$10)),(('Business Plan'!$I$6*('Business Plan'!$I$7*(1+'Scenario Analysis (2D)'!G$4)-'Business Plan'!$I$8*(1+'Scenario Analysis (2D)'!$E53)-'Business Plan'!$I$9)-'Business Plan'!$I$10)),(('Business Plan'!$J$6*('Business Plan'!$J$7*(1+'Scenario Analysis (2D)'!G$4)-'Business Plan'!$J$8*(1+'Scenario Analysis (2D)'!$E53)-'Business Plan'!$J$9)-'Business Plan'!$J$10)),(('Business Plan'!$K$6*('Business Plan'!$K$7*(1+'Scenario Analysis (2D)'!G$4)-'Business Plan'!$K$8*(1+'Scenario Analysis (2D)'!$E53)-'Business Plan'!$K$9)-'Business Plan'!$K$10)))</f>
        <v>-70796.334426258953</v>
      </c>
      <c r="H53" s="46">
        <f>NPV('Business Plan'!$B$3,(('Business Plan'!$C$6*('Business Plan'!$C$7*(1+'Scenario Analysis (2D)'!H$4)-'Business Plan'!$C$8*(1+'Scenario Analysis (2D)'!$E53)-'Business Plan'!$C$9)-'Business Plan'!$C$10)),(('Business Plan'!$D$6*('Business Plan'!$D$7*(1+'Scenario Analysis (2D)'!H$4)-'Business Plan'!$D$8*(1+'Scenario Analysis (2D)'!$E53)-'Business Plan'!$D$9)-'Business Plan'!$D$10)),(('Business Plan'!$E$6*('Business Plan'!$E$7*(1+'Scenario Analysis (2D)'!H$4)-'Business Plan'!$E$8*(1+'Scenario Analysis (2D)'!$E53)-'Business Plan'!$E$9)-'Business Plan'!$E$10)),(('Business Plan'!$F$6*('Business Plan'!$F$7*(1+'Scenario Analysis (2D)'!H$4)-'Business Plan'!$F$8*(1+'Scenario Analysis (2D)'!$E53)-'Business Plan'!$F$9)-'Business Plan'!$F$10)),(('Business Plan'!$G$6*('Business Plan'!$G$7*(1+'Scenario Analysis (2D)'!H$4)-'Business Plan'!$G$8*(1+'Scenario Analysis (2D)'!$E53)-'Business Plan'!$G$9)-'Business Plan'!$G$10)),(('Business Plan'!$H$6*('Business Plan'!$H$7*(1+'Scenario Analysis (2D)'!H$4)-'Business Plan'!$H$8*(1+'Scenario Analysis (2D)'!$E53)-'Business Plan'!$H$9)-'Business Plan'!$H$10)),(('Business Plan'!$I$6*('Business Plan'!$I$7*(1+'Scenario Analysis (2D)'!H$4)-'Business Plan'!$I$8*(1+'Scenario Analysis (2D)'!$E53)-'Business Plan'!$I$9)-'Business Plan'!$I$10)),(('Business Plan'!$J$6*('Business Plan'!$J$7*(1+'Scenario Analysis (2D)'!H$4)-'Business Plan'!$J$8*(1+'Scenario Analysis (2D)'!$E53)-'Business Plan'!$J$9)-'Business Plan'!$J$10)),(('Business Plan'!$K$6*('Business Plan'!$K$7*(1+'Scenario Analysis (2D)'!H$4)-'Business Plan'!$K$8*(1+'Scenario Analysis (2D)'!$E53)-'Business Plan'!$K$9)-'Business Plan'!$K$10)))</f>
        <v>129868.26980655246</v>
      </c>
      <c r="I53" s="46">
        <f>NPV('Business Plan'!$B$3,(('Business Plan'!$C$6*('Business Plan'!$C$7*(1+'Scenario Analysis (2D)'!I$4)-'Business Plan'!$C$8*(1+'Scenario Analysis (2D)'!$E53)-'Business Plan'!$C$9)-'Business Plan'!$C$10)),(('Business Plan'!$D$6*('Business Plan'!$D$7*(1+'Scenario Analysis (2D)'!I$4)-'Business Plan'!$D$8*(1+'Scenario Analysis (2D)'!$E53)-'Business Plan'!$D$9)-'Business Plan'!$D$10)),(('Business Plan'!$E$6*('Business Plan'!$E$7*(1+'Scenario Analysis (2D)'!I$4)-'Business Plan'!$E$8*(1+'Scenario Analysis (2D)'!$E53)-'Business Plan'!$E$9)-'Business Plan'!$E$10)),(('Business Plan'!$F$6*('Business Plan'!$F$7*(1+'Scenario Analysis (2D)'!I$4)-'Business Plan'!$F$8*(1+'Scenario Analysis (2D)'!$E53)-'Business Plan'!$F$9)-'Business Plan'!$F$10)),(('Business Plan'!$G$6*('Business Plan'!$G$7*(1+'Scenario Analysis (2D)'!I$4)-'Business Plan'!$G$8*(1+'Scenario Analysis (2D)'!$E53)-'Business Plan'!$G$9)-'Business Plan'!$G$10)),(('Business Plan'!$H$6*('Business Plan'!$H$7*(1+'Scenario Analysis (2D)'!I$4)-'Business Plan'!$H$8*(1+'Scenario Analysis (2D)'!$E53)-'Business Plan'!$H$9)-'Business Plan'!$H$10)),(('Business Plan'!$I$6*('Business Plan'!$I$7*(1+'Scenario Analysis (2D)'!I$4)-'Business Plan'!$I$8*(1+'Scenario Analysis (2D)'!$E53)-'Business Plan'!$I$9)-'Business Plan'!$I$10)),(('Business Plan'!$J$6*('Business Plan'!$J$7*(1+'Scenario Analysis (2D)'!I$4)-'Business Plan'!$J$8*(1+'Scenario Analysis (2D)'!$E53)-'Business Plan'!$J$9)-'Business Plan'!$J$10)),(('Business Plan'!$K$6*('Business Plan'!$K$7*(1+'Scenario Analysis (2D)'!I$4)-'Business Plan'!$K$8*(1+'Scenario Analysis (2D)'!$E53)-'Business Plan'!$K$9)-'Business Plan'!$K$10)))</f>
        <v>330532.87403936364</v>
      </c>
      <c r="J53" s="46">
        <f>NPV('Business Plan'!$B$3,(('Business Plan'!$C$6*('Business Plan'!$C$7*(1+'Scenario Analysis (2D)'!J$4)-'Business Plan'!$C$8*(1+'Scenario Analysis (2D)'!$E53)-'Business Plan'!$C$9)-'Business Plan'!$C$10)),(('Business Plan'!$D$6*('Business Plan'!$D$7*(1+'Scenario Analysis (2D)'!J$4)-'Business Plan'!$D$8*(1+'Scenario Analysis (2D)'!$E53)-'Business Plan'!$D$9)-'Business Plan'!$D$10)),(('Business Plan'!$E$6*('Business Plan'!$E$7*(1+'Scenario Analysis (2D)'!J$4)-'Business Plan'!$E$8*(1+'Scenario Analysis (2D)'!$E53)-'Business Plan'!$E$9)-'Business Plan'!$E$10)),(('Business Plan'!$F$6*('Business Plan'!$F$7*(1+'Scenario Analysis (2D)'!J$4)-'Business Plan'!$F$8*(1+'Scenario Analysis (2D)'!$E53)-'Business Plan'!$F$9)-'Business Plan'!$F$10)),(('Business Plan'!$G$6*('Business Plan'!$G$7*(1+'Scenario Analysis (2D)'!J$4)-'Business Plan'!$G$8*(1+'Scenario Analysis (2D)'!$E53)-'Business Plan'!$G$9)-'Business Plan'!$G$10)),(('Business Plan'!$H$6*('Business Plan'!$H$7*(1+'Scenario Analysis (2D)'!J$4)-'Business Plan'!$H$8*(1+'Scenario Analysis (2D)'!$E53)-'Business Plan'!$H$9)-'Business Plan'!$H$10)),(('Business Plan'!$I$6*('Business Plan'!$I$7*(1+'Scenario Analysis (2D)'!J$4)-'Business Plan'!$I$8*(1+'Scenario Analysis (2D)'!$E53)-'Business Plan'!$I$9)-'Business Plan'!$I$10)),(('Business Plan'!$J$6*('Business Plan'!$J$7*(1+'Scenario Analysis (2D)'!J$4)-'Business Plan'!$J$8*(1+'Scenario Analysis (2D)'!$E53)-'Business Plan'!$J$9)-'Business Plan'!$J$10)),(('Business Plan'!$K$6*('Business Plan'!$K$7*(1+'Scenario Analysis (2D)'!J$4)-'Business Plan'!$K$8*(1+'Scenario Analysis (2D)'!$E53)-'Business Plan'!$K$9)-'Business Plan'!$K$10)))</f>
        <v>531197.47827217507</v>
      </c>
      <c r="K53" s="46">
        <f>NPV('Business Plan'!$B$3,(('Business Plan'!$C$6*('Business Plan'!$C$7*(1+'Scenario Analysis (2D)'!K$4)-'Business Plan'!$C$8*(1+'Scenario Analysis (2D)'!$E53)-'Business Plan'!$C$9)-'Business Plan'!$C$10)),(('Business Plan'!$D$6*('Business Plan'!$D$7*(1+'Scenario Analysis (2D)'!K$4)-'Business Plan'!$D$8*(1+'Scenario Analysis (2D)'!$E53)-'Business Plan'!$D$9)-'Business Plan'!$D$10)),(('Business Plan'!$E$6*('Business Plan'!$E$7*(1+'Scenario Analysis (2D)'!K$4)-'Business Plan'!$E$8*(1+'Scenario Analysis (2D)'!$E53)-'Business Plan'!$E$9)-'Business Plan'!$E$10)),(('Business Plan'!$F$6*('Business Plan'!$F$7*(1+'Scenario Analysis (2D)'!K$4)-'Business Plan'!$F$8*(1+'Scenario Analysis (2D)'!$E53)-'Business Plan'!$F$9)-'Business Plan'!$F$10)),(('Business Plan'!$G$6*('Business Plan'!$G$7*(1+'Scenario Analysis (2D)'!K$4)-'Business Plan'!$G$8*(1+'Scenario Analysis (2D)'!$E53)-'Business Plan'!$G$9)-'Business Plan'!$G$10)),(('Business Plan'!$H$6*('Business Plan'!$H$7*(1+'Scenario Analysis (2D)'!K$4)-'Business Plan'!$H$8*(1+'Scenario Analysis (2D)'!$E53)-'Business Plan'!$H$9)-'Business Plan'!$H$10)),(('Business Plan'!$I$6*('Business Plan'!$I$7*(1+'Scenario Analysis (2D)'!K$4)-'Business Plan'!$I$8*(1+'Scenario Analysis (2D)'!$E53)-'Business Plan'!$I$9)-'Business Plan'!$I$10)),(('Business Plan'!$J$6*('Business Plan'!$J$7*(1+'Scenario Analysis (2D)'!K$4)-'Business Plan'!$J$8*(1+'Scenario Analysis (2D)'!$E53)-'Business Plan'!$J$9)-'Business Plan'!$J$10)),(('Business Plan'!$K$6*('Business Plan'!$K$7*(1+'Scenario Analysis (2D)'!K$4)-'Business Plan'!$K$8*(1+'Scenario Analysis (2D)'!$E53)-'Business Plan'!$K$9)-'Business Plan'!$K$10)))</f>
        <v>731862.0825049862</v>
      </c>
      <c r="L53" s="46">
        <f>NPV('Business Plan'!$B$3,(('Business Plan'!$C$6*('Business Plan'!$C$7*(1+'Scenario Analysis (2D)'!L$4)-'Business Plan'!$C$8*(1+'Scenario Analysis (2D)'!$E53)-'Business Plan'!$C$9)-'Business Plan'!$C$10)),(('Business Plan'!$D$6*('Business Plan'!$D$7*(1+'Scenario Analysis (2D)'!L$4)-'Business Plan'!$D$8*(1+'Scenario Analysis (2D)'!$E53)-'Business Plan'!$D$9)-'Business Plan'!$D$10)),(('Business Plan'!$E$6*('Business Plan'!$E$7*(1+'Scenario Analysis (2D)'!L$4)-'Business Plan'!$E$8*(1+'Scenario Analysis (2D)'!$E53)-'Business Plan'!$E$9)-'Business Plan'!$E$10)),(('Business Plan'!$F$6*('Business Plan'!$F$7*(1+'Scenario Analysis (2D)'!L$4)-'Business Plan'!$F$8*(1+'Scenario Analysis (2D)'!$E53)-'Business Plan'!$F$9)-'Business Plan'!$F$10)),(('Business Plan'!$G$6*('Business Plan'!$G$7*(1+'Scenario Analysis (2D)'!L$4)-'Business Plan'!$G$8*(1+'Scenario Analysis (2D)'!$E53)-'Business Plan'!$G$9)-'Business Plan'!$G$10)),(('Business Plan'!$H$6*('Business Plan'!$H$7*(1+'Scenario Analysis (2D)'!L$4)-'Business Plan'!$H$8*(1+'Scenario Analysis (2D)'!$E53)-'Business Plan'!$H$9)-'Business Plan'!$H$10)),(('Business Plan'!$I$6*('Business Plan'!$I$7*(1+'Scenario Analysis (2D)'!L$4)-'Business Plan'!$I$8*(1+'Scenario Analysis (2D)'!$E53)-'Business Plan'!$I$9)-'Business Plan'!$I$10)),(('Business Plan'!$J$6*('Business Plan'!$J$7*(1+'Scenario Analysis (2D)'!L$4)-'Business Plan'!$J$8*(1+'Scenario Analysis (2D)'!$E53)-'Business Plan'!$J$9)-'Business Plan'!$J$10)),(('Business Plan'!$K$6*('Business Plan'!$K$7*(1+'Scenario Analysis (2D)'!L$4)-'Business Plan'!$K$8*(1+'Scenario Analysis (2D)'!$E53)-'Business Plan'!$K$9)-'Business Plan'!$K$10)))</f>
        <v>932526.68673779757</v>
      </c>
      <c r="M53" s="46">
        <f>NPV('Business Plan'!$B$3,(('Business Plan'!$C$6*('Business Plan'!$C$7*(1+'Scenario Analysis (2D)'!M$4)-'Business Plan'!$C$8*(1+'Scenario Analysis (2D)'!$E53)-'Business Plan'!$C$9)-'Business Plan'!$C$10)),(('Business Plan'!$D$6*('Business Plan'!$D$7*(1+'Scenario Analysis (2D)'!M$4)-'Business Plan'!$D$8*(1+'Scenario Analysis (2D)'!$E53)-'Business Plan'!$D$9)-'Business Plan'!$D$10)),(('Business Plan'!$E$6*('Business Plan'!$E$7*(1+'Scenario Analysis (2D)'!M$4)-'Business Plan'!$E$8*(1+'Scenario Analysis (2D)'!$E53)-'Business Plan'!$E$9)-'Business Plan'!$E$10)),(('Business Plan'!$F$6*('Business Plan'!$F$7*(1+'Scenario Analysis (2D)'!M$4)-'Business Plan'!$F$8*(1+'Scenario Analysis (2D)'!$E53)-'Business Plan'!$F$9)-'Business Plan'!$F$10)),(('Business Plan'!$G$6*('Business Plan'!$G$7*(1+'Scenario Analysis (2D)'!M$4)-'Business Plan'!$G$8*(1+'Scenario Analysis (2D)'!$E53)-'Business Plan'!$G$9)-'Business Plan'!$G$10)),(('Business Plan'!$H$6*('Business Plan'!$H$7*(1+'Scenario Analysis (2D)'!M$4)-'Business Plan'!$H$8*(1+'Scenario Analysis (2D)'!$E53)-'Business Plan'!$H$9)-'Business Plan'!$H$10)),(('Business Plan'!$I$6*('Business Plan'!$I$7*(1+'Scenario Analysis (2D)'!M$4)-'Business Plan'!$I$8*(1+'Scenario Analysis (2D)'!$E53)-'Business Plan'!$I$9)-'Business Plan'!$I$10)),(('Business Plan'!$J$6*('Business Plan'!$J$7*(1+'Scenario Analysis (2D)'!M$4)-'Business Plan'!$J$8*(1+'Scenario Analysis (2D)'!$E53)-'Business Plan'!$J$9)-'Business Plan'!$J$10)),(('Business Plan'!$K$6*('Business Plan'!$K$7*(1+'Scenario Analysis (2D)'!M$4)-'Business Plan'!$K$8*(1+'Scenario Analysis (2D)'!$E53)-'Business Plan'!$K$9)-'Business Plan'!$K$10)))</f>
        <v>1133191.2909706086</v>
      </c>
      <c r="N53" s="46">
        <f>NPV('Business Plan'!$B$3,(('Business Plan'!$C$6*('Business Plan'!$C$7*(1+'Scenario Analysis (2D)'!N$4)-'Business Plan'!$C$8*(1+'Scenario Analysis (2D)'!$E53)-'Business Plan'!$C$9)-'Business Plan'!$C$10)),(('Business Plan'!$D$6*('Business Plan'!$D$7*(1+'Scenario Analysis (2D)'!N$4)-'Business Plan'!$D$8*(1+'Scenario Analysis (2D)'!$E53)-'Business Plan'!$D$9)-'Business Plan'!$D$10)),(('Business Plan'!$E$6*('Business Plan'!$E$7*(1+'Scenario Analysis (2D)'!N$4)-'Business Plan'!$E$8*(1+'Scenario Analysis (2D)'!$E53)-'Business Plan'!$E$9)-'Business Plan'!$E$10)),(('Business Plan'!$F$6*('Business Plan'!$F$7*(1+'Scenario Analysis (2D)'!N$4)-'Business Plan'!$F$8*(1+'Scenario Analysis (2D)'!$E53)-'Business Plan'!$F$9)-'Business Plan'!$F$10)),(('Business Plan'!$G$6*('Business Plan'!$G$7*(1+'Scenario Analysis (2D)'!N$4)-'Business Plan'!$G$8*(1+'Scenario Analysis (2D)'!$E53)-'Business Plan'!$G$9)-'Business Plan'!$G$10)),(('Business Plan'!$H$6*('Business Plan'!$H$7*(1+'Scenario Analysis (2D)'!N$4)-'Business Plan'!$H$8*(1+'Scenario Analysis (2D)'!$E53)-'Business Plan'!$H$9)-'Business Plan'!$H$10)),(('Business Plan'!$I$6*('Business Plan'!$I$7*(1+'Scenario Analysis (2D)'!N$4)-'Business Plan'!$I$8*(1+'Scenario Analysis (2D)'!$E53)-'Business Plan'!$I$9)-'Business Plan'!$I$10)),(('Business Plan'!$J$6*('Business Plan'!$J$7*(1+'Scenario Analysis (2D)'!N$4)-'Business Plan'!$J$8*(1+'Scenario Analysis (2D)'!$E53)-'Business Plan'!$J$9)-'Business Plan'!$J$10)),(('Business Plan'!$K$6*('Business Plan'!$K$7*(1+'Scenario Analysis (2D)'!N$4)-'Business Plan'!$K$8*(1+'Scenario Analysis (2D)'!$E53)-'Business Plan'!$K$9)-'Business Plan'!$K$10)))</f>
        <v>1333855.89520342</v>
      </c>
      <c r="O53" s="46">
        <f>NPV('Business Plan'!$B$3,(('Business Plan'!$C$6*('Business Plan'!$C$7*(1+'Scenario Analysis (2D)'!O$4)-'Business Plan'!$C$8*(1+'Scenario Analysis (2D)'!$E53)-'Business Plan'!$C$9)-'Business Plan'!$C$10)),(('Business Plan'!$D$6*('Business Plan'!$D$7*(1+'Scenario Analysis (2D)'!O$4)-'Business Plan'!$D$8*(1+'Scenario Analysis (2D)'!$E53)-'Business Plan'!$D$9)-'Business Plan'!$D$10)),(('Business Plan'!$E$6*('Business Plan'!$E$7*(1+'Scenario Analysis (2D)'!O$4)-'Business Plan'!$E$8*(1+'Scenario Analysis (2D)'!$E53)-'Business Plan'!$E$9)-'Business Plan'!$E$10)),(('Business Plan'!$F$6*('Business Plan'!$F$7*(1+'Scenario Analysis (2D)'!O$4)-'Business Plan'!$F$8*(1+'Scenario Analysis (2D)'!$E53)-'Business Plan'!$F$9)-'Business Plan'!$F$10)),(('Business Plan'!$G$6*('Business Plan'!$G$7*(1+'Scenario Analysis (2D)'!O$4)-'Business Plan'!$G$8*(1+'Scenario Analysis (2D)'!$E53)-'Business Plan'!$G$9)-'Business Plan'!$G$10)),(('Business Plan'!$H$6*('Business Plan'!$H$7*(1+'Scenario Analysis (2D)'!O$4)-'Business Plan'!$H$8*(1+'Scenario Analysis (2D)'!$E53)-'Business Plan'!$H$9)-'Business Plan'!$H$10)),(('Business Plan'!$I$6*('Business Plan'!$I$7*(1+'Scenario Analysis (2D)'!O$4)-'Business Plan'!$I$8*(1+'Scenario Analysis (2D)'!$E53)-'Business Plan'!$I$9)-'Business Plan'!$I$10)),(('Business Plan'!$J$6*('Business Plan'!$J$7*(1+'Scenario Analysis (2D)'!O$4)-'Business Plan'!$J$8*(1+'Scenario Analysis (2D)'!$E53)-'Business Plan'!$J$9)-'Business Plan'!$J$10)),(('Business Plan'!$K$6*('Business Plan'!$K$7*(1+'Scenario Analysis (2D)'!O$4)-'Business Plan'!$K$8*(1+'Scenario Analysis (2D)'!$E53)-'Business Plan'!$K$9)-'Business Plan'!$K$10)))</f>
        <v>1534520.4994362313</v>
      </c>
      <c r="P53" s="46">
        <f>NPV('Business Plan'!$B$3,(('Business Plan'!$C$6*('Business Plan'!$C$7*(1+'Scenario Analysis (2D)'!P$4)-'Business Plan'!$C$8*(1+'Scenario Analysis (2D)'!$E53)-'Business Plan'!$C$9)-'Business Plan'!$C$10)),(('Business Plan'!$D$6*('Business Plan'!$D$7*(1+'Scenario Analysis (2D)'!P$4)-'Business Plan'!$D$8*(1+'Scenario Analysis (2D)'!$E53)-'Business Plan'!$D$9)-'Business Plan'!$D$10)),(('Business Plan'!$E$6*('Business Plan'!$E$7*(1+'Scenario Analysis (2D)'!P$4)-'Business Plan'!$E$8*(1+'Scenario Analysis (2D)'!$E53)-'Business Plan'!$E$9)-'Business Plan'!$E$10)),(('Business Plan'!$F$6*('Business Plan'!$F$7*(1+'Scenario Analysis (2D)'!P$4)-'Business Plan'!$F$8*(1+'Scenario Analysis (2D)'!$E53)-'Business Plan'!$F$9)-'Business Plan'!$F$10)),(('Business Plan'!$G$6*('Business Plan'!$G$7*(1+'Scenario Analysis (2D)'!P$4)-'Business Plan'!$G$8*(1+'Scenario Analysis (2D)'!$E53)-'Business Plan'!$G$9)-'Business Plan'!$G$10)),(('Business Plan'!$H$6*('Business Plan'!$H$7*(1+'Scenario Analysis (2D)'!P$4)-'Business Plan'!$H$8*(1+'Scenario Analysis (2D)'!$E53)-'Business Plan'!$H$9)-'Business Plan'!$H$10)),(('Business Plan'!$I$6*('Business Plan'!$I$7*(1+'Scenario Analysis (2D)'!P$4)-'Business Plan'!$I$8*(1+'Scenario Analysis (2D)'!$E53)-'Business Plan'!$I$9)-'Business Plan'!$I$10)),(('Business Plan'!$J$6*('Business Plan'!$J$7*(1+'Scenario Analysis (2D)'!P$4)-'Business Plan'!$J$8*(1+'Scenario Analysis (2D)'!$E53)-'Business Plan'!$J$9)-'Business Plan'!$J$10)),(('Business Plan'!$K$6*('Business Plan'!$K$7*(1+'Scenario Analysis (2D)'!P$4)-'Business Plan'!$K$8*(1+'Scenario Analysis (2D)'!$E53)-'Business Plan'!$K$9)-'Business Plan'!$K$10)))</f>
        <v>1735185.1036690425</v>
      </c>
      <c r="Q53" s="46">
        <f>NPV('Business Plan'!$B$3,(('Business Plan'!$C$6*('Business Plan'!$C$7*(1+'Scenario Analysis (2D)'!Q$4)-'Business Plan'!$C$8*(1+'Scenario Analysis (2D)'!$E53)-'Business Plan'!$C$9)-'Business Plan'!$C$10)),(('Business Plan'!$D$6*('Business Plan'!$D$7*(1+'Scenario Analysis (2D)'!Q$4)-'Business Plan'!$D$8*(1+'Scenario Analysis (2D)'!$E53)-'Business Plan'!$D$9)-'Business Plan'!$D$10)),(('Business Plan'!$E$6*('Business Plan'!$E$7*(1+'Scenario Analysis (2D)'!Q$4)-'Business Plan'!$E$8*(1+'Scenario Analysis (2D)'!$E53)-'Business Plan'!$E$9)-'Business Plan'!$E$10)),(('Business Plan'!$F$6*('Business Plan'!$F$7*(1+'Scenario Analysis (2D)'!Q$4)-'Business Plan'!$F$8*(1+'Scenario Analysis (2D)'!$E53)-'Business Plan'!$F$9)-'Business Plan'!$F$10)),(('Business Plan'!$G$6*('Business Plan'!$G$7*(1+'Scenario Analysis (2D)'!Q$4)-'Business Plan'!$G$8*(1+'Scenario Analysis (2D)'!$E53)-'Business Plan'!$G$9)-'Business Plan'!$G$10)),(('Business Plan'!$H$6*('Business Plan'!$H$7*(1+'Scenario Analysis (2D)'!Q$4)-'Business Plan'!$H$8*(1+'Scenario Analysis (2D)'!$E53)-'Business Plan'!$H$9)-'Business Plan'!$H$10)),(('Business Plan'!$I$6*('Business Plan'!$I$7*(1+'Scenario Analysis (2D)'!Q$4)-'Business Plan'!$I$8*(1+'Scenario Analysis (2D)'!$E53)-'Business Plan'!$I$9)-'Business Plan'!$I$10)),(('Business Plan'!$J$6*('Business Plan'!$J$7*(1+'Scenario Analysis (2D)'!Q$4)-'Business Plan'!$J$8*(1+'Scenario Analysis (2D)'!$E53)-'Business Plan'!$J$9)-'Business Plan'!$J$10)),(('Business Plan'!$K$6*('Business Plan'!$K$7*(1+'Scenario Analysis (2D)'!Q$4)-'Business Plan'!$K$8*(1+'Scenario Analysis (2D)'!$E53)-'Business Plan'!$K$9)-'Business Plan'!$K$10)))</f>
        <v>1935849.7079018538</v>
      </c>
      <c r="R53" s="46">
        <f>NPV('Business Plan'!$B$3,(('Business Plan'!$C$6*('Business Plan'!$C$7*(1+'Scenario Analysis (2D)'!R$4)-'Business Plan'!$C$8*(1+'Scenario Analysis (2D)'!$E53)-'Business Plan'!$C$9)-'Business Plan'!$C$10)),(('Business Plan'!$D$6*('Business Plan'!$D$7*(1+'Scenario Analysis (2D)'!R$4)-'Business Plan'!$D$8*(1+'Scenario Analysis (2D)'!$E53)-'Business Plan'!$D$9)-'Business Plan'!$D$10)),(('Business Plan'!$E$6*('Business Plan'!$E$7*(1+'Scenario Analysis (2D)'!R$4)-'Business Plan'!$E$8*(1+'Scenario Analysis (2D)'!$E53)-'Business Plan'!$E$9)-'Business Plan'!$E$10)),(('Business Plan'!$F$6*('Business Plan'!$F$7*(1+'Scenario Analysis (2D)'!R$4)-'Business Plan'!$F$8*(1+'Scenario Analysis (2D)'!$E53)-'Business Plan'!$F$9)-'Business Plan'!$F$10)),(('Business Plan'!$G$6*('Business Plan'!$G$7*(1+'Scenario Analysis (2D)'!R$4)-'Business Plan'!$G$8*(1+'Scenario Analysis (2D)'!$E53)-'Business Plan'!$G$9)-'Business Plan'!$G$10)),(('Business Plan'!$H$6*('Business Plan'!$H$7*(1+'Scenario Analysis (2D)'!R$4)-'Business Plan'!$H$8*(1+'Scenario Analysis (2D)'!$E53)-'Business Plan'!$H$9)-'Business Plan'!$H$10)),(('Business Plan'!$I$6*('Business Plan'!$I$7*(1+'Scenario Analysis (2D)'!R$4)-'Business Plan'!$I$8*(1+'Scenario Analysis (2D)'!$E53)-'Business Plan'!$I$9)-'Business Plan'!$I$10)),(('Business Plan'!$J$6*('Business Plan'!$J$7*(1+'Scenario Analysis (2D)'!R$4)-'Business Plan'!$J$8*(1+'Scenario Analysis (2D)'!$E53)-'Business Plan'!$J$9)-'Business Plan'!$J$10)),(('Business Plan'!$K$6*('Business Plan'!$K$7*(1+'Scenario Analysis (2D)'!R$4)-'Business Plan'!$K$8*(1+'Scenario Analysis (2D)'!$E53)-'Business Plan'!$K$9)-'Business Plan'!$K$10)))</f>
        <v>2136514.312134665</v>
      </c>
      <c r="T53" s="78" t="s">
        <v>5</v>
      </c>
      <c r="U53" s="45">
        <v>-0.3</v>
      </c>
      <c r="V53" s="47">
        <f>(NPV('Business Plan'!$B$3,(('Business Plan'!$C$6*('Business Plan'!$C$7*(1+'Scenario Analysis (2D)'!V$4)-'Business Plan'!$C$8*(1+'Scenario Analysis (2D)'!$E53)-'Business Plan'!$C$9)-'Business Plan'!$C$10)),(('Business Plan'!$D$6*('Business Plan'!$D$7*(1+'Scenario Analysis (2D)'!V$4)-'Business Plan'!$D$8*(1+'Scenario Analysis (2D)'!$E53)-'Business Plan'!$D$9)-'Business Plan'!$D$10)),(('Business Plan'!$E$6*('Business Plan'!$E$7*(1+'Scenario Analysis (2D)'!V$4)-'Business Plan'!$E$8*(1+'Scenario Analysis (2D)'!$E53)-'Business Plan'!$E$9)-'Business Plan'!$E$10)),(('Business Plan'!$F$6*('Business Plan'!$F$7*(1+'Scenario Analysis (2D)'!V$4)-'Business Plan'!$F$8*(1+'Scenario Analysis (2D)'!$E53)-'Business Plan'!$F$9)-'Business Plan'!$F$10)),(('Business Plan'!$G$6*('Business Plan'!$G$7*(1+'Scenario Analysis (2D)'!V$4)-'Business Plan'!$G$8*(1+'Scenario Analysis (2D)'!$E53)-'Business Plan'!$G$9)-'Business Plan'!$G$10)),(('Business Plan'!$H$6*('Business Plan'!$H$7*(1+'Scenario Analysis (2D)'!V$4)-'Business Plan'!$H$8*(1+'Scenario Analysis (2D)'!$E53)-'Business Plan'!$H$9)-'Business Plan'!$H$10)),(('Business Plan'!$I$6*('Business Plan'!$I$7*(1+'Scenario Analysis (2D)'!V$4)-'Business Plan'!$I$8*(1+'Scenario Analysis (2D)'!$E53)-'Business Plan'!$I$9)-'Business Plan'!$I$10)),(('Business Plan'!$J$6*('Business Plan'!$J$7*(1+'Scenario Analysis (2D)'!V$4)-'Business Plan'!$J$8*(1+'Scenario Analysis (2D)'!$E53)-'Business Plan'!$J$9)-'Business Plan'!$J$10)),(('Business Plan'!$K$6*('Business Plan'!$K$7*(1+'Scenario Analysis (2D)'!V$4)-'Business Plan'!$K$8*(1+'Scenario Analysis (2D)'!$E53)-'Business Plan'!$K$9)-'Business Plan'!$K$10))))/'Business Plan'!$C$13-1</f>
        <v>-4.3777137226902409</v>
      </c>
      <c r="W53" s="47">
        <f>(NPV('Business Plan'!$B$3,(('Business Plan'!$C$6*('Business Plan'!$C$7*(1+'Scenario Analysis (2D)'!W$4)-'Business Plan'!$C$8*(1+'Scenario Analysis (2D)'!$E53)-'Business Plan'!$C$9)-'Business Plan'!$C$10)),(('Business Plan'!$D$6*('Business Plan'!$D$7*(1+'Scenario Analysis (2D)'!W$4)-'Business Plan'!$D$8*(1+'Scenario Analysis (2D)'!$E53)-'Business Plan'!$D$9)-'Business Plan'!$D$10)),(('Business Plan'!$E$6*('Business Plan'!$E$7*(1+'Scenario Analysis (2D)'!W$4)-'Business Plan'!$E$8*(1+'Scenario Analysis (2D)'!$E53)-'Business Plan'!$E$9)-'Business Plan'!$E$10)),(('Business Plan'!$F$6*('Business Plan'!$F$7*(1+'Scenario Analysis (2D)'!W$4)-'Business Plan'!$F$8*(1+'Scenario Analysis (2D)'!$E53)-'Business Plan'!$F$9)-'Business Plan'!$F$10)),(('Business Plan'!$G$6*('Business Plan'!$G$7*(1+'Scenario Analysis (2D)'!W$4)-'Business Plan'!$G$8*(1+'Scenario Analysis (2D)'!$E53)-'Business Plan'!$G$9)-'Business Plan'!$G$10)),(('Business Plan'!$H$6*('Business Plan'!$H$7*(1+'Scenario Analysis (2D)'!W$4)-'Business Plan'!$H$8*(1+'Scenario Analysis (2D)'!$E53)-'Business Plan'!$H$9)-'Business Plan'!$H$10)),(('Business Plan'!$I$6*('Business Plan'!$I$7*(1+'Scenario Analysis (2D)'!W$4)-'Business Plan'!$I$8*(1+'Scenario Analysis (2D)'!$E53)-'Business Plan'!$I$9)-'Business Plan'!$I$10)),(('Business Plan'!$J$6*('Business Plan'!$J$7*(1+'Scenario Analysis (2D)'!W$4)-'Business Plan'!$J$8*(1+'Scenario Analysis (2D)'!$E53)-'Business Plan'!$J$9)-'Business Plan'!$J$10)),(('Business Plan'!$K$6*('Business Plan'!$K$7*(1+'Scenario Analysis (2D)'!W$4)-'Business Plan'!$K$8*(1+'Scenario Analysis (2D)'!$E53)-'Business Plan'!$K$9)-'Business Plan'!$K$10))))/'Business Plan'!$C$13-1</f>
        <v>-1.8808992980314829</v>
      </c>
      <c r="X53" s="47">
        <f>(NPV('Business Plan'!$B$3,(('Business Plan'!$C$6*('Business Plan'!$C$7*(1+'Scenario Analysis (2D)'!X$4)-'Business Plan'!$C$8*(1+'Scenario Analysis (2D)'!$E53)-'Business Plan'!$C$9)-'Business Plan'!$C$10)),(('Business Plan'!$D$6*('Business Plan'!$D$7*(1+'Scenario Analysis (2D)'!X$4)-'Business Plan'!$D$8*(1+'Scenario Analysis (2D)'!$E53)-'Business Plan'!$D$9)-'Business Plan'!$D$10)),(('Business Plan'!$E$6*('Business Plan'!$E$7*(1+'Scenario Analysis (2D)'!X$4)-'Business Plan'!$E$8*(1+'Scenario Analysis (2D)'!$E53)-'Business Plan'!$E$9)-'Business Plan'!$E$10)),(('Business Plan'!$F$6*('Business Plan'!$F$7*(1+'Scenario Analysis (2D)'!X$4)-'Business Plan'!$F$8*(1+'Scenario Analysis (2D)'!$E53)-'Business Plan'!$F$9)-'Business Plan'!$F$10)),(('Business Plan'!$G$6*('Business Plan'!$G$7*(1+'Scenario Analysis (2D)'!X$4)-'Business Plan'!$G$8*(1+'Scenario Analysis (2D)'!$E53)-'Business Plan'!$G$9)-'Business Plan'!$G$10)),(('Business Plan'!$H$6*('Business Plan'!$H$7*(1+'Scenario Analysis (2D)'!X$4)-'Business Plan'!$H$8*(1+'Scenario Analysis (2D)'!$E53)-'Business Plan'!$H$9)-'Business Plan'!$H$10)),(('Business Plan'!$I$6*('Business Plan'!$I$7*(1+'Scenario Analysis (2D)'!X$4)-'Business Plan'!$I$8*(1+'Scenario Analysis (2D)'!$E53)-'Business Plan'!$I$9)-'Business Plan'!$I$10)),(('Business Plan'!$J$6*('Business Plan'!$J$7*(1+'Scenario Analysis (2D)'!X$4)-'Business Plan'!$J$8*(1+'Scenario Analysis (2D)'!$E53)-'Business Plan'!$J$9)-'Business Plan'!$J$10)),(('Business Plan'!$K$6*('Business Plan'!$K$7*(1+'Scenario Analysis (2D)'!X$4)-'Business Plan'!$K$8*(1+'Scenario Analysis (2D)'!$E53)-'Business Plan'!$K$9)-'Business Plan'!$K$10))))/'Business Plan'!$C$13-1</f>
        <v>0.61591512662727688</v>
      </c>
      <c r="Y53" s="47">
        <f>(NPV('Business Plan'!$B$3,(('Business Plan'!$C$6*('Business Plan'!$C$7*(1+'Scenario Analysis (2D)'!Y$4)-'Business Plan'!$C$8*(1+'Scenario Analysis (2D)'!$E53)-'Business Plan'!$C$9)-'Business Plan'!$C$10)),(('Business Plan'!$D$6*('Business Plan'!$D$7*(1+'Scenario Analysis (2D)'!Y$4)-'Business Plan'!$D$8*(1+'Scenario Analysis (2D)'!$E53)-'Business Plan'!$D$9)-'Business Plan'!$D$10)),(('Business Plan'!$E$6*('Business Plan'!$E$7*(1+'Scenario Analysis (2D)'!Y$4)-'Business Plan'!$E$8*(1+'Scenario Analysis (2D)'!$E53)-'Business Plan'!$E$9)-'Business Plan'!$E$10)),(('Business Plan'!$F$6*('Business Plan'!$F$7*(1+'Scenario Analysis (2D)'!Y$4)-'Business Plan'!$F$8*(1+'Scenario Analysis (2D)'!$E53)-'Business Plan'!$F$9)-'Business Plan'!$F$10)),(('Business Plan'!$G$6*('Business Plan'!$G$7*(1+'Scenario Analysis (2D)'!Y$4)-'Business Plan'!$G$8*(1+'Scenario Analysis (2D)'!$E53)-'Business Plan'!$G$9)-'Business Plan'!$G$10)),(('Business Plan'!$H$6*('Business Plan'!$H$7*(1+'Scenario Analysis (2D)'!Y$4)-'Business Plan'!$H$8*(1+'Scenario Analysis (2D)'!$E53)-'Business Plan'!$H$9)-'Business Plan'!$H$10)),(('Business Plan'!$I$6*('Business Plan'!$I$7*(1+'Scenario Analysis (2D)'!Y$4)-'Business Plan'!$I$8*(1+'Scenario Analysis (2D)'!$E53)-'Business Plan'!$I$9)-'Business Plan'!$I$10)),(('Business Plan'!$J$6*('Business Plan'!$J$7*(1+'Scenario Analysis (2D)'!Y$4)-'Business Plan'!$J$8*(1+'Scenario Analysis (2D)'!$E53)-'Business Plan'!$J$9)-'Business Plan'!$J$10)),(('Business Plan'!$K$6*('Business Plan'!$K$7*(1+'Scenario Analysis (2D)'!Y$4)-'Business Plan'!$K$8*(1+'Scenario Analysis (2D)'!$E53)-'Business Plan'!$K$9)-'Business Plan'!$K$10))))/'Business Plan'!$C$13-1</f>
        <v>3.1127295512860336</v>
      </c>
      <c r="Z53" s="47">
        <f>(NPV('Business Plan'!$B$3,(('Business Plan'!$C$6*('Business Plan'!$C$7*(1+'Scenario Analysis (2D)'!Z$4)-'Business Plan'!$C$8*(1+'Scenario Analysis (2D)'!$E53)-'Business Plan'!$C$9)-'Business Plan'!$C$10)),(('Business Plan'!$D$6*('Business Plan'!$D$7*(1+'Scenario Analysis (2D)'!Z$4)-'Business Plan'!$D$8*(1+'Scenario Analysis (2D)'!$E53)-'Business Plan'!$D$9)-'Business Plan'!$D$10)),(('Business Plan'!$E$6*('Business Plan'!$E$7*(1+'Scenario Analysis (2D)'!Z$4)-'Business Plan'!$E$8*(1+'Scenario Analysis (2D)'!$E53)-'Business Plan'!$E$9)-'Business Plan'!$E$10)),(('Business Plan'!$F$6*('Business Plan'!$F$7*(1+'Scenario Analysis (2D)'!Z$4)-'Business Plan'!$F$8*(1+'Scenario Analysis (2D)'!$E53)-'Business Plan'!$F$9)-'Business Plan'!$F$10)),(('Business Plan'!$G$6*('Business Plan'!$G$7*(1+'Scenario Analysis (2D)'!Z$4)-'Business Plan'!$G$8*(1+'Scenario Analysis (2D)'!$E53)-'Business Plan'!$G$9)-'Business Plan'!$G$10)),(('Business Plan'!$H$6*('Business Plan'!$H$7*(1+'Scenario Analysis (2D)'!Z$4)-'Business Plan'!$H$8*(1+'Scenario Analysis (2D)'!$E53)-'Business Plan'!$H$9)-'Business Plan'!$H$10)),(('Business Plan'!$I$6*('Business Plan'!$I$7*(1+'Scenario Analysis (2D)'!Z$4)-'Business Plan'!$I$8*(1+'Scenario Analysis (2D)'!$E53)-'Business Plan'!$I$9)-'Business Plan'!$I$10)),(('Business Plan'!$J$6*('Business Plan'!$J$7*(1+'Scenario Analysis (2D)'!Z$4)-'Business Plan'!$J$8*(1+'Scenario Analysis (2D)'!$E53)-'Business Plan'!$J$9)-'Business Plan'!$J$10)),(('Business Plan'!$K$6*('Business Plan'!$K$7*(1+'Scenario Analysis (2D)'!Z$4)-'Business Plan'!$K$8*(1+'Scenario Analysis (2D)'!$E53)-'Business Plan'!$K$9)-'Business Plan'!$K$10))))/'Business Plan'!$C$13-1</f>
        <v>5.6095439759447938</v>
      </c>
      <c r="AA53" s="47">
        <f>(NPV('Business Plan'!$B$3,(('Business Plan'!$C$6*('Business Plan'!$C$7*(1+'Scenario Analysis (2D)'!AA$4)-'Business Plan'!$C$8*(1+'Scenario Analysis (2D)'!$E53)-'Business Plan'!$C$9)-'Business Plan'!$C$10)),(('Business Plan'!$D$6*('Business Plan'!$D$7*(1+'Scenario Analysis (2D)'!AA$4)-'Business Plan'!$D$8*(1+'Scenario Analysis (2D)'!$E53)-'Business Plan'!$D$9)-'Business Plan'!$D$10)),(('Business Plan'!$E$6*('Business Plan'!$E$7*(1+'Scenario Analysis (2D)'!AA$4)-'Business Plan'!$E$8*(1+'Scenario Analysis (2D)'!$E53)-'Business Plan'!$E$9)-'Business Plan'!$E$10)),(('Business Plan'!$F$6*('Business Plan'!$F$7*(1+'Scenario Analysis (2D)'!AA$4)-'Business Plan'!$F$8*(1+'Scenario Analysis (2D)'!$E53)-'Business Plan'!$F$9)-'Business Plan'!$F$10)),(('Business Plan'!$G$6*('Business Plan'!$G$7*(1+'Scenario Analysis (2D)'!AA$4)-'Business Plan'!$G$8*(1+'Scenario Analysis (2D)'!$E53)-'Business Plan'!$G$9)-'Business Plan'!$G$10)),(('Business Plan'!$H$6*('Business Plan'!$H$7*(1+'Scenario Analysis (2D)'!AA$4)-'Business Plan'!$H$8*(1+'Scenario Analysis (2D)'!$E53)-'Business Plan'!$H$9)-'Business Plan'!$H$10)),(('Business Plan'!$I$6*('Business Plan'!$I$7*(1+'Scenario Analysis (2D)'!AA$4)-'Business Plan'!$I$8*(1+'Scenario Analysis (2D)'!$E53)-'Business Plan'!$I$9)-'Business Plan'!$I$10)),(('Business Plan'!$J$6*('Business Plan'!$J$7*(1+'Scenario Analysis (2D)'!AA$4)-'Business Plan'!$J$8*(1+'Scenario Analysis (2D)'!$E53)-'Business Plan'!$J$9)-'Business Plan'!$J$10)),(('Business Plan'!$K$6*('Business Plan'!$K$7*(1+'Scenario Analysis (2D)'!AA$4)-'Business Plan'!$K$8*(1+'Scenario Analysis (2D)'!$E53)-'Business Plan'!$K$9)-'Business Plan'!$K$10))))/'Business Plan'!$C$13-1</f>
        <v>8.1063584006035505</v>
      </c>
      <c r="AB53" s="47">
        <f>(NPV('Business Plan'!$B$3,(('Business Plan'!$C$6*('Business Plan'!$C$7*(1+'Scenario Analysis (2D)'!AB$4)-'Business Plan'!$C$8*(1+'Scenario Analysis (2D)'!$E53)-'Business Plan'!$C$9)-'Business Plan'!$C$10)),(('Business Plan'!$D$6*('Business Plan'!$D$7*(1+'Scenario Analysis (2D)'!AB$4)-'Business Plan'!$D$8*(1+'Scenario Analysis (2D)'!$E53)-'Business Plan'!$D$9)-'Business Plan'!$D$10)),(('Business Plan'!$E$6*('Business Plan'!$E$7*(1+'Scenario Analysis (2D)'!AB$4)-'Business Plan'!$E$8*(1+'Scenario Analysis (2D)'!$E53)-'Business Plan'!$E$9)-'Business Plan'!$E$10)),(('Business Plan'!$F$6*('Business Plan'!$F$7*(1+'Scenario Analysis (2D)'!AB$4)-'Business Plan'!$F$8*(1+'Scenario Analysis (2D)'!$E53)-'Business Plan'!$F$9)-'Business Plan'!$F$10)),(('Business Plan'!$G$6*('Business Plan'!$G$7*(1+'Scenario Analysis (2D)'!AB$4)-'Business Plan'!$G$8*(1+'Scenario Analysis (2D)'!$E53)-'Business Plan'!$G$9)-'Business Plan'!$G$10)),(('Business Plan'!$H$6*('Business Plan'!$H$7*(1+'Scenario Analysis (2D)'!AB$4)-'Business Plan'!$H$8*(1+'Scenario Analysis (2D)'!$E53)-'Business Plan'!$H$9)-'Business Plan'!$H$10)),(('Business Plan'!$I$6*('Business Plan'!$I$7*(1+'Scenario Analysis (2D)'!AB$4)-'Business Plan'!$I$8*(1+'Scenario Analysis (2D)'!$E53)-'Business Plan'!$I$9)-'Business Plan'!$I$10)),(('Business Plan'!$J$6*('Business Plan'!$J$7*(1+'Scenario Analysis (2D)'!AB$4)-'Business Plan'!$J$8*(1+'Scenario Analysis (2D)'!$E53)-'Business Plan'!$J$9)-'Business Plan'!$J$10)),(('Business Plan'!$K$6*('Business Plan'!$K$7*(1+'Scenario Analysis (2D)'!AB$4)-'Business Plan'!$K$8*(1+'Scenario Analysis (2D)'!$E53)-'Business Plan'!$K$9)-'Business Plan'!$K$10))))/'Business Plan'!$C$13-1</f>
        <v>10.603172825262309</v>
      </c>
      <c r="AC53" s="47">
        <f>(NPV('Business Plan'!$B$3,(('Business Plan'!$C$6*('Business Plan'!$C$7*(1+'Scenario Analysis (2D)'!AC$4)-'Business Plan'!$C$8*(1+'Scenario Analysis (2D)'!$E53)-'Business Plan'!$C$9)-'Business Plan'!$C$10)),(('Business Plan'!$D$6*('Business Plan'!$D$7*(1+'Scenario Analysis (2D)'!AC$4)-'Business Plan'!$D$8*(1+'Scenario Analysis (2D)'!$E53)-'Business Plan'!$D$9)-'Business Plan'!$D$10)),(('Business Plan'!$E$6*('Business Plan'!$E$7*(1+'Scenario Analysis (2D)'!AC$4)-'Business Plan'!$E$8*(1+'Scenario Analysis (2D)'!$E53)-'Business Plan'!$E$9)-'Business Plan'!$E$10)),(('Business Plan'!$F$6*('Business Plan'!$F$7*(1+'Scenario Analysis (2D)'!AC$4)-'Business Plan'!$F$8*(1+'Scenario Analysis (2D)'!$E53)-'Business Plan'!$F$9)-'Business Plan'!$F$10)),(('Business Plan'!$G$6*('Business Plan'!$G$7*(1+'Scenario Analysis (2D)'!AC$4)-'Business Plan'!$G$8*(1+'Scenario Analysis (2D)'!$E53)-'Business Plan'!$G$9)-'Business Plan'!$G$10)),(('Business Plan'!$H$6*('Business Plan'!$H$7*(1+'Scenario Analysis (2D)'!AC$4)-'Business Plan'!$H$8*(1+'Scenario Analysis (2D)'!$E53)-'Business Plan'!$H$9)-'Business Plan'!$H$10)),(('Business Plan'!$I$6*('Business Plan'!$I$7*(1+'Scenario Analysis (2D)'!AC$4)-'Business Plan'!$I$8*(1+'Scenario Analysis (2D)'!$E53)-'Business Plan'!$I$9)-'Business Plan'!$I$10)),(('Business Plan'!$J$6*('Business Plan'!$J$7*(1+'Scenario Analysis (2D)'!AC$4)-'Business Plan'!$J$8*(1+'Scenario Analysis (2D)'!$E53)-'Business Plan'!$J$9)-'Business Plan'!$J$10)),(('Business Plan'!$K$6*('Business Plan'!$K$7*(1+'Scenario Analysis (2D)'!AC$4)-'Business Plan'!$K$8*(1+'Scenario Analysis (2D)'!$E53)-'Business Plan'!$K$9)-'Business Plan'!$K$10))))/'Business Plan'!$C$13-1</f>
        <v>13.099987249921064</v>
      </c>
      <c r="AD53" s="47">
        <f>(NPV('Business Plan'!$B$3,(('Business Plan'!$C$6*('Business Plan'!$C$7*(1+'Scenario Analysis (2D)'!AD$4)-'Business Plan'!$C$8*(1+'Scenario Analysis (2D)'!$E53)-'Business Plan'!$C$9)-'Business Plan'!$C$10)),(('Business Plan'!$D$6*('Business Plan'!$D$7*(1+'Scenario Analysis (2D)'!AD$4)-'Business Plan'!$D$8*(1+'Scenario Analysis (2D)'!$E53)-'Business Plan'!$D$9)-'Business Plan'!$D$10)),(('Business Plan'!$E$6*('Business Plan'!$E$7*(1+'Scenario Analysis (2D)'!AD$4)-'Business Plan'!$E$8*(1+'Scenario Analysis (2D)'!$E53)-'Business Plan'!$E$9)-'Business Plan'!$E$10)),(('Business Plan'!$F$6*('Business Plan'!$F$7*(1+'Scenario Analysis (2D)'!AD$4)-'Business Plan'!$F$8*(1+'Scenario Analysis (2D)'!$E53)-'Business Plan'!$F$9)-'Business Plan'!$F$10)),(('Business Plan'!$G$6*('Business Plan'!$G$7*(1+'Scenario Analysis (2D)'!AD$4)-'Business Plan'!$G$8*(1+'Scenario Analysis (2D)'!$E53)-'Business Plan'!$G$9)-'Business Plan'!$G$10)),(('Business Plan'!$H$6*('Business Plan'!$H$7*(1+'Scenario Analysis (2D)'!AD$4)-'Business Plan'!$H$8*(1+'Scenario Analysis (2D)'!$E53)-'Business Plan'!$H$9)-'Business Plan'!$H$10)),(('Business Plan'!$I$6*('Business Plan'!$I$7*(1+'Scenario Analysis (2D)'!AD$4)-'Business Plan'!$I$8*(1+'Scenario Analysis (2D)'!$E53)-'Business Plan'!$I$9)-'Business Plan'!$I$10)),(('Business Plan'!$J$6*('Business Plan'!$J$7*(1+'Scenario Analysis (2D)'!AD$4)-'Business Plan'!$J$8*(1+'Scenario Analysis (2D)'!$E53)-'Business Plan'!$J$9)-'Business Plan'!$J$10)),(('Business Plan'!$K$6*('Business Plan'!$K$7*(1+'Scenario Analysis (2D)'!AD$4)-'Business Plan'!$K$8*(1+'Scenario Analysis (2D)'!$E53)-'Business Plan'!$K$9)-'Business Plan'!$K$10))))/'Business Plan'!$C$13-1</f>
        <v>15.596801674579822</v>
      </c>
      <c r="AE53" s="47">
        <f>(NPV('Business Plan'!$B$3,(('Business Plan'!$C$6*('Business Plan'!$C$7*(1+'Scenario Analysis (2D)'!AE$4)-'Business Plan'!$C$8*(1+'Scenario Analysis (2D)'!$E53)-'Business Plan'!$C$9)-'Business Plan'!$C$10)),(('Business Plan'!$D$6*('Business Plan'!$D$7*(1+'Scenario Analysis (2D)'!AE$4)-'Business Plan'!$D$8*(1+'Scenario Analysis (2D)'!$E53)-'Business Plan'!$D$9)-'Business Plan'!$D$10)),(('Business Plan'!$E$6*('Business Plan'!$E$7*(1+'Scenario Analysis (2D)'!AE$4)-'Business Plan'!$E$8*(1+'Scenario Analysis (2D)'!$E53)-'Business Plan'!$E$9)-'Business Plan'!$E$10)),(('Business Plan'!$F$6*('Business Plan'!$F$7*(1+'Scenario Analysis (2D)'!AE$4)-'Business Plan'!$F$8*(1+'Scenario Analysis (2D)'!$E53)-'Business Plan'!$F$9)-'Business Plan'!$F$10)),(('Business Plan'!$G$6*('Business Plan'!$G$7*(1+'Scenario Analysis (2D)'!AE$4)-'Business Plan'!$G$8*(1+'Scenario Analysis (2D)'!$E53)-'Business Plan'!$G$9)-'Business Plan'!$G$10)),(('Business Plan'!$H$6*('Business Plan'!$H$7*(1+'Scenario Analysis (2D)'!AE$4)-'Business Plan'!$H$8*(1+'Scenario Analysis (2D)'!$E53)-'Business Plan'!$H$9)-'Business Plan'!$H$10)),(('Business Plan'!$I$6*('Business Plan'!$I$7*(1+'Scenario Analysis (2D)'!AE$4)-'Business Plan'!$I$8*(1+'Scenario Analysis (2D)'!$E53)-'Business Plan'!$I$9)-'Business Plan'!$I$10)),(('Business Plan'!$J$6*('Business Plan'!$J$7*(1+'Scenario Analysis (2D)'!AE$4)-'Business Plan'!$J$8*(1+'Scenario Analysis (2D)'!$E53)-'Business Plan'!$J$9)-'Business Plan'!$J$10)),(('Business Plan'!$K$6*('Business Plan'!$K$7*(1+'Scenario Analysis (2D)'!AE$4)-'Business Plan'!$K$8*(1+'Scenario Analysis (2D)'!$E53)-'Business Plan'!$K$9)-'Business Plan'!$K$10))))/'Business Plan'!$C$13-1</f>
        <v>18.093616099238581</v>
      </c>
      <c r="AF53" s="47">
        <f>(NPV('Business Plan'!$B$3,(('Business Plan'!$C$6*('Business Plan'!$C$7*(1+'Scenario Analysis (2D)'!AF$4)-'Business Plan'!$C$8*(1+'Scenario Analysis (2D)'!$E53)-'Business Plan'!$C$9)-'Business Plan'!$C$10)),(('Business Plan'!$D$6*('Business Plan'!$D$7*(1+'Scenario Analysis (2D)'!AF$4)-'Business Plan'!$D$8*(1+'Scenario Analysis (2D)'!$E53)-'Business Plan'!$D$9)-'Business Plan'!$D$10)),(('Business Plan'!$E$6*('Business Plan'!$E$7*(1+'Scenario Analysis (2D)'!AF$4)-'Business Plan'!$E$8*(1+'Scenario Analysis (2D)'!$E53)-'Business Plan'!$E$9)-'Business Plan'!$E$10)),(('Business Plan'!$F$6*('Business Plan'!$F$7*(1+'Scenario Analysis (2D)'!AF$4)-'Business Plan'!$F$8*(1+'Scenario Analysis (2D)'!$E53)-'Business Plan'!$F$9)-'Business Plan'!$F$10)),(('Business Plan'!$G$6*('Business Plan'!$G$7*(1+'Scenario Analysis (2D)'!AF$4)-'Business Plan'!$G$8*(1+'Scenario Analysis (2D)'!$E53)-'Business Plan'!$G$9)-'Business Plan'!$G$10)),(('Business Plan'!$H$6*('Business Plan'!$H$7*(1+'Scenario Analysis (2D)'!AF$4)-'Business Plan'!$H$8*(1+'Scenario Analysis (2D)'!$E53)-'Business Plan'!$H$9)-'Business Plan'!$H$10)),(('Business Plan'!$I$6*('Business Plan'!$I$7*(1+'Scenario Analysis (2D)'!AF$4)-'Business Plan'!$I$8*(1+'Scenario Analysis (2D)'!$E53)-'Business Plan'!$I$9)-'Business Plan'!$I$10)),(('Business Plan'!$J$6*('Business Plan'!$J$7*(1+'Scenario Analysis (2D)'!AF$4)-'Business Plan'!$J$8*(1+'Scenario Analysis (2D)'!$E53)-'Business Plan'!$J$9)-'Business Plan'!$J$10)),(('Business Plan'!$K$6*('Business Plan'!$K$7*(1+'Scenario Analysis (2D)'!AF$4)-'Business Plan'!$K$8*(1+'Scenario Analysis (2D)'!$E53)-'Business Plan'!$K$9)-'Business Plan'!$K$10))))/'Business Plan'!$C$13-1</f>
        <v>20.590430523897339</v>
      </c>
      <c r="AG53" s="47">
        <f>(NPV('Business Plan'!$B$3,(('Business Plan'!$C$6*('Business Plan'!$C$7*(1+'Scenario Analysis (2D)'!AG$4)-'Business Plan'!$C$8*(1+'Scenario Analysis (2D)'!$E53)-'Business Plan'!$C$9)-'Business Plan'!$C$10)),(('Business Plan'!$D$6*('Business Plan'!$D$7*(1+'Scenario Analysis (2D)'!AG$4)-'Business Plan'!$D$8*(1+'Scenario Analysis (2D)'!$E53)-'Business Plan'!$D$9)-'Business Plan'!$D$10)),(('Business Plan'!$E$6*('Business Plan'!$E$7*(1+'Scenario Analysis (2D)'!AG$4)-'Business Plan'!$E$8*(1+'Scenario Analysis (2D)'!$E53)-'Business Plan'!$E$9)-'Business Plan'!$E$10)),(('Business Plan'!$F$6*('Business Plan'!$F$7*(1+'Scenario Analysis (2D)'!AG$4)-'Business Plan'!$F$8*(1+'Scenario Analysis (2D)'!$E53)-'Business Plan'!$F$9)-'Business Plan'!$F$10)),(('Business Plan'!$G$6*('Business Plan'!$G$7*(1+'Scenario Analysis (2D)'!AG$4)-'Business Plan'!$G$8*(1+'Scenario Analysis (2D)'!$E53)-'Business Plan'!$G$9)-'Business Plan'!$G$10)),(('Business Plan'!$H$6*('Business Plan'!$H$7*(1+'Scenario Analysis (2D)'!AG$4)-'Business Plan'!$H$8*(1+'Scenario Analysis (2D)'!$E53)-'Business Plan'!$H$9)-'Business Plan'!$H$10)),(('Business Plan'!$I$6*('Business Plan'!$I$7*(1+'Scenario Analysis (2D)'!AG$4)-'Business Plan'!$I$8*(1+'Scenario Analysis (2D)'!$E53)-'Business Plan'!$I$9)-'Business Plan'!$I$10)),(('Business Plan'!$J$6*('Business Plan'!$J$7*(1+'Scenario Analysis (2D)'!AG$4)-'Business Plan'!$J$8*(1+'Scenario Analysis (2D)'!$E53)-'Business Plan'!$J$9)-'Business Plan'!$J$10)),(('Business Plan'!$K$6*('Business Plan'!$K$7*(1+'Scenario Analysis (2D)'!AG$4)-'Business Plan'!$K$8*(1+'Scenario Analysis (2D)'!$E53)-'Business Plan'!$K$9)-'Business Plan'!$K$10))))/'Business Plan'!$C$13-1</f>
        <v>23.087244948556098</v>
      </c>
      <c r="AH53" s="47">
        <f>(NPV('Business Plan'!$B$3,(('Business Plan'!$C$6*('Business Plan'!$C$7*(1+'Scenario Analysis (2D)'!AH$4)-'Business Plan'!$C$8*(1+'Scenario Analysis (2D)'!$E53)-'Business Plan'!$C$9)-'Business Plan'!$C$10)),(('Business Plan'!$D$6*('Business Plan'!$D$7*(1+'Scenario Analysis (2D)'!AH$4)-'Business Plan'!$D$8*(1+'Scenario Analysis (2D)'!$E53)-'Business Plan'!$D$9)-'Business Plan'!$D$10)),(('Business Plan'!$E$6*('Business Plan'!$E$7*(1+'Scenario Analysis (2D)'!AH$4)-'Business Plan'!$E$8*(1+'Scenario Analysis (2D)'!$E53)-'Business Plan'!$E$9)-'Business Plan'!$E$10)),(('Business Plan'!$F$6*('Business Plan'!$F$7*(1+'Scenario Analysis (2D)'!AH$4)-'Business Plan'!$F$8*(1+'Scenario Analysis (2D)'!$E53)-'Business Plan'!$F$9)-'Business Plan'!$F$10)),(('Business Plan'!$G$6*('Business Plan'!$G$7*(1+'Scenario Analysis (2D)'!AH$4)-'Business Plan'!$G$8*(1+'Scenario Analysis (2D)'!$E53)-'Business Plan'!$G$9)-'Business Plan'!$G$10)),(('Business Plan'!$H$6*('Business Plan'!$H$7*(1+'Scenario Analysis (2D)'!AH$4)-'Business Plan'!$H$8*(1+'Scenario Analysis (2D)'!$E53)-'Business Plan'!$H$9)-'Business Plan'!$H$10)),(('Business Plan'!$I$6*('Business Plan'!$I$7*(1+'Scenario Analysis (2D)'!AH$4)-'Business Plan'!$I$8*(1+'Scenario Analysis (2D)'!$E53)-'Business Plan'!$I$9)-'Business Plan'!$I$10)),(('Business Plan'!$J$6*('Business Plan'!$J$7*(1+'Scenario Analysis (2D)'!AH$4)-'Business Plan'!$J$8*(1+'Scenario Analysis (2D)'!$E53)-'Business Plan'!$J$9)-'Business Plan'!$J$10)),(('Business Plan'!$K$6*('Business Plan'!$K$7*(1+'Scenario Analysis (2D)'!AH$4)-'Business Plan'!$K$8*(1+'Scenario Analysis (2D)'!$E53)-'Business Plan'!$K$9)-'Business Plan'!$K$10))))/'Business Plan'!$C$13-1</f>
        <v>25.584059373214853</v>
      </c>
    </row>
    <row r="54" spans="1:34" ht="18.95" customHeight="1" x14ac:dyDescent="0.25">
      <c r="A54" s="43" t="s">
        <v>9</v>
      </c>
      <c r="B54" s="44">
        <v>1</v>
      </c>
      <c r="D54" s="78"/>
      <c r="E54" s="50">
        <v>-0.25</v>
      </c>
      <c r="F54" s="46">
        <f>NPV('Business Plan'!$B$3,(('Business Plan'!$C$6*('Business Plan'!$C$7*(1+'Scenario Analysis (2D)'!F$4)-'Business Plan'!$C$8*(1+'Scenario Analysis (2D)'!$E54)-'Business Plan'!$C$9)-'Business Plan'!$C$10)),(('Business Plan'!$D$6*('Business Plan'!$D$7*(1+'Scenario Analysis (2D)'!F$4)-'Business Plan'!$D$8*(1+'Scenario Analysis (2D)'!$E54)-'Business Plan'!$D$9)-'Business Plan'!$D$10)),(('Business Plan'!$E$6*('Business Plan'!$E$7*(1+'Scenario Analysis (2D)'!F$4)-'Business Plan'!$E$8*(1+'Scenario Analysis (2D)'!$E54)-'Business Plan'!$E$9)-'Business Plan'!$E$10)),(('Business Plan'!$F$6*('Business Plan'!$F$7*(1+'Scenario Analysis (2D)'!F$4)-'Business Plan'!$F$8*(1+'Scenario Analysis (2D)'!$E54)-'Business Plan'!$F$9)-'Business Plan'!$F$10)),(('Business Plan'!$G$6*('Business Plan'!$G$7*(1+'Scenario Analysis (2D)'!F$4)-'Business Plan'!$G$8*(1+'Scenario Analysis (2D)'!$E54)-'Business Plan'!$G$9)-'Business Plan'!$G$10)),(('Business Plan'!$H$6*('Business Plan'!$H$7*(1+'Scenario Analysis (2D)'!F$4)-'Business Plan'!$H$8*(1+'Scenario Analysis (2D)'!$E54)-'Business Plan'!$H$9)-'Business Plan'!$H$10)),(('Business Plan'!$I$6*('Business Plan'!$I$7*(1+'Scenario Analysis (2D)'!F$4)-'Business Plan'!$I$8*(1+'Scenario Analysis (2D)'!$E54)-'Business Plan'!$I$9)-'Business Plan'!$I$10)),(('Business Plan'!$J$6*('Business Plan'!$J$7*(1+'Scenario Analysis (2D)'!F$4)-'Business Plan'!$J$8*(1+'Scenario Analysis (2D)'!$E54)-'Business Plan'!$J$9)-'Business Plan'!$J$10)),(('Business Plan'!$K$6*('Business Plan'!$K$7*(1+'Scenario Analysis (2D)'!F$4)-'Business Plan'!$K$8*(1+'Scenario Analysis (2D)'!$E54)-'Business Plan'!$K$9)-'Business Plan'!$K$10)))</f>
        <v>-413487.34489229496</v>
      </c>
      <c r="G54" s="46">
        <f>NPV('Business Plan'!$B$3,(('Business Plan'!$C$6*('Business Plan'!$C$7*(1+'Scenario Analysis (2D)'!G$4)-'Business Plan'!$C$8*(1+'Scenario Analysis (2D)'!$E54)-'Business Plan'!$C$9)-'Business Plan'!$C$10)),(('Business Plan'!$D$6*('Business Plan'!$D$7*(1+'Scenario Analysis (2D)'!G$4)-'Business Plan'!$D$8*(1+'Scenario Analysis (2D)'!$E54)-'Business Plan'!$D$9)-'Business Plan'!$D$10)),(('Business Plan'!$E$6*('Business Plan'!$E$7*(1+'Scenario Analysis (2D)'!G$4)-'Business Plan'!$E$8*(1+'Scenario Analysis (2D)'!$E54)-'Business Plan'!$E$9)-'Business Plan'!$E$10)),(('Business Plan'!$F$6*('Business Plan'!$F$7*(1+'Scenario Analysis (2D)'!G$4)-'Business Plan'!$F$8*(1+'Scenario Analysis (2D)'!$E54)-'Business Plan'!$F$9)-'Business Plan'!$F$10)),(('Business Plan'!$G$6*('Business Plan'!$G$7*(1+'Scenario Analysis (2D)'!G$4)-'Business Plan'!$G$8*(1+'Scenario Analysis (2D)'!$E54)-'Business Plan'!$G$9)-'Business Plan'!$G$10)),(('Business Plan'!$H$6*('Business Plan'!$H$7*(1+'Scenario Analysis (2D)'!G$4)-'Business Plan'!$H$8*(1+'Scenario Analysis (2D)'!$E54)-'Business Plan'!$H$9)-'Business Plan'!$H$10)),(('Business Plan'!$I$6*('Business Plan'!$I$7*(1+'Scenario Analysis (2D)'!G$4)-'Business Plan'!$I$8*(1+'Scenario Analysis (2D)'!$E54)-'Business Plan'!$I$9)-'Business Plan'!$I$10)),(('Business Plan'!$J$6*('Business Plan'!$J$7*(1+'Scenario Analysis (2D)'!G$4)-'Business Plan'!$J$8*(1+'Scenario Analysis (2D)'!$E54)-'Business Plan'!$J$9)-'Business Plan'!$J$10)),(('Business Plan'!$K$6*('Business Plan'!$K$7*(1+'Scenario Analysis (2D)'!G$4)-'Business Plan'!$K$8*(1+'Scenario Analysis (2D)'!$E54)-'Business Plan'!$K$9)-'Business Plan'!$K$10)))</f>
        <v>-212822.74065948377</v>
      </c>
      <c r="H54" s="46">
        <f>NPV('Business Plan'!$B$3,(('Business Plan'!$C$6*('Business Plan'!$C$7*(1+'Scenario Analysis (2D)'!H$4)-'Business Plan'!$C$8*(1+'Scenario Analysis (2D)'!$E54)-'Business Plan'!$C$9)-'Business Plan'!$C$10)),(('Business Plan'!$D$6*('Business Plan'!$D$7*(1+'Scenario Analysis (2D)'!H$4)-'Business Plan'!$D$8*(1+'Scenario Analysis (2D)'!$E54)-'Business Plan'!$D$9)-'Business Plan'!$D$10)),(('Business Plan'!$E$6*('Business Plan'!$E$7*(1+'Scenario Analysis (2D)'!H$4)-'Business Plan'!$E$8*(1+'Scenario Analysis (2D)'!$E54)-'Business Plan'!$E$9)-'Business Plan'!$E$10)),(('Business Plan'!$F$6*('Business Plan'!$F$7*(1+'Scenario Analysis (2D)'!H$4)-'Business Plan'!$F$8*(1+'Scenario Analysis (2D)'!$E54)-'Business Plan'!$F$9)-'Business Plan'!$F$10)),(('Business Plan'!$G$6*('Business Plan'!$G$7*(1+'Scenario Analysis (2D)'!H$4)-'Business Plan'!$G$8*(1+'Scenario Analysis (2D)'!$E54)-'Business Plan'!$G$9)-'Business Plan'!$G$10)),(('Business Plan'!$H$6*('Business Plan'!$H$7*(1+'Scenario Analysis (2D)'!H$4)-'Business Plan'!$H$8*(1+'Scenario Analysis (2D)'!$E54)-'Business Plan'!$H$9)-'Business Plan'!$H$10)),(('Business Plan'!$I$6*('Business Plan'!$I$7*(1+'Scenario Analysis (2D)'!H$4)-'Business Plan'!$I$8*(1+'Scenario Analysis (2D)'!$E54)-'Business Plan'!$I$9)-'Business Plan'!$I$10)),(('Business Plan'!$J$6*('Business Plan'!$J$7*(1+'Scenario Analysis (2D)'!H$4)-'Business Plan'!$J$8*(1+'Scenario Analysis (2D)'!$E54)-'Business Plan'!$J$9)-'Business Plan'!$J$10)),(('Business Plan'!$K$6*('Business Plan'!$K$7*(1+'Scenario Analysis (2D)'!H$4)-'Business Plan'!$K$8*(1+'Scenario Analysis (2D)'!$E54)-'Business Plan'!$K$9)-'Business Plan'!$K$10)))</f>
        <v>-12158.136426672367</v>
      </c>
      <c r="I54" s="46">
        <f>NPV('Business Plan'!$B$3,(('Business Plan'!$C$6*('Business Plan'!$C$7*(1+'Scenario Analysis (2D)'!I$4)-'Business Plan'!$C$8*(1+'Scenario Analysis (2D)'!$E54)-'Business Plan'!$C$9)-'Business Plan'!$C$10)),(('Business Plan'!$D$6*('Business Plan'!$D$7*(1+'Scenario Analysis (2D)'!I$4)-'Business Plan'!$D$8*(1+'Scenario Analysis (2D)'!$E54)-'Business Plan'!$D$9)-'Business Plan'!$D$10)),(('Business Plan'!$E$6*('Business Plan'!$E$7*(1+'Scenario Analysis (2D)'!I$4)-'Business Plan'!$E$8*(1+'Scenario Analysis (2D)'!$E54)-'Business Plan'!$E$9)-'Business Plan'!$E$10)),(('Business Plan'!$F$6*('Business Plan'!$F$7*(1+'Scenario Analysis (2D)'!I$4)-'Business Plan'!$F$8*(1+'Scenario Analysis (2D)'!$E54)-'Business Plan'!$F$9)-'Business Plan'!$F$10)),(('Business Plan'!$G$6*('Business Plan'!$G$7*(1+'Scenario Analysis (2D)'!I$4)-'Business Plan'!$G$8*(1+'Scenario Analysis (2D)'!$E54)-'Business Plan'!$G$9)-'Business Plan'!$G$10)),(('Business Plan'!$H$6*('Business Plan'!$H$7*(1+'Scenario Analysis (2D)'!I$4)-'Business Plan'!$H$8*(1+'Scenario Analysis (2D)'!$E54)-'Business Plan'!$H$9)-'Business Plan'!$H$10)),(('Business Plan'!$I$6*('Business Plan'!$I$7*(1+'Scenario Analysis (2D)'!I$4)-'Business Plan'!$I$8*(1+'Scenario Analysis (2D)'!$E54)-'Business Plan'!$I$9)-'Business Plan'!$I$10)),(('Business Plan'!$J$6*('Business Plan'!$J$7*(1+'Scenario Analysis (2D)'!I$4)-'Business Plan'!$J$8*(1+'Scenario Analysis (2D)'!$E54)-'Business Plan'!$J$9)-'Business Plan'!$J$10)),(('Business Plan'!$K$6*('Business Plan'!$K$7*(1+'Scenario Analysis (2D)'!I$4)-'Business Plan'!$K$8*(1+'Scenario Analysis (2D)'!$E54)-'Business Plan'!$K$9)-'Business Plan'!$K$10)))</f>
        <v>188506.46780613903</v>
      </c>
      <c r="J54" s="46">
        <f>NPV('Business Plan'!$B$3,(('Business Plan'!$C$6*('Business Plan'!$C$7*(1+'Scenario Analysis (2D)'!J$4)-'Business Plan'!$C$8*(1+'Scenario Analysis (2D)'!$E54)-'Business Plan'!$C$9)-'Business Plan'!$C$10)),(('Business Plan'!$D$6*('Business Plan'!$D$7*(1+'Scenario Analysis (2D)'!J$4)-'Business Plan'!$D$8*(1+'Scenario Analysis (2D)'!$E54)-'Business Plan'!$D$9)-'Business Plan'!$D$10)),(('Business Plan'!$E$6*('Business Plan'!$E$7*(1+'Scenario Analysis (2D)'!J$4)-'Business Plan'!$E$8*(1+'Scenario Analysis (2D)'!$E54)-'Business Plan'!$E$9)-'Business Plan'!$E$10)),(('Business Plan'!$F$6*('Business Plan'!$F$7*(1+'Scenario Analysis (2D)'!J$4)-'Business Plan'!$F$8*(1+'Scenario Analysis (2D)'!$E54)-'Business Plan'!$F$9)-'Business Plan'!$F$10)),(('Business Plan'!$G$6*('Business Plan'!$G$7*(1+'Scenario Analysis (2D)'!J$4)-'Business Plan'!$G$8*(1+'Scenario Analysis (2D)'!$E54)-'Business Plan'!$G$9)-'Business Plan'!$G$10)),(('Business Plan'!$H$6*('Business Plan'!$H$7*(1+'Scenario Analysis (2D)'!J$4)-'Business Plan'!$H$8*(1+'Scenario Analysis (2D)'!$E54)-'Business Plan'!$H$9)-'Business Plan'!$H$10)),(('Business Plan'!$I$6*('Business Plan'!$I$7*(1+'Scenario Analysis (2D)'!J$4)-'Business Plan'!$I$8*(1+'Scenario Analysis (2D)'!$E54)-'Business Plan'!$I$9)-'Business Plan'!$I$10)),(('Business Plan'!$J$6*('Business Plan'!$J$7*(1+'Scenario Analysis (2D)'!J$4)-'Business Plan'!$J$8*(1+'Scenario Analysis (2D)'!$E54)-'Business Plan'!$J$9)-'Business Plan'!$J$10)),(('Business Plan'!$K$6*('Business Plan'!$K$7*(1+'Scenario Analysis (2D)'!J$4)-'Business Plan'!$K$8*(1+'Scenario Analysis (2D)'!$E54)-'Business Plan'!$K$9)-'Business Plan'!$K$10)))</f>
        <v>389171.07203895028</v>
      </c>
      <c r="K54" s="46">
        <f>NPV('Business Plan'!$B$3,(('Business Plan'!$C$6*('Business Plan'!$C$7*(1+'Scenario Analysis (2D)'!K$4)-'Business Plan'!$C$8*(1+'Scenario Analysis (2D)'!$E54)-'Business Plan'!$C$9)-'Business Plan'!$C$10)),(('Business Plan'!$D$6*('Business Plan'!$D$7*(1+'Scenario Analysis (2D)'!K$4)-'Business Plan'!$D$8*(1+'Scenario Analysis (2D)'!$E54)-'Business Plan'!$D$9)-'Business Plan'!$D$10)),(('Business Plan'!$E$6*('Business Plan'!$E$7*(1+'Scenario Analysis (2D)'!K$4)-'Business Plan'!$E$8*(1+'Scenario Analysis (2D)'!$E54)-'Business Plan'!$E$9)-'Business Plan'!$E$10)),(('Business Plan'!$F$6*('Business Plan'!$F$7*(1+'Scenario Analysis (2D)'!K$4)-'Business Plan'!$F$8*(1+'Scenario Analysis (2D)'!$E54)-'Business Plan'!$F$9)-'Business Plan'!$F$10)),(('Business Plan'!$G$6*('Business Plan'!$G$7*(1+'Scenario Analysis (2D)'!K$4)-'Business Plan'!$G$8*(1+'Scenario Analysis (2D)'!$E54)-'Business Plan'!$G$9)-'Business Plan'!$G$10)),(('Business Plan'!$H$6*('Business Plan'!$H$7*(1+'Scenario Analysis (2D)'!K$4)-'Business Plan'!$H$8*(1+'Scenario Analysis (2D)'!$E54)-'Business Plan'!$H$9)-'Business Plan'!$H$10)),(('Business Plan'!$I$6*('Business Plan'!$I$7*(1+'Scenario Analysis (2D)'!K$4)-'Business Plan'!$I$8*(1+'Scenario Analysis (2D)'!$E54)-'Business Plan'!$I$9)-'Business Plan'!$I$10)),(('Business Plan'!$J$6*('Business Plan'!$J$7*(1+'Scenario Analysis (2D)'!K$4)-'Business Plan'!$J$8*(1+'Scenario Analysis (2D)'!$E54)-'Business Plan'!$J$9)-'Business Plan'!$J$10)),(('Business Plan'!$K$6*('Business Plan'!$K$7*(1+'Scenario Analysis (2D)'!K$4)-'Business Plan'!$K$8*(1+'Scenario Analysis (2D)'!$E54)-'Business Plan'!$K$9)-'Business Plan'!$K$10)))</f>
        <v>589835.67627176142</v>
      </c>
      <c r="L54" s="46">
        <f>NPV('Business Plan'!$B$3,(('Business Plan'!$C$6*('Business Plan'!$C$7*(1+'Scenario Analysis (2D)'!L$4)-'Business Plan'!$C$8*(1+'Scenario Analysis (2D)'!$E54)-'Business Plan'!$C$9)-'Business Plan'!$C$10)),(('Business Plan'!$D$6*('Business Plan'!$D$7*(1+'Scenario Analysis (2D)'!L$4)-'Business Plan'!$D$8*(1+'Scenario Analysis (2D)'!$E54)-'Business Plan'!$D$9)-'Business Plan'!$D$10)),(('Business Plan'!$E$6*('Business Plan'!$E$7*(1+'Scenario Analysis (2D)'!L$4)-'Business Plan'!$E$8*(1+'Scenario Analysis (2D)'!$E54)-'Business Plan'!$E$9)-'Business Plan'!$E$10)),(('Business Plan'!$F$6*('Business Plan'!$F$7*(1+'Scenario Analysis (2D)'!L$4)-'Business Plan'!$F$8*(1+'Scenario Analysis (2D)'!$E54)-'Business Plan'!$F$9)-'Business Plan'!$F$10)),(('Business Plan'!$G$6*('Business Plan'!$G$7*(1+'Scenario Analysis (2D)'!L$4)-'Business Plan'!$G$8*(1+'Scenario Analysis (2D)'!$E54)-'Business Plan'!$G$9)-'Business Plan'!$G$10)),(('Business Plan'!$H$6*('Business Plan'!$H$7*(1+'Scenario Analysis (2D)'!L$4)-'Business Plan'!$H$8*(1+'Scenario Analysis (2D)'!$E54)-'Business Plan'!$H$9)-'Business Plan'!$H$10)),(('Business Plan'!$I$6*('Business Plan'!$I$7*(1+'Scenario Analysis (2D)'!L$4)-'Business Plan'!$I$8*(1+'Scenario Analysis (2D)'!$E54)-'Business Plan'!$I$9)-'Business Plan'!$I$10)),(('Business Plan'!$J$6*('Business Plan'!$J$7*(1+'Scenario Analysis (2D)'!L$4)-'Business Plan'!$J$8*(1+'Scenario Analysis (2D)'!$E54)-'Business Plan'!$J$9)-'Business Plan'!$J$10)),(('Business Plan'!$K$6*('Business Plan'!$K$7*(1+'Scenario Analysis (2D)'!L$4)-'Business Plan'!$K$8*(1+'Scenario Analysis (2D)'!$E54)-'Business Plan'!$K$9)-'Business Plan'!$K$10)))</f>
        <v>790500.28050457279</v>
      </c>
      <c r="M54" s="46">
        <f>NPV('Business Plan'!$B$3,(('Business Plan'!$C$6*('Business Plan'!$C$7*(1+'Scenario Analysis (2D)'!M$4)-'Business Plan'!$C$8*(1+'Scenario Analysis (2D)'!$E54)-'Business Plan'!$C$9)-'Business Plan'!$C$10)),(('Business Plan'!$D$6*('Business Plan'!$D$7*(1+'Scenario Analysis (2D)'!M$4)-'Business Plan'!$D$8*(1+'Scenario Analysis (2D)'!$E54)-'Business Plan'!$D$9)-'Business Plan'!$D$10)),(('Business Plan'!$E$6*('Business Plan'!$E$7*(1+'Scenario Analysis (2D)'!M$4)-'Business Plan'!$E$8*(1+'Scenario Analysis (2D)'!$E54)-'Business Plan'!$E$9)-'Business Plan'!$E$10)),(('Business Plan'!$F$6*('Business Plan'!$F$7*(1+'Scenario Analysis (2D)'!M$4)-'Business Plan'!$F$8*(1+'Scenario Analysis (2D)'!$E54)-'Business Plan'!$F$9)-'Business Plan'!$F$10)),(('Business Plan'!$G$6*('Business Plan'!$G$7*(1+'Scenario Analysis (2D)'!M$4)-'Business Plan'!$G$8*(1+'Scenario Analysis (2D)'!$E54)-'Business Plan'!$G$9)-'Business Plan'!$G$10)),(('Business Plan'!$H$6*('Business Plan'!$H$7*(1+'Scenario Analysis (2D)'!M$4)-'Business Plan'!$H$8*(1+'Scenario Analysis (2D)'!$E54)-'Business Plan'!$H$9)-'Business Plan'!$H$10)),(('Business Plan'!$I$6*('Business Plan'!$I$7*(1+'Scenario Analysis (2D)'!M$4)-'Business Plan'!$I$8*(1+'Scenario Analysis (2D)'!$E54)-'Business Plan'!$I$9)-'Business Plan'!$I$10)),(('Business Plan'!$J$6*('Business Plan'!$J$7*(1+'Scenario Analysis (2D)'!M$4)-'Business Plan'!$J$8*(1+'Scenario Analysis (2D)'!$E54)-'Business Plan'!$J$9)-'Business Plan'!$J$10)),(('Business Plan'!$K$6*('Business Plan'!$K$7*(1+'Scenario Analysis (2D)'!M$4)-'Business Plan'!$K$8*(1+'Scenario Analysis (2D)'!$E54)-'Business Plan'!$K$9)-'Business Plan'!$K$10)))</f>
        <v>991164.88473738416</v>
      </c>
      <c r="N54" s="46">
        <f>NPV('Business Plan'!$B$3,(('Business Plan'!$C$6*('Business Plan'!$C$7*(1+'Scenario Analysis (2D)'!N$4)-'Business Plan'!$C$8*(1+'Scenario Analysis (2D)'!$E54)-'Business Plan'!$C$9)-'Business Plan'!$C$10)),(('Business Plan'!$D$6*('Business Plan'!$D$7*(1+'Scenario Analysis (2D)'!N$4)-'Business Plan'!$D$8*(1+'Scenario Analysis (2D)'!$E54)-'Business Plan'!$D$9)-'Business Plan'!$D$10)),(('Business Plan'!$E$6*('Business Plan'!$E$7*(1+'Scenario Analysis (2D)'!N$4)-'Business Plan'!$E$8*(1+'Scenario Analysis (2D)'!$E54)-'Business Plan'!$E$9)-'Business Plan'!$E$10)),(('Business Plan'!$F$6*('Business Plan'!$F$7*(1+'Scenario Analysis (2D)'!N$4)-'Business Plan'!$F$8*(1+'Scenario Analysis (2D)'!$E54)-'Business Plan'!$F$9)-'Business Plan'!$F$10)),(('Business Plan'!$G$6*('Business Plan'!$G$7*(1+'Scenario Analysis (2D)'!N$4)-'Business Plan'!$G$8*(1+'Scenario Analysis (2D)'!$E54)-'Business Plan'!$G$9)-'Business Plan'!$G$10)),(('Business Plan'!$H$6*('Business Plan'!$H$7*(1+'Scenario Analysis (2D)'!N$4)-'Business Plan'!$H$8*(1+'Scenario Analysis (2D)'!$E54)-'Business Plan'!$H$9)-'Business Plan'!$H$10)),(('Business Plan'!$I$6*('Business Plan'!$I$7*(1+'Scenario Analysis (2D)'!N$4)-'Business Plan'!$I$8*(1+'Scenario Analysis (2D)'!$E54)-'Business Plan'!$I$9)-'Business Plan'!$I$10)),(('Business Plan'!$J$6*('Business Plan'!$J$7*(1+'Scenario Analysis (2D)'!N$4)-'Business Plan'!$J$8*(1+'Scenario Analysis (2D)'!$E54)-'Business Plan'!$J$9)-'Business Plan'!$J$10)),(('Business Plan'!$K$6*('Business Plan'!$K$7*(1+'Scenario Analysis (2D)'!N$4)-'Business Plan'!$K$8*(1+'Scenario Analysis (2D)'!$E54)-'Business Plan'!$K$9)-'Business Plan'!$K$10)))</f>
        <v>1191829.4889701956</v>
      </c>
      <c r="O54" s="46">
        <f>NPV('Business Plan'!$B$3,(('Business Plan'!$C$6*('Business Plan'!$C$7*(1+'Scenario Analysis (2D)'!O$4)-'Business Plan'!$C$8*(1+'Scenario Analysis (2D)'!$E54)-'Business Plan'!$C$9)-'Business Plan'!$C$10)),(('Business Plan'!$D$6*('Business Plan'!$D$7*(1+'Scenario Analysis (2D)'!O$4)-'Business Plan'!$D$8*(1+'Scenario Analysis (2D)'!$E54)-'Business Plan'!$D$9)-'Business Plan'!$D$10)),(('Business Plan'!$E$6*('Business Plan'!$E$7*(1+'Scenario Analysis (2D)'!O$4)-'Business Plan'!$E$8*(1+'Scenario Analysis (2D)'!$E54)-'Business Plan'!$E$9)-'Business Plan'!$E$10)),(('Business Plan'!$F$6*('Business Plan'!$F$7*(1+'Scenario Analysis (2D)'!O$4)-'Business Plan'!$F$8*(1+'Scenario Analysis (2D)'!$E54)-'Business Plan'!$F$9)-'Business Plan'!$F$10)),(('Business Plan'!$G$6*('Business Plan'!$G$7*(1+'Scenario Analysis (2D)'!O$4)-'Business Plan'!$G$8*(1+'Scenario Analysis (2D)'!$E54)-'Business Plan'!$G$9)-'Business Plan'!$G$10)),(('Business Plan'!$H$6*('Business Plan'!$H$7*(1+'Scenario Analysis (2D)'!O$4)-'Business Plan'!$H$8*(1+'Scenario Analysis (2D)'!$E54)-'Business Plan'!$H$9)-'Business Plan'!$H$10)),(('Business Plan'!$I$6*('Business Plan'!$I$7*(1+'Scenario Analysis (2D)'!O$4)-'Business Plan'!$I$8*(1+'Scenario Analysis (2D)'!$E54)-'Business Plan'!$I$9)-'Business Plan'!$I$10)),(('Business Plan'!$J$6*('Business Plan'!$J$7*(1+'Scenario Analysis (2D)'!O$4)-'Business Plan'!$J$8*(1+'Scenario Analysis (2D)'!$E54)-'Business Plan'!$J$9)-'Business Plan'!$J$10)),(('Business Plan'!$K$6*('Business Plan'!$K$7*(1+'Scenario Analysis (2D)'!O$4)-'Business Plan'!$K$8*(1+'Scenario Analysis (2D)'!$E54)-'Business Plan'!$K$9)-'Business Plan'!$K$10)))</f>
        <v>1392494.0932030065</v>
      </c>
      <c r="P54" s="46">
        <f>NPV('Business Plan'!$B$3,(('Business Plan'!$C$6*('Business Plan'!$C$7*(1+'Scenario Analysis (2D)'!P$4)-'Business Plan'!$C$8*(1+'Scenario Analysis (2D)'!$E54)-'Business Plan'!$C$9)-'Business Plan'!$C$10)),(('Business Plan'!$D$6*('Business Plan'!$D$7*(1+'Scenario Analysis (2D)'!P$4)-'Business Plan'!$D$8*(1+'Scenario Analysis (2D)'!$E54)-'Business Plan'!$D$9)-'Business Plan'!$D$10)),(('Business Plan'!$E$6*('Business Plan'!$E$7*(1+'Scenario Analysis (2D)'!P$4)-'Business Plan'!$E$8*(1+'Scenario Analysis (2D)'!$E54)-'Business Plan'!$E$9)-'Business Plan'!$E$10)),(('Business Plan'!$F$6*('Business Plan'!$F$7*(1+'Scenario Analysis (2D)'!P$4)-'Business Plan'!$F$8*(1+'Scenario Analysis (2D)'!$E54)-'Business Plan'!$F$9)-'Business Plan'!$F$10)),(('Business Plan'!$G$6*('Business Plan'!$G$7*(1+'Scenario Analysis (2D)'!P$4)-'Business Plan'!$G$8*(1+'Scenario Analysis (2D)'!$E54)-'Business Plan'!$G$9)-'Business Plan'!$G$10)),(('Business Plan'!$H$6*('Business Plan'!$H$7*(1+'Scenario Analysis (2D)'!P$4)-'Business Plan'!$H$8*(1+'Scenario Analysis (2D)'!$E54)-'Business Plan'!$H$9)-'Business Plan'!$H$10)),(('Business Plan'!$I$6*('Business Plan'!$I$7*(1+'Scenario Analysis (2D)'!P$4)-'Business Plan'!$I$8*(1+'Scenario Analysis (2D)'!$E54)-'Business Plan'!$I$9)-'Business Plan'!$I$10)),(('Business Plan'!$J$6*('Business Plan'!$J$7*(1+'Scenario Analysis (2D)'!P$4)-'Business Plan'!$J$8*(1+'Scenario Analysis (2D)'!$E54)-'Business Plan'!$J$9)-'Business Plan'!$J$10)),(('Business Plan'!$K$6*('Business Plan'!$K$7*(1+'Scenario Analysis (2D)'!P$4)-'Business Plan'!$K$8*(1+'Scenario Analysis (2D)'!$E54)-'Business Plan'!$K$9)-'Business Plan'!$K$10)))</f>
        <v>1593158.6974358179</v>
      </c>
      <c r="Q54" s="46">
        <f>NPV('Business Plan'!$B$3,(('Business Plan'!$C$6*('Business Plan'!$C$7*(1+'Scenario Analysis (2D)'!Q$4)-'Business Plan'!$C$8*(1+'Scenario Analysis (2D)'!$E54)-'Business Plan'!$C$9)-'Business Plan'!$C$10)),(('Business Plan'!$D$6*('Business Plan'!$D$7*(1+'Scenario Analysis (2D)'!Q$4)-'Business Plan'!$D$8*(1+'Scenario Analysis (2D)'!$E54)-'Business Plan'!$D$9)-'Business Plan'!$D$10)),(('Business Plan'!$E$6*('Business Plan'!$E$7*(1+'Scenario Analysis (2D)'!Q$4)-'Business Plan'!$E$8*(1+'Scenario Analysis (2D)'!$E54)-'Business Plan'!$E$9)-'Business Plan'!$E$10)),(('Business Plan'!$F$6*('Business Plan'!$F$7*(1+'Scenario Analysis (2D)'!Q$4)-'Business Plan'!$F$8*(1+'Scenario Analysis (2D)'!$E54)-'Business Plan'!$F$9)-'Business Plan'!$F$10)),(('Business Plan'!$G$6*('Business Plan'!$G$7*(1+'Scenario Analysis (2D)'!Q$4)-'Business Plan'!$G$8*(1+'Scenario Analysis (2D)'!$E54)-'Business Plan'!$G$9)-'Business Plan'!$G$10)),(('Business Plan'!$H$6*('Business Plan'!$H$7*(1+'Scenario Analysis (2D)'!Q$4)-'Business Plan'!$H$8*(1+'Scenario Analysis (2D)'!$E54)-'Business Plan'!$H$9)-'Business Plan'!$H$10)),(('Business Plan'!$I$6*('Business Plan'!$I$7*(1+'Scenario Analysis (2D)'!Q$4)-'Business Plan'!$I$8*(1+'Scenario Analysis (2D)'!$E54)-'Business Plan'!$I$9)-'Business Plan'!$I$10)),(('Business Plan'!$J$6*('Business Plan'!$J$7*(1+'Scenario Analysis (2D)'!Q$4)-'Business Plan'!$J$8*(1+'Scenario Analysis (2D)'!$E54)-'Business Plan'!$J$9)-'Business Plan'!$J$10)),(('Business Plan'!$K$6*('Business Plan'!$K$7*(1+'Scenario Analysis (2D)'!Q$4)-'Business Plan'!$K$8*(1+'Scenario Analysis (2D)'!$E54)-'Business Plan'!$K$9)-'Business Plan'!$K$10)))</f>
        <v>1793823.3016686293</v>
      </c>
      <c r="R54" s="46">
        <f>NPV('Business Plan'!$B$3,(('Business Plan'!$C$6*('Business Plan'!$C$7*(1+'Scenario Analysis (2D)'!R$4)-'Business Plan'!$C$8*(1+'Scenario Analysis (2D)'!$E54)-'Business Plan'!$C$9)-'Business Plan'!$C$10)),(('Business Plan'!$D$6*('Business Plan'!$D$7*(1+'Scenario Analysis (2D)'!R$4)-'Business Plan'!$D$8*(1+'Scenario Analysis (2D)'!$E54)-'Business Plan'!$D$9)-'Business Plan'!$D$10)),(('Business Plan'!$E$6*('Business Plan'!$E$7*(1+'Scenario Analysis (2D)'!R$4)-'Business Plan'!$E$8*(1+'Scenario Analysis (2D)'!$E54)-'Business Plan'!$E$9)-'Business Plan'!$E$10)),(('Business Plan'!$F$6*('Business Plan'!$F$7*(1+'Scenario Analysis (2D)'!R$4)-'Business Plan'!$F$8*(1+'Scenario Analysis (2D)'!$E54)-'Business Plan'!$F$9)-'Business Plan'!$F$10)),(('Business Plan'!$G$6*('Business Plan'!$G$7*(1+'Scenario Analysis (2D)'!R$4)-'Business Plan'!$G$8*(1+'Scenario Analysis (2D)'!$E54)-'Business Plan'!$G$9)-'Business Plan'!$G$10)),(('Business Plan'!$H$6*('Business Plan'!$H$7*(1+'Scenario Analysis (2D)'!R$4)-'Business Plan'!$H$8*(1+'Scenario Analysis (2D)'!$E54)-'Business Plan'!$H$9)-'Business Plan'!$H$10)),(('Business Plan'!$I$6*('Business Plan'!$I$7*(1+'Scenario Analysis (2D)'!R$4)-'Business Plan'!$I$8*(1+'Scenario Analysis (2D)'!$E54)-'Business Plan'!$I$9)-'Business Plan'!$I$10)),(('Business Plan'!$J$6*('Business Plan'!$J$7*(1+'Scenario Analysis (2D)'!R$4)-'Business Plan'!$J$8*(1+'Scenario Analysis (2D)'!$E54)-'Business Plan'!$J$9)-'Business Plan'!$J$10)),(('Business Plan'!$K$6*('Business Plan'!$K$7*(1+'Scenario Analysis (2D)'!R$4)-'Business Plan'!$K$8*(1+'Scenario Analysis (2D)'!$E54)-'Business Plan'!$K$9)-'Business Plan'!$K$10)))</f>
        <v>1994487.9059014407</v>
      </c>
      <c r="T54" s="78"/>
      <c r="U54" s="50">
        <v>-0.25</v>
      </c>
      <c r="V54" s="47">
        <f>(NPV('Business Plan'!$B$3,(('Business Plan'!$C$6*('Business Plan'!$C$7*(1+'Scenario Analysis (2D)'!V$4)-'Business Plan'!$C$8*(1+'Scenario Analysis (2D)'!$E54)-'Business Plan'!$C$9)-'Business Plan'!$C$10)),(('Business Plan'!$D$6*('Business Plan'!$D$7*(1+'Scenario Analysis (2D)'!V$4)-'Business Plan'!$D$8*(1+'Scenario Analysis (2D)'!$E54)-'Business Plan'!$D$9)-'Business Plan'!$D$10)),(('Business Plan'!$E$6*('Business Plan'!$E$7*(1+'Scenario Analysis (2D)'!V$4)-'Business Plan'!$E$8*(1+'Scenario Analysis (2D)'!$E54)-'Business Plan'!$E$9)-'Business Plan'!$E$10)),(('Business Plan'!$F$6*('Business Plan'!$F$7*(1+'Scenario Analysis (2D)'!V$4)-'Business Plan'!$F$8*(1+'Scenario Analysis (2D)'!$E54)-'Business Plan'!$F$9)-'Business Plan'!$F$10)),(('Business Plan'!$G$6*('Business Plan'!$G$7*(1+'Scenario Analysis (2D)'!V$4)-'Business Plan'!$G$8*(1+'Scenario Analysis (2D)'!$E54)-'Business Plan'!$G$9)-'Business Plan'!$G$10)),(('Business Plan'!$H$6*('Business Plan'!$H$7*(1+'Scenario Analysis (2D)'!V$4)-'Business Plan'!$H$8*(1+'Scenario Analysis (2D)'!$E54)-'Business Plan'!$H$9)-'Business Plan'!$H$10)),(('Business Plan'!$I$6*('Business Plan'!$I$7*(1+'Scenario Analysis (2D)'!V$4)-'Business Plan'!$I$8*(1+'Scenario Analysis (2D)'!$E54)-'Business Plan'!$I$9)-'Business Plan'!$I$10)),(('Business Plan'!$J$6*('Business Plan'!$J$7*(1+'Scenario Analysis (2D)'!V$4)-'Business Plan'!$J$8*(1+'Scenario Analysis (2D)'!$E54)-'Business Plan'!$J$9)-'Business Plan'!$J$10)),(('Business Plan'!$K$6*('Business Plan'!$K$7*(1+'Scenario Analysis (2D)'!V$4)-'Business Plan'!$K$8*(1+'Scenario Analysis (2D)'!$E54)-'Business Plan'!$K$9)-'Business Plan'!$K$10))))/'Business Plan'!$C$13-1</f>
        <v>-6.1449091935672921</v>
      </c>
      <c r="W54" s="47">
        <f>(NPV('Business Plan'!$B$3,(('Business Plan'!$C$6*('Business Plan'!$C$7*(1+'Scenario Analysis (2D)'!W$4)-'Business Plan'!$C$8*(1+'Scenario Analysis (2D)'!$E54)-'Business Plan'!$C$9)-'Business Plan'!$C$10)),(('Business Plan'!$D$6*('Business Plan'!$D$7*(1+'Scenario Analysis (2D)'!W$4)-'Business Plan'!$D$8*(1+'Scenario Analysis (2D)'!$E54)-'Business Plan'!$D$9)-'Business Plan'!$D$10)),(('Business Plan'!$E$6*('Business Plan'!$E$7*(1+'Scenario Analysis (2D)'!W$4)-'Business Plan'!$E$8*(1+'Scenario Analysis (2D)'!$E54)-'Business Plan'!$E$9)-'Business Plan'!$E$10)),(('Business Plan'!$F$6*('Business Plan'!$F$7*(1+'Scenario Analysis (2D)'!W$4)-'Business Plan'!$F$8*(1+'Scenario Analysis (2D)'!$E54)-'Business Plan'!$F$9)-'Business Plan'!$F$10)),(('Business Plan'!$G$6*('Business Plan'!$G$7*(1+'Scenario Analysis (2D)'!W$4)-'Business Plan'!$G$8*(1+'Scenario Analysis (2D)'!$E54)-'Business Plan'!$G$9)-'Business Plan'!$G$10)),(('Business Plan'!$H$6*('Business Plan'!$H$7*(1+'Scenario Analysis (2D)'!W$4)-'Business Plan'!$H$8*(1+'Scenario Analysis (2D)'!$E54)-'Business Plan'!$H$9)-'Business Plan'!$H$10)),(('Business Plan'!$I$6*('Business Plan'!$I$7*(1+'Scenario Analysis (2D)'!W$4)-'Business Plan'!$I$8*(1+'Scenario Analysis (2D)'!$E54)-'Business Plan'!$I$9)-'Business Plan'!$I$10)),(('Business Plan'!$J$6*('Business Plan'!$J$7*(1+'Scenario Analysis (2D)'!W$4)-'Business Plan'!$J$8*(1+'Scenario Analysis (2D)'!$E54)-'Business Plan'!$J$9)-'Business Plan'!$J$10)),(('Business Plan'!$K$6*('Business Plan'!$K$7*(1+'Scenario Analysis (2D)'!W$4)-'Business Plan'!$K$8*(1+'Scenario Analysis (2D)'!$E54)-'Business Plan'!$K$9)-'Business Plan'!$K$10))))/'Business Plan'!$C$13-1</f>
        <v>-3.648094768908535</v>
      </c>
      <c r="X54" s="47">
        <f>(NPV('Business Plan'!$B$3,(('Business Plan'!$C$6*('Business Plan'!$C$7*(1+'Scenario Analysis (2D)'!X$4)-'Business Plan'!$C$8*(1+'Scenario Analysis (2D)'!$E54)-'Business Plan'!$C$9)-'Business Plan'!$C$10)),(('Business Plan'!$D$6*('Business Plan'!$D$7*(1+'Scenario Analysis (2D)'!X$4)-'Business Plan'!$D$8*(1+'Scenario Analysis (2D)'!$E54)-'Business Plan'!$D$9)-'Business Plan'!$D$10)),(('Business Plan'!$E$6*('Business Plan'!$E$7*(1+'Scenario Analysis (2D)'!X$4)-'Business Plan'!$E$8*(1+'Scenario Analysis (2D)'!$E54)-'Business Plan'!$E$9)-'Business Plan'!$E$10)),(('Business Plan'!$F$6*('Business Plan'!$F$7*(1+'Scenario Analysis (2D)'!X$4)-'Business Plan'!$F$8*(1+'Scenario Analysis (2D)'!$E54)-'Business Plan'!$F$9)-'Business Plan'!$F$10)),(('Business Plan'!$G$6*('Business Plan'!$G$7*(1+'Scenario Analysis (2D)'!X$4)-'Business Plan'!$G$8*(1+'Scenario Analysis (2D)'!$E54)-'Business Plan'!$G$9)-'Business Plan'!$G$10)),(('Business Plan'!$H$6*('Business Plan'!$H$7*(1+'Scenario Analysis (2D)'!X$4)-'Business Plan'!$H$8*(1+'Scenario Analysis (2D)'!$E54)-'Business Plan'!$H$9)-'Business Plan'!$H$10)),(('Business Plan'!$I$6*('Business Plan'!$I$7*(1+'Scenario Analysis (2D)'!X$4)-'Business Plan'!$I$8*(1+'Scenario Analysis (2D)'!$E54)-'Business Plan'!$I$9)-'Business Plan'!$I$10)),(('Business Plan'!$J$6*('Business Plan'!$J$7*(1+'Scenario Analysis (2D)'!X$4)-'Business Plan'!$J$8*(1+'Scenario Analysis (2D)'!$E54)-'Business Plan'!$J$9)-'Business Plan'!$J$10)),(('Business Plan'!$K$6*('Business Plan'!$K$7*(1+'Scenario Analysis (2D)'!X$4)-'Business Plan'!$K$8*(1+'Scenario Analysis (2D)'!$E54)-'Business Plan'!$K$9)-'Business Plan'!$K$10))))/'Business Plan'!$C$13-1</f>
        <v>-1.1512803442497754</v>
      </c>
      <c r="Y54" s="47">
        <f>(NPV('Business Plan'!$B$3,(('Business Plan'!$C$6*('Business Plan'!$C$7*(1+'Scenario Analysis (2D)'!Y$4)-'Business Plan'!$C$8*(1+'Scenario Analysis (2D)'!$E54)-'Business Plan'!$C$9)-'Business Plan'!$C$10)),(('Business Plan'!$D$6*('Business Plan'!$D$7*(1+'Scenario Analysis (2D)'!Y$4)-'Business Plan'!$D$8*(1+'Scenario Analysis (2D)'!$E54)-'Business Plan'!$D$9)-'Business Plan'!$D$10)),(('Business Plan'!$E$6*('Business Plan'!$E$7*(1+'Scenario Analysis (2D)'!Y$4)-'Business Plan'!$E$8*(1+'Scenario Analysis (2D)'!$E54)-'Business Plan'!$E$9)-'Business Plan'!$E$10)),(('Business Plan'!$F$6*('Business Plan'!$F$7*(1+'Scenario Analysis (2D)'!Y$4)-'Business Plan'!$F$8*(1+'Scenario Analysis (2D)'!$E54)-'Business Plan'!$F$9)-'Business Plan'!$F$10)),(('Business Plan'!$G$6*('Business Plan'!$G$7*(1+'Scenario Analysis (2D)'!Y$4)-'Business Plan'!$G$8*(1+'Scenario Analysis (2D)'!$E54)-'Business Plan'!$G$9)-'Business Plan'!$G$10)),(('Business Plan'!$H$6*('Business Plan'!$H$7*(1+'Scenario Analysis (2D)'!Y$4)-'Business Plan'!$H$8*(1+'Scenario Analysis (2D)'!$E54)-'Business Plan'!$H$9)-'Business Plan'!$H$10)),(('Business Plan'!$I$6*('Business Plan'!$I$7*(1+'Scenario Analysis (2D)'!Y$4)-'Business Plan'!$I$8*(1+'Scenario Analysis (2D)'!$E54)-'Business Plan'!$I$9)-'Business Plan'!$I$10)),(('Business Plan'!$J$6*('Business Plan'!$J$7*(1+'Scenario Analysis (2D)'!Y$4)-'Business Plan'!$J$8*(1+'Scenario Analysis (2D)'!$E54)-'Business Plan'!$J$9)-'Business Plan'!$J$10)),(('Business Plan'!$K$6*('Business Plan'!$K$7*(1+'Scenario Analysis (2D)'!Y$4)-'Business Plan'!$K$8*(1+'Scenario Analysis (2D)'!$E54)-'Business Plan'!$K$9)-'Business Plan'!$K$10))))/'Business Plan'!$C$13-1</f>
        <v>1.3455340804089841</v>
      </c>
      <c r="Z54" s="47">
        <f>(NPV('Business Plan'!$B$3,(('Business Plan'!$C$6*('Business Plan'!$C$7*(1+'Scenario Analysis (2D)'!Z$4)-'Business Plan'!$C$8*(1+'Scenario Analysis (2D)'!$E54)-'Business Plan'!$C$9)-'Business Plan'!$C$10)),(('Business Plan'!$D$6*('Business Plan'!$D$7*(1+'Scenario Analysis (2D)'!Z$4)-'Business Plan'!$D$8*(1+'Scenario Analysis (2D)'!$E54)-'Business Plan'!$D$9)-'Business Plan'!$D$10)),(('Business Plan'!$E$6*('Business Plan'!$E$7*(1+'Scenario Analysis (2D)'!Z$4)-'Business Plan'!$E$8*(1+'Scenario Analysis (2D)'!$E54)-'Business Plan'!$E$9)-'Business Plan'!$E$10)),(('Business Plan'!$F$6*('Business Plan'!$F$7*(1+'Scenario Analysis (2D)'!Z$4)-'Business Plan'!$F$8*(1+'Scenario Analysis (2D)'!$E54)-'Business Plan'!$F$9)-'Business Plan'!$F$10)),(('Business Plan'!$G$6*('Business Plan'!$G$7*(1+'Scenario Analysis (2D)'!Z$4)-'Business Plan'!$G$8*(1+'Scenario Analysis (2D)'!$E54)-'Business Plan'!$G$9)-'Business Plan'!$G$10)),(('Business Plan'!$H$6*('Business Plan'!$H$7*(1+'Scenario Analysis (2D)'!Z$4)-'Business Plan'!$H$8*(1+'Scenario Analysis (2D)'!$E54)-'Business Plan'!$H$9)-'Business Plan'!$H$10)),(('Business Plan'!$I$6*('Business Plan'!$I$7*(1+'Scenario Analysis (2D)'!Z$4)-'Business Plan'!$I$8*(1+'Scenario Analysis (2D)'!$E54)-'Business Plan'!$I$9)-'Business Plan'!$I$10)),(('Business Plan'!$J$6*('Business Plan'!$J$7*(1+'Scenario Analysis (2D)'!Z$4)-'Business Plan'!$J$8*(1+'Scenario Analysis (2D)'!$E54)-'Business Plan'!$J$9)-'Business Plan'!$J$10)),(('Business Plan'!$K$6*('Business Plan'!$K$7*(1+'Scenario Analysis (2D)'!Z$4)-'Business Plan'!$K$8*(1+'Scenario Analysis (2D)'!$E54)-'Business Plan'!$K$9)-'Business Plan'!$K$10))))/'Business Plan'!$C$13-1</f>
        <v>3.8423485050677417</v>
      </c>
      <c r="AA54" s="47">
        <f>(NPV('Business Plan'!$B$3,(('Business Plan'!$C$6*('Business Plan'!$C$7*(1+'Scenario Analysis (2D)'!AA$4)-'Business Plan'!$C$8*(1+'Scenario Analysis (2D)'!$E54)-'Business Plan'!$C$9)-'Business Plan'!$C$10)),(('Business Plan'!$D$6*('Business Plan'!$D$7*(1+'Scenario Analysis (2D)'!AA$4)-'Business Plan'!$D$8*(1+'Scenario Analysis (2D)'!$E54)-'Business Plan'!$D$9)-'Business Plan'!$D$10)),(('Business Plan'!$E$6*('Business Plan'!$E$7*(1+'Scenario Analysis (2D)'!AA$4)-'Business Plan'!$E$8*(1+'Scenario Analysis (2D)'!$E54)-'Business Plan'!$E$9)-'Business Plan'!$E$10)),(('Business Plan'!$F$6*('Business Plan'!$F$7*(1+'Scenario Analysis (2D)'!AA$4)-'Business Plan'!$F$8*(1+'Scenario Analysis (2D)'!$E54)-'Business Plan'!$F$9)-'Business Plan'!$F$10)),(('Business Plan'!$G$6*('Business Plan'!$G$7*(1+'Scenario Analysis (2D)'!AA$4)-'Business Plan'!$G$8*(1+'Scenario Analysis (2D)'!$E54)-'Business Plan'!$G$9)-'Business Plan'!$G$10)),(('Business Plan'!$H$6*('Business Plan'!$H$7*(1+'Scenario Analysis (2D)'!AA$4)-'Business Plan'!$H$8*(1+'Scenario Analysis (2D)'!$E54)-'Business Plan'!$H$9)-'Business Plan'!$H$10)),(('Business Plan'!$I$6*('Business Plan'!$I$7*(1+'Scenario Analysis (2D)'!AA$4)-'Business Plan'!$I$8*(1+'Scenario Analysis (2D)'!$E54)-'Business Plan'!$I$9)-'Business Plan'!$I$10)),(('Business Plan'!$J$6*('Business Plan'!$J$7*(1+'Scenario Analysis (2D)'!AA$4)-'Business Plan'!$J$8*(1+'Scenario Analysis (2D)'!$E54)-'Business Plan'!$J$9)-'Business Plan'!$J$10)),(('Business Plan'!$K$6*('Business Plan'!$K$7*(1+'Scenario Analysis (2D)'!AA$4)-'Business Plan'!$K$8*(1+'Scenario Analysis (2D)'!$E54)-'Business Plan'!$K$9)-'Business Plan'!$K$10))))/'Business Plan'!$C$13-1</f>
        <v>6.3391629297264975</v>
      </c>
      <c r="AB54" s="47">
        <f>(NPV('Business Plan'!$B$3,(('Business Plan'!$C$6*('Business Plan'!$C$7*(1+'Scenario Analysis (2D)'!AB$4)-'Business Plan'!$C$8*(1+'Scenario Analysis (2D)'!$E54)-'Business Plan'!$C$9)-'Business Plan'!$C$10)),(('Business Plan'!$D$6*('Business Plan'!$D$7*(1+'Scenario Analysis (2D)'!AB$4)-'Business Plan'!$D$8*(1+'Scenario Analysis (2D)'!$E54)-'Business Plan'!$D$9)-'Business Plan'!$D$10)),(('Business Plan'!$E$6*('Business Plan'!$E$7*(1+'Scenario Analysis (2D)'!AB$4)-'Business Plan'!$E$8*(1+'Scenario Analysis (2D)'!$E54)-'Business Plan'!$E$9)-'Business Plan'!$E$10)),(('Business Plan'!$F$6*('Business Plan'!$F$7*(1+'Scenario Analysis (2D)'!AB$4)-'Business Plan'!$F$8*(1+'Scenario Analysis (2D)'!$E54)-'Business Plan'!$F$9)-'Business Plan'!$F$10)),(('Business Plan'!$G$6*('Business Plan'!$G$7*(1+'Scenario Analysis (2D)'!AB$4)-'Business Plan'!$G$8*(1+'Scenario Analysis (2D)'!$E54)-'Business Plan'!$G$9)-'Business Plan'!$G$10)),(('Business Plan'!$H$6*('Business Plan'!$H$7*(1+'Scenario Analysis (2D)'!AB$4)-'Business Plan'!$H$8*(1+'Scenario Analysis (2D)'!$E54)-'Business Plan'!$H$9)-'Business Plan'!$H$10)),(('Business Plan'!$I$6*('Business Plan'!$I$7*(1+'Scenario Analysis (2D)'!AB$4)-'Business Plan'!$I$8*(1+'Scenario Analysis (2D)'!$E54)-'Business Plan'!$I$9)-'Business Plan'!$I$10)),(('Business Plan'!$J$6*('Business Plan'!$J$7*(1+'Scenario Analysis (2D)'!AB$4)-'Business Plan'!$J$8*(1+'Scenario Analysis (2D)'!$E54)-'Business Plan'!$J$9)-'Business Plan'!$J$10)),(('Business Plan'!$K$6*('Business Plan'!$K$7*(1+'Scenario Analysis (2D)'!AB$4)-'Business Plan'!$K$8*(1+'Scenario Analysis (2D)'!$E54)-'Business Plan'!$K$9)-'Business Plan'!$K$10))))/'Business Plan'!$C$13-1</f>
        <v>8.8359773543852569</v>
      </c>
      <c r="AC54" s="47">
        <f>(NPV('Business Plan'!$B$3,(('Business Plan'!$C$6*('Business Plan'!$C$7*(1+'Scenario Analysis (2D)'!AC$4)-'Business Plan'!$C$8*(1+'Scenario Analysis (2D)'!$E54)-'Business Plan'!$C$9)-'Business Plan'!$C$10)),(('Business Plan'!$D$6*('Business Plan'!$D$7*(1+'Scenario Analysis (2D)'!AC$4)-'Business Plan'!$D$8*(1+'Scenario Analysis (2D)'!$E54)-'Business Plan'!$D$9)-'Business Plan'!$D$10)),(('Business Plan'!$E$6*('Business Plan'!$E$7*(1+'Scenario Analysis (2D)'!AC$4)-'Business Plan'!$E$8*(1+'Scenario Analysis (2D)'!$E54)-'Business Plan'!$E$9)-'Business Plan'!$E$10)),(('Business Plan'!$F$6*('Business Plan'!$F$7*(1+'Scenario Analysis (2D)'!AC$4)-'Business Plan'!$F$8*(1+'Scenario Analysis (2D)'!$E54)-'Business Plan'!$F$9)-'Business Plan'!$F$10)),(('Business Plan'!$G$6*('Business Plan'!$G$7*(1+'Scenario Analysis (2D)'!AC$4)-'Business Plan'!$G$8*(1+'Scenario Analysis (2D)'!$E54)-'Business Plan'!$G$9)-'Business Plan'!$G$10)),(('Business Plan'!$H$6*('Business Plan'!$H$7*(1+'Scenario Analysis (2D)'!AC$4)-'Business Plan'!$H$8*(1+'Scenario Analysis (2D)'!$E54)-'Business Plan'!$H$9)-'Business Plan'!$H$10)),(('Business Plan'!$I$6*('Business Plan'!$I$7*(1+'Scenario Analysis (2D)'!AC$4)-'Business Plan'!$I$8*(1+'Scenario Analysis (2D)'!$E54)-'Business Plan'!$I$9)-'Business Plan'!$I$10)),(('Business Plan'!$J$6*('Business Plan'!$J$7*(1+'Scenario Analysis (2D)'!AC$4)-'Business Plan'!$J$8*(1+'Scenario Analysis (2D)'!$E54)-'Business Plan'!$J$9)-'Business Plan'!$J$10)),(('Business Plan'!$K$6*('Business Plan'!$K$7*(1+'Scenario Analysis (2D)'!AC$4)-'Business Plan'!$K$8*(1+'Scenario Analysis (2D)'!$E54)-'Business Plan'!$K$9)-'Business Plan'!$K$10))))/'Business Plan'!$C$13-1</f>
        <v>11.332791779044015</v>
      </c>
      <c r="AD54" s="47">
        <f>(NPV('Business Plan'!$B$3,(('Business Plan'!$C$6*('Business Plan'!$C$7*(1+'Scenario Analysis (2D)'!AD$4)-'Business Plan'!$C$8*(1+'Scenario Analysis (2D)'!$E54)-'Business Plan'!$C$9)-'Business Plan'!$C$10)),(('Business Plan'!$D$6*('Business Plan'!$D$7*(1+'Scenario Analysis (2D)'!AD$4)-'Business Plan'!$D$8*(1+'Scenario Analysis (2D)'!$E54)-'Business Plan'!$D$9)-'Business Plan'!$D$10)),(('Business Plan'!$E$6*('Business Plan'!$E$7*(1+'Scenario Analysis (2D)'!AD$4)-'Business Plan'!$E$8*(1+'Scenario Analysis (2D)'!$E54)-'Business Plan'!$E$9)-'Business Plan'!$E$10)),(('Business Plan'!$F$6*('Business Plan'!$F$7*(1+'Scenario Analysis (2D)'!AD$4)-'Business Plan'!$F$8*(1+'Scenario Analysis (2D)'!$E54)-'Business Plan'!$F$9)-'Business Plan'!$F$10)),(('Business Plan'!$G$6*('Business Plan'!$G$7*(1+'Scenario Analysis (2D)'!AD$4)-'Business Plan'!$G$8*(1+'Scenario Analysis (2D)'!$E54)-'Business Plan'!$G$9)-'Business Plan'!$G$10)),(('Business Plan'!$H$6*('Business Plan'!$H$7*(1+'Scenario Analysis (2D)'!AD$4)-'Business Plan'!$H$8*(1+'Scenario Analysis (2D)'!$E54)-'Business Plan'!$H$9)-'Business Plan'!$H$10)),(('Business Plan'!$I$6*('Business Plan'!$I$7*(1+'Scenario Analysis (2D)'!AD$4)-'Business Plan'!$I$8*(1+'Scenario Analysis (2D)'!$E54)-'Business Plan'!$I$9)-'Business Plan'!$I$10)),(('Business Plan'!$J$6*('Business Plan'!$J$7*(1+'Scenario Analysis (2D)'!AD$4)-'Business Plan'!$J$8*(1+'Scenario Analysis (2D)'!$E54)-'Business Plan'!$J$9)-'Business Plan'!$J$10)),(('Business Plan'!$K$6*('Business Plan'!$K$7*(1+'Scenario Analysis (2D)'!AD$4)-'Business Plan'!$K$8*(1+'Scenario Analysis (2D)'!$E54)-'Business Plan'!$K$9)-'Business Plan'!$K$10))))/'Business Plan'!$C$13-1</f>
        <v>13.829606203702777</v>
      </c>
      <c r="AE54" s="47">
        <f>(NPV('Business Plan'!$B$3,(('Business Plan'!$C$6*('Business Plan'!$C$7*(1+'Scenario Analysis (2D)'!AE$4)-'Business Plan'!$C$8*(1+'Scenario Analysis (2D)'!$E54)-'Business Plan'!$C$9)-'Business Plan'!$C$10)),(('Business Plan'!$D$6*('Business Plan'!$D$7*(1+'Scenario Analysis (2D)'!AE$4)-'Business Plan'!$D$8*(1+'Scenario Analysis (2D)'!$E54)-'Business Plan'!$D$9)-'Business Plan'!$D$10)),(('Business Plan'!$E$6*('Business Plan'!$E$7*(1+'Scenario Analysis (2D)'!AE$4)-'Business Plan'!$E$8*(1+'Scenario Analysis (2D)'!$E54)-'Business Plan'!$E$9)-'Business Plan'!$E$10)),(('Business Plan'!$F$6*('Business Plan'!$F$7*(1+'Scenario Analysis (2D)'!AE$4)-'Business Plan'!$F$8*(1+'Scenario Analysis (2D)'!$E54)-'Business Plan'!$F$9)-'Business Plan'!$F$10)),(('Business Plan'!$G$6*('Business Plan'!$G$7*(1+'Scenario Analysis (2D)'!AE$4)-'Business Plan'!$G$8*(1+'Scenario Analysis (2D)'!$E54)-'Business Plan'!$G$9)-'Business Plan'!$G$10)),(('Business Plan'!$H$6*('Business Plan'!$H$7*(1+'Scenario Analysis (2D)'!AE$4)-'Business Plan'!$H$8*(1+'Scenario Analysis (2D)'!$E54)-'Business Plan'!$H$9)-'Business Plan'!$H$10)),(('Business Plan'!$I$6*('Business Plan'!$I$7*(1+'Scenario Analysis (2D)'!AE$4)-'Business Plan'!$I$8*(1+'Scenario Analysis (2D)'!$E54)-'Business Plan'!$I$9)-'Business Plan'!$I$10)),(('Business Plan'!$J$6*('Business Plan'!$J$7*(1+'Scenario Analysis (2D)'!AE$4)-'Business Plan'!$J$8*(1+'Scenario Analysis (2D)'!$E54)-'Business Plan'!$J$9)-'Business Plan'!$J$10)),(('Business Plan'!$K$6*('Business Plan'!$K$7*(1+'Scenario Analysis (2D)'!AE$4)-'Business Plan'!$K$8*(1+'Scenario Analysis (2D)'!$E54)-'Business Plan'!$K$9)-'Business Plan'!$K$10))))/'Business Plan'!$C$13-1</f>
        <v>16.326420628361529</v>
      </c>
      <c r="AF54" s="47">
        <f>(NPV('Business Plan'!$B$3,(('Business Plan'!$C$6*('Business Plan'!$C$7*(1+'Scenario Analysis (2D)'!AF$4)-'Business Plan'!$C$8*(1+'Scenario Analysis (2D)'!$E54)-'Business Plan'!$C$9)-'Business Plan'!$C$10)),(('Business Plan'!$D$6*('Business Plan'!$D$7*(1+'Scenario Analysis (2D)'!AF$4)-'Business Plan'!$D$8*(1+'Scenario Analysis (2D)'!$E54)-'Business Plan'!$D$9)-'Business Plan'!$D$10)),(('Business Plan'!$E$6*('Business Plan'!$E$7*(1+'Scenario Analysis (2D)'!AF$4)-'Business Plan'!$E$8*(1+'Scenario Analysis (2D)'!$E54)-'Business Plan'!$E$9)-'Business Plan'!$E$10)),(('Business Plan'!$F$6*('Business Plan'!$F$7*(1+'Scenario Analysis (2D)'!AF$4)-'Business Plan'!$F$8*(1+'Scenario Analysis (2D)'!$E54)-'Business Plan'!$F$9)-'Business Plan'!$F$10)),(('Business Plan'!$G$6*('Business Plan'!$G$7*(1+'Scenario Analysis (2D)'!AF$4)-'Business Plan'!$G$8*(1+'Scenario Analysis (2D)'!$E54)-'Business Plan'!$G$9)-'Business Plan'!$G$10)),(('Business Plan'!$H$6*('Business Plan'!$H$7*(1+'Scenario Analysis (2D)'!AF$4)-'Business Plan'!$H$8*(1+'Scenario Analysis (2D)'!$E54)-'Business Plan'!$H$9)-'Business Plan'!$H$10)),(('Business Plan'!$I$6*('Business Plan'!$I$7*(1+'Scenario Analysis (2D)'!AF$4)-'Business Plan'!$I$8*(1+'Scenario Analysis (2D)'!$E54)-'Business Plan'!$I$9)-'Business Plan'!$I$10)),(('Business Plan'!$J$6*('Business Plan'!$J$7*(1+'Scenario Analysis (2D)'!AF$4)-'Business Plan'!$J$8*(1+'Scenario Analysis (2D)'!$E54)-'Business Plan'!$J$9)-'Business Plan'!$J$10)),(('Business Plan'!$K$6*('Business Plan'!$K$7*(1+'Scenario Analysis (2D)'!AF$4)-'Business Plan'!$K$8*(1+'Scenario Analysis (2D)'!$E54)-'Business Plan'!$K$9)-'Business Plan'!$K$10))))/'Business Plan'!$C$13-1</f>
        <v>18.823235053020291</v>
      </c>
      <c r="AG54" s="47">
        <f>(NPV('Business Plan'!$B$3,(('Business Plan'!$C$6*('Business Plan'!$C$7*(1+'Scenario Analysis (2D)'!AG$4)-'Business Plan'!$C$8*(1+'Scenario Analysis (2D)'!$E54)-'Business Plan'!$C$9)-'Business Plan'!$C$10)),(('Business Plan'!$D$6*('Business Plan'!$D$7*(1+'Scenario Analysis (2D)'!AG$4)-'Business Plan'!$D$8*(1+'Scenario Analysis (2D)'!$E54)-'Business Plan'!$D$9)-'Business Plan'!$D$10)),(('Business Plan'!$E$6*('Business Plan'!$E$7*(1+'Scenario Analysis (2D)'!AG$4)-'Business Plan'!$E$8*(1+'Scenario Analysis (2D)'!$E54)-'Business Plan'!$E$9)-'Business Plan'!$E$10)),(('Business Plan'!$F$6*('Business Plan'!$F$7*(1+'Scenario Analysis (2D)'!AG$4)-'Business Plan'!$F$8*(1+'Scenario Analysis (2D)'!$E54)-'Business Plan'!$F$9)-'Business Plan'!$F$10)),(('Business Plan'!$G$6*('Business Plan'!$G$7*(1+'Scenario Analysis (2D)'!AG$4)-'Business Plan'!$G$8*(1+'Scenario Analysis (2D)'!$E54)-'Business Plan'!$G$9)-'Business Plan'!$G$10)),(('Business Plan'!$H$6*('Business Plan'!$H$7*(1+'Scenario Analysis (2D)'!AG$4)-'Business Plan'!$H$8*(1+'Scenario Analysis (2D)'!$E54)-'Business Plan'!$H$9)-'Business Plan'!$H$10)),(('Business Plan'!$I$6*('Business Plan'!$I$7*(1+'Scenario Analysis (2D)'!AG$4)-'Business Plan'!$I$8*(1+'Scenario Analysis (2D)'!$E54)-'Business Plan'!$I$9)-'Business Plan'!$I$10)),(('Business Plan'!$J$6*('Business Plan'!$J$7*(1+'Scenario Analysis (2D)'!AG$4)-'Business Plan'!$J$8*(1+'Scenario Analysis (2D)'!$E54)-'Business Plan'!$J$9)-'Business Plan'!$J$10)),(('Business Plan'!$K$6*('Business Plan'!$K$7*(1+'Scenario Analysis (2D)'!AG$4)-'Business Plan'!$K$8*(1+'Scenario Analysis (2D)'!$E54)-'Business Plan'!$K$9)-'Business Plan'!$K$10))))/'Business Plan'!$C$13-1</f>
        <v>21.320049477679049</v>
      </c>
      <c r="AH54" s="47">
        <f>(NPV('Business Plan'!$B$3,(('Business Plan'!$C$6*('Business Plan'!$C$7*(1+'Scenario Analysis (2D)'!AH$4)-'Business Plan'!$C$8*(1+'Scenario Analysis (2D)'!$E54)-'Business Plan'!$C$9)-'Business Plan'!$C$10)),(('Business Plan'!$D$6*('Business Plan'!$D$7*(1+'Scenario Analysis (2D)'!AH$4)-'Business Plan'!$D$8*(1+'Scenario Analysis (2D)'!$E54)-'Business Plan'!$D$9)-'Business Plan'!$D$10)),(('Business Plan'!$E$6*('Business Plan'!$E$7*(1+'Scenario Analysis (2D)'!AH$4)-'Business Plan'!$E$8*(1+'Scenario Analysis (2D)'!$E54)-'Business Plan'!$E$9)-'Business Plan'!$E$10)),(('Business Plan'!$F$6*('Business Plan'!$F$7*(1+'Scenario Analysis (2D)'!AH$4)-'Business Plan'!$F$8*(1+'Scenario Analysis (2D)'!$E54)-'Business Plan'!$F$9)-'Business Plan'!$F$10)),(('Business Plan'!$G$6*('Business Plan'!$G$7*(1+'Scenario Analysis (2D)'!AH$4)-'Business Plan'!$G$8*(1+'Scenario Analysis (2D)'!$E54)-'Business Plan'!$G$9)-'Business Plan'!$G$10)),(('Business Plan'!$H$6*('Business Plan'!$H$7*(1+'Scenario Analysis (2D)'!AH$4)-'Business Plan'!$H$8*(1+'Scenario Analysis (2D)'!$E54)-'Business Plan'!$H$9)-'Business Plan'!$H$10)),(('Business Plan'!$I$6*('Business Plan'!$I$7*(1+'Scenario Analysis (2D)'!AH$4)-'Business Plan'!$I$8*(1+'Scenario Analysis (2D)'!$E54)-'Business Plan'!$I$9)-'Business Plan'!$I$10)),(('Business Plan'!$J$6*('Business Plan'!$J$7*(1+'Scenario Analysis (2D)'!AH$4)-'Business Plan'!$J$8*(1+'Scenario Analysis (2D)'!$E54)-'Business Plan'!$J$9)-'Business Plan'!$J$10)),(('Business Plan'!$K$6*('Business Plan'!$K$7*(1+'Scenario Analysis (2D)'!AH$4)-'Business Plan'!$K$8*(1+'Scenario Analysis (2D)'!$E54)-'Business Plan'!$K$9)-'Business Plan'!$K$10))))/'Business Plan'!$C$13-1</f>
        <v>23.816863902337808</v>
      </c>
    </row>
    <row r="55" spans="1:34" ht="18.95" customHeight="1" x14ac:dyDescent="0.25">
      <c r="A55" s="52" t="s">
        <v>6</v>
      </c>
      <c r="B55" s="53">
        <v>1</v>
      </c>
      <c r="D55" s="78"/>
      <c r="E55" s="50">
        <v>-0.2</v>
      </c>
      <c r="F55" s="46">
        <f>NPV('Business Plan'!$B$3,(('Business Plan'!$C$6*('Business Plan'!$C$7*(1+'Scenario Analysis (2D)'!F$4)-'Business Plan'!$C$8*(1+'Scenario Analysis (2D)'!$E55)-'Business Plan'!$C$9)-'Business Plan'!$C$10)),(('Business Plan'!$D$6*('Business Plan'!$D$7*(1+'Scenario Analysis (2D)'!F$4)-'Business Plan'!$D$8*(1+'Scenario Analysis (2D)'!$E55)-'Business Plan'!$D$9)-'Business Plan'!$D$10)),(('Business Plan'!$E$6*('Business Plan'!$E$7*(1+'Scenario Analysis (2D)'!F$4)-'Business Plan'!$E$8*(1+'Scenario Analysis (2D)'!$E55)-'Business Plan'!$E$9)-'Business Plan'!$E$10)),(('Business Plan'!$F$6*('Business Plan'!$F$7*(1+'Scenario Analysis (2D)'!F$4)-'Business Plan'!$F$8*(1+'Scenario Analysis (2D)'!$E55)-'Business Plan'!$F$9)-'Business Plan'!$F$10)),(('Business Plan'!$G$6*('Business Plan'!$G$7*(1+'Scenario Analysis (2D)'!F$4)-'Business Plan'!$G$8*(1+'Scenario Analysis (2D)'!$E55)-'Business Plan'!$G$9)-'Business Plan'!$G$10)),(('Business Plan'!$H$6*('Business Plan'!$H$7*(1+'Scenario Analysis (2D)'!F$4)-'Business Plan'!$H$8*(1+'Scenario Analysis (2D)'!$E55)-'Business Plan'!$H$9)-'Business Plan'!$H$10)),(('Business Plan'!$I$6*('Business Plan'!$I$7*(1+'Scenario Analysis (2D)'!F$4)-'Business Plan'!$I$8*(1+'Scenario Analysis (2D)'!$E55)-'Business Plan'!$I$9)-'Business Plan'!$I$10)),(('Business Plan'!$J$6*('Business Plan'!$J$7*(1+'Scenario Analysis (2D)'!F$4)-'Business Plan'!$J$8*(1+'Scenario Analysis (2D)'!$E55)-'Business Plan'!$J$9)-'Business Plan'!$J$10)),(('Business Plan'!$K$6*('Business Plan'!$K$7*(1+'Scenario Analysis (2D)'!F$4)-'Business Plan'!$K$8*(1+'Scenario Analysis (2D)'!$E55)-'Business Plan'!$K$9)-'Business Plan'!$K$10)))</f>
        <v>-555513.75112551951</v>
      </c>
      <c r="G55" s="46">
        <f>NPV('Business Plan'!$B$3,(('Business Plan'!$C$6*('Business Plan'!$C$7*(1+'Scenario Analysis (2D)'!G$4)-'Business Plan'!$C$8*(1+'Scenario Analysis (2D)'!$E55)-'Business Plan'!$C$9)-'Business Plan'!$C$10)),(('Business Plan'!$D$6*('Business Plan'!$D$7*(1+'Scenario Analysis (2D)'!G$4)-'Business Plan'!$D$8*(1+'Scenario Analysis (2D)'!$E55)-'Business Plan'!$D$9)-'Business Plan'!$D$10)),(('Business Plan'!$E$6*('Business Plan'!$E$7*(1+'Scenario Analysis (2D)'!G$4)-'Business Plan'!$E$8*(1+'Scenario Analysis (2D)'!$E55)-'Business Plan'!$E$9)-'Business Plan'!$E$10)),(('Business Plan'!$F$6*('Business Plan'!$F$7*(1+'Scenario Analysis (2D)'!G$4)-'Business Plan'!$F$8*(1+'Scenario Analysis (2D)'!$E55)-'Business Plan'!$F$9)-'Business Plan'!$F$10)),(('Business Plan'!$G$6*('Business Plan'!$G$7*(1+'Scenario Analysis (2D)'!G$4)-'Business Plan'!$G$8*(1+'Scenario Analysis (2D)'!$E55)-'Business Plan'!$G$9)-'Business Plan'!$G$10)),(('Business Plan'!$H$6*('Business Plan'!$H$7*(1+'Scenario Analysis (2D)'!G$4)-'Business Plan'!$H$8*(1+'Scenario Analysis (2D)'!$E55)-'Business Plan'!$H$9)-'Business Plan'!$H$10)),(('Business Plan'!$I$6*('Business Plan'!$I$7*(1+'Scenario Analysis (2D)'!G$4)-'Business Plan'!$I$8*(1+'Scenario Analysis (2D)'!$E55)-'Business Plan'!$I$9)-'Business Plan'!$I$10)),(('Business Plan'!$J$6*('Business Plan'!$J$7*(1+'Scenario Analysis (2D)'!G$4)-'Business Plan'!$J$8*(1+'Scenario Analysis (2D)'!$E55)-'Business Plan'!$J$9)-'Business Plan'!$J$10)),(('Business Plan'!$K$6*('Business Plan'!$K$7*(1+'Scenario Analysis (2D)'!G$4)-'Business Plan'!$K$8*(1+'Scenario Analysis (2D)'!$E55)-'Business Plan'!$K$9)-'Business Plan'!$K$10)))</f>
        <v>-354849.14689270844</v>
      </c>
      <c r="H55" s="46">
        <f>NPV('Business Plan'!$B$3,(('Business Plan'!$C$6*('Business Plan'!$C$7*(1+'Scenario Analysis (2D)'!H$4)-'Business Plan'!$C$8*(1+'Scenario Analysis (2D)'!$E55)-'Business Plan'!$C$9)-'Business Plan'!$C$10)),(('Business Plan'!$D$6*('Business Plan'!$D$7*(1+'Scenario Analysis (2D)'!H$4)-'Business Plan'!$D$8*(1+'Scenario Analysis (2D)'!$E55)-'Business Plan'!$D$9)-'Business Plan'!$D$10)),(('Business Plan'!$E$6*('Business Plan'!$E$7*(1+'Scenario Analysis (2D)'!H$4)-'Business Plan'!$E$8*(1+'Scenario Analysis (2D)'!$E55)-'Business Plan'!$E$9)-'Business Plan'!$E$10)),(('Business Plan'!$F$6*('Business Plan'!$F$7*(1+'Scenario Analysis (2D)'!H$4)-'Business Plan'!$F$8*(1+'Scenario Analysis (2D)'!$E55)-'Business Plan'!$F$9)-'Business Plan'!$F$10)),(('Business Plan'!$G$6*('Business Plan'!$G$7*(1+'Scenario Analysis (2D)'!H$4)-'Business Plan'!$G$8*(1+'Scenario Analysis (2D)'!$E55)-'Business Plan'!$G$9)-'Business Plan'!$G$10)),(('Business Plan'!$H$6*('Business Plan'!$H$7*(1+'Scenario Analysis (2D)'!H$4)-'Business Plan'!$H$8*(1+'Scenario Analysis (2D)'!$E55)-'Business Plan'!$H$9)-'Business Plan'!$H$10)),(('Business Plan'!$I$6*('Business Plan'!$I$7*(1+'Scenario Analysis (2D)'!H$4)-'Business Plan'!$I$8*(1+'Scenario Analysis (2D)'!$E55)-'Business Plan'!$I$9)-'Business Plan'!$I$10)),(('Business Plan'!$J$6*('Business Plan'!$J$7*(1+'Scenario Analysis (2D)'!H$4)-'Business Plan'!$J$8*(1+'Scenario Analysis (2D)'!$E55)-'Business Plan'!$J$9)-'Business Plan'!$J$10)),(('Business Plan'!$K$6*('Business Plan'!$K$7*(1+'Scenario Analysis (2D)'!H$4)-'Business Plan'!$K$8*(1+'Scenario Analysis (2D)'!$E55)-'Business Plan'!$K$9)-'Business Plan'!$K$10)))</f>
        <v>-154184.54265989718</v>
      </c>
      <c r="I55" s="46">
        <f>NPV('Business Plan'!$B$3,(('Business Plan'!$C$6*('Business Plan'!$C$7*(1+'Scenario Analysis (2D)'!I$4)-'Business Plan'!$C$8*(1+'Scenario Analysis (2D)'!$E55)-'Business Plan'!$C$9)-'Business Plan'!$C$10)),(('Business Plan'!$D$6*('Business Plan'!$D$7*(1+'Scenario Analysis (2D)'!I$4)-'Business Plan'!$D$8*(1+'Scenario Analysis (2D)'!$E55)-'Business Plan'!$D$9)-'Business Plan'!$D$10)),(('Business Plan'!$E$6*('Business Plan'!$E$7*(1+'Scenario Analysis (2D)'!I$4)-'Business Plan'!$E$8*(1+'Scenario Analysis (2D)'!$E55)-'Business Plan'!$E$9)-'Business Plan'!$E$10)),(('Business Plan'!$F$6*('Business Plan'!$F$7*(1+'Scenario Analysis (2D)'!I$4)-'Business Plan'!$F$8*(1+'Scenario Analysis (2D)'!$E55)-'Business Plan'!$F$9)-'Business Plan'!$F$10)),(('Business Plan'!$G$6*('Business Plan'!$G$7*(1+'Scenario Analysis (2D)'!I$4)-'Business Plan'!$G$8*(1+'Scenario Analysis (2D)'!$E55)-'Business Plan'!$G$9)-'Business Plan'!$G$10)),(('Business Plan'!$H$6*('Business Plan'!$H$7*(1+'Scenario Analysis (2D)'!I$4)-'Business Plan'!$H$8*(1+'Scenario Analysis (2D)'!$E55)-'Business Plan'!$H$9)-'Business Plan'!$H$10)),(('Business Plan'!$I$6*('Business Plan'!$I$7*(1+'Scenario Analysis (2D)'!I$4)-'Business Plan'!$I$8*(1+'Scenario Analysis (2D)'!$E55)-'Business Plan'!$I$9)-'Business Plan'!$I$10)),(('Business Plan'!$J$6*('Business Plan'!$J$7*(1+'Scenario Analysis (2D)'!I$4)-'Business Plan'!$J$8*(1+'Scenario Analysis (2D)'!$E55)-'Business Plan'!$J$9)-'Business Plan'!$J$10)),(('Business Plan'!$K$6*('Business Plan'!$K$7*(1+'Scenario Analysis (2D)'!I$4)-'Business Plan'!$K$8*(1+'Scenario Analysis (2D)'!$E55)-'Business Plan'!$K$9)-'Business Plan'!$K$10)))</f>
        <v>46480.061572914186</v>
      </c>
      <c r="J55" s="46">
        <f>NPV('Business Plan'!$B$3,(('Business Plan'!$C$6*('Business Plan'!$C$7*(1+'Scenario Analysis (2D)'!J$4)-'Business Plan'!$C$8*(1+'Scenario Analysis (2D)'!$E55)-'Business Plan'!$C$9)-'Business Plan'!$C$10)),(('Business Plan'!$D$6*('Business Plan'!$D$7*(1+'Scenario Analysis (2D)'!J$4)-'Business Plan'!$D$8*(1+'Scenario Analysis (2D)'!$E55)-'Business Plan'!$D$9)-'Business Plan'!$D$10)),(('Business Plan'!$E$6*('Business Plan'!$E$7*(1+'Scenario Analysis (2D)'!J$4)-'Business Plan'!$E$8*(1+'Scenario Analysis (2D)'!$E55)-'Business Plan'!$E$9)-'Business Plan'!$E$10)),(('Business Plan'!$F$6*('Business Plan'!$F$7*(1+'Scenario Analysis (2D)'!J$4)-'Business Plan'!$F$8*(1+'Scenario Analysis (2D)'!$E55)-'Business Plan'!$F$9)-'Business Plan'!$F$10)),(('Business Plan'!$G$6*('Business Plan'!$G$7*(1+'Scenario Analysis (2D)'!J$4)-'Business Plan'!$G$8*(1+'Scenario Analysis (2D)'!$E55)-'Business Plan'!$G$9)-'Business Plan'!$G$10)),(('Business Plan'!$H$6*('Business Plan'!$H$7*(1+'Scenario Analysis (2D)'!J$4)-'Business Plan'!$H$8*(1+'Scenario Analysis (2D)'!$E55)-'Business Plan'!$H$9)-'Business Plan'!$H$10)),(('Business Plan'!$I$6*('Business Plan'!$I$7*(1+'Scenario Analysis (2D)'!J$4)-'Business Plan'!$I$8*(1+'Scenario Analysis (2D)'!$E55)-'Business Plan'!$I$9)-'Business Plan'!$I$10)),(('Business Plan'!$J$6*('Business Plan'!$J$7*(1+'Scenario Analysis (2D)'!J$4)-'Business Plan'!$J$8*(1+'Scenario Analysis (2D)'!$E55)-'Business Plan'!$J$9)-'Business Plan'!$J$10)),(('Business Plan'!$K$6*('Business Plan'!$K$7*(1+'Scenario Analysis (2D)'!J$4)-'Business Plan'!$K$8*(1+'Scenario Analysis (2D)'!$E55)-'Business Plan'!$K$9)-'Business Plan'!$K$10)))</f>
        <v>247144.6658057255</v>
      </c>
      <c r="K55" s="46">
        <f>NPV('Business Plan'!$B$3,(('Business Plan'!$C$6*('Business Plan'!$C$7*(1+'Scenario Analysis (2D)'!K$4)-'Business Plan'!$C$8*(1+'Scenario Analysis (2D)'!$E55)-'Business Plan'!$C$9)-'Business Plan'!$C$10)),(('Business Plan'!$D$6*('Business Plan'!$D$7*(1+'Scenario Analysis (2D)'!K$4)-'Business Plan'!$D$8*(1+'Scenario Analysis (2D)'!$E55)-'Business Plan'!$D$9)-'Business Plan'!$D$10)),(('Business Plan'!$E$6*('Business Plan'!$E$7*(1+'Scenario Analysis (2D)'!K$4)-'Business Plan'!$E$8*(1+'Scenario Analysis (2D)'!$E55)-'Business Plan'!$E$9)-'Business Plan'!$E$10)),(('Business Plan'!$F$6*('Business Plan'!$F$7*(1+'Scenario Analysis (2D)'!K$4)-'Business Plan'!$F$8*(1+'Scenario Analysis (2D)'!$E55)-'Business Plan'!$F$9)-'Business Plan'!$F$10)),(('Business Plan'!$G$6*('Business Plan'!$G$7*(1+'Scenario Analysis (2D)'!K$4)-'Business Plan'!$G$8*(1+'Scenario Analysis (2D)'!$E55)-'Business Plan'!$G$9)-'Business Plan'!$G$10)),(('Business Plan'!$H$6*('Business Plan'!$H$7*(1+'Scenario Analysis (2D)'!K$4)-'Business Plan'!$H$8*(1+'Scenario Analysis (2D)'!$E55)-'Business Plan'!$H$9)-'Business Plan'!$H$10)),(('Business Plan'!$I$6*('Business Plan'!$I$7*(1+'Scenario Analysis (2D)'!K$4)-'Business Plan'!$I$8*(1+'Scenario Analysis (2D)'!$E55)-'Business Plan'!$I$9)-'Business Plan'!$I$10)),(('Business Plan'!$J$6*('Business Plan'!$J$7*(1+'Scenario Analysis (2D)'!K$4)-'Business Plan'!$J$8*(1+'Scenario Analysis (2D)'!$E55)-'Business Plan'!$J$9)-'Business Plan'!$J$10)),(('Business Plan'!$K$6*('Business Plan'!$K$7*(1+'Scenario Analysis (2D)'!K$4)-'Business Plan'!$K$8*(1+'Scenario Analysis (2D)'!$E55)-'Business Plan'!$K$9)-'Business Plan'!$K$10)))</f>
        <v>447809.27003853669</v>
      </c>
      <c r="L55" s="46">
        <f>NPV('Business Plan'!$B$3,(('Business Plan'!$C$6*('Business Plan'!$C$7*(1+'Scenario Analysis (2D)'!L$4)-'Business Plan'!$C$8*(1+'Scenario Analysis (2D)'!$E55)-'Business Plan'!$C$9)-'Business Plan'!$C$10)),(('Business Plan'!$D$6*('Business Plan'!$D$7*(1+'Scenario Analysis (2D)'!L$4)-'Business Plan'!$D$8*(1+'Scenario Analysis (2D)'!$E55)-'Business Plan'!$D$9)-'Business Plan'!$D$10)),(('Business Plan'!$E$6*('Business Plan'!$E$7*(1+'Scenario Analysis (2D)'!L$4)-'Business Plan'!$E$8*(1+'Scenario Analysis (2D)'!$E55)-'Business Plan'!$E$9)-'Business Plan'!$E$10)),(('Business Plan'!$F$6*('Business Plan'!$F$7*(1+'Scenario Analysis (2D)'!L$4)-'Business Plan'!$F$8*(1+'Scenario Analysis (2D)'!$E55)-'Business Plan'!$F$9)-'Business Plan'!$F$10)),(('Business Plan'!$G$6*('Business Plan'!$G$7*(1+'Scenario Analysis (2D)'!L$4)-'Business Plan'!$G$8*(1+'Scenario Analysis (2D)'!$E55)-'Business Plan'!$G$9)-'Business Plan'!$G$10)),(('Business Plan'!$H$6*('Business Plan'!$H$7*(1+'Scenario Analysis (2D)'!L$4)-'Business Plan'!$H$8*(1+'Scenario Analysis (2D)'!$E55)-'Business Plan'!$H$9)-'Business Plan'!$H$10)),(('Business Plan'!$I$6*('Business Plan'!$I$7*(1+'Scenario Analysis (2D)'!L$4)-'Business Plan'!$I$8*(1+'Scenario Analysis (2D)'!$E55)-'Business Plan'!$I$9)-'Business Plan'!$I$10)),(('Business Plan'!$J$6*('Business Plan'!$J$7*(1+'Scenario Analysis (2D)'!L$4)-'Business Plan'!$J$8*(1+'Scenario Analysis (2D)'!$E55)-'Business Plan'!$J$9)-'Business Plan'!$J$10)),(('Business Plan'!$K$6*('Business Plan'!$K$7*(1+'Scenario Analysis (2D)'!L$4)-'Business Plan'!$K$8*(1+'Scenario Analysis (2D)'!$E55)-'Business Plan'!$K$9)-'Business Plan'!$K$10)))</f>
        <v>648473.87427134812</v>
      </c>
      <c r="M55" s="46">
        <f>NPV('Business Plan'!$B$3,(('Business Plan'!$C$6*('Business Plan'!$C$7*(1+'Scenario Analysis (2D)'!M$4)-'Business Plan'!$C$8*(1+'Scenario Analysis (2D)'!$E55)-'Business Plan'!$C$9)-'Business Plan'!$C$10)),(('Business Plan'!$D$6*('Business Plan'!$D$7*(1+'Scenario Analysis (2D)'!M$4)-'Business Plan'!$D$8*(1+'Scenario Analysis (2D)'!$E55)-'Business Plan'!$D$9)-'Business Plan'!$D$10)),(('Business Plan'!$E$6*('Business Plan'!$E$7*(1+'Scenario Analysis (2D)'!M$4)-'Business Plan'!$E$8*(1+'Scenario Analysis (2D)'!$E55)-'Business Plan'!$E$9)-'Business Plan'!$E$10)),(('Business Plan'!$F$6*('Business Plan'!$F$7*(1+'Scenario Analysis (2D)'!M$4)-'Business Plan'!$F$8*(1+'Scenario Analysis (2D)'!$E55)-'Business Plan'!$F$9)-'Business Plan'!$F$10)),(('Business Plan'!$G$6*('Business Plan'!$G$7*(1+'Scenario Analysis (2D)'!M$4)-'Business Plan'!$G$8*(1+'Scenario Analysis (2D)'!$E55)-'Business Plan'!$G$9)-'Business Plan'!$G$10)),(('Business Plan'!$H$6*('Business Plan'!$H$7*(1+'Scenario Analysis (2D)'!M$4)-'Business Plan'!$H$8*(1+'Scenario Analysis (2D)'!$E55)-'Business Plan'!$H$9)-'Business Plan'!$H$10)),(('Business Plan'!$I$6*('Business Plan'!$I$7*(1+'Scenario Analysis (2D)'!M$4)-'Business Plan'!$I$8*(1+'Scenario Analysis (2D)'!$E55)-'Business Plan'!$I$9)-'Business Plan'!$I$10)),(('Business Plan'!$J$6*('Business Plan'!$J$7*(1+'Scenario Analysis (2D)'!M$4)-'Business Plan'!$J$8*(1+'Scenario Analysis (2D)'!$E55)-'Business Plan'!$J$9)-'Business Plan'!$J$10)),(('Business Plan'!$K$6*('Business Plan'!$K$7*(1+'Scenario Analysis (2D)'!M$4)-'Business Plan'!$K$8*(1+'Scenario Analysis (2D)'!$E55)-'Business Plan'!$K$9)-'Business Plan'!$K$10)))</f>
        <v>849138.47850415925</v>
      </c>
      <c r="N55" s="46">
        <f>NPV('Business Plan'!$B$3,(('Business Plan'!$C$6*('Business Plan'!$C$7*(1+'Scenario Analysis (2D)'!N$4)-'Business Plan'!$C$8*(1+'Scenario Analysis (2D)'!$E55)-'Business Plan'!$C$9)-'Business Plan'!$C$10)),(('Business Plan'!$D$6*('Business Plan'!$D$7*(1+'Scenario Analysis (2D)'!N$4)-'Business Plan'!$D$8*(1+'Scenario Analysis (2D)'!$E55)-'Business Plan'!$D$9)-'Business Plan'!$D$10)),(('Business Plan'!$E$6*('Business Plan'!$E$7*(1+'Scenario Analysis (2D)'!N$4)-'Business Plan'!$E$8*(1+'Scenario Analysis (2D)'!$E55)-'Business Plan'!$E$9)-'Business Plan'!$E$10)),(('Business Plan'!$F$6*('Business Plan'!$F$7*(1+'Scenario Analysis (2D)'!N$4)-'Business Plan'!$F$8*(1+'Scenario Analysis (2D)'!$E55)-'Business Plan'!$F$9)-'Business Plan'!$F$10)),(('Business Plan'!$G$6*('Business Plan'!$G$7*(1+'Scenario Analysis (2D)'!N$4)-'Business Plan'!$G$8*(1+'Scenario Analysis (2D)'!$E55)-'Business Plan'!$G$9)-'Business Plan'!$G$10)),(('Business Plan'!$H$6*('Business Plan'!$H$7*(1+'Scenario Analysis (2D)'!N$4)-'Business Plan'!$H$8*(1+'Scenario Analysis (2D)'!$E55)-'Business Plan'!$H$9)-'Business Plan'!$H$10)),(('Business Plan'!$I$6*('Business Plan'!$I$7*(1+'Scenario Analysis (2D)'!N$4)-'Business Plan'!$I$8*(1+'Scenario Analysis (2D)'!$E55)-'Business Plan'!$I$9)-'Business Plan'!$I$10)),(('Business Plan'!$J$6*('Business Plan'!$J$7*(1+'Scenario Analysis (2D)'!N$4)-'Business Plan'!$J$8*(1+'Scenario Analysis (2D)'!$E55)-'Business Plan'!$J$9)-'Business Plan'!$J$10)),(('Business Plan'!$K$6*('Business Plan'!$K$7*(1+'Scenario Analysis (2D)'!N$4)-'Business Plan'!$K$8*(1+'Scenario Analysis (2D)'!$E55)-'Business Plan'!$K$9)-'Business Plan'!$K$10)))</f>
        <v>1049803.0827369704</v>
      </c>
      <c r="O55" s="46">
        <f>NPV('Business Plan'!$B$3,(('Business Plan'!$C$6*('Business Plan'!$C$7*(1+'Scenario Analysis (2D)'!O$4)-'Business Plan'!$C$8*(1+'Scenario Analysis (2D)'!$E55)-'Business Plan'!$C$9)-'Business Plan'!$C$10)),(('Business Plan'!$D$6*('Business Plan'!$D$7*(1+'Scenario Analysis (2D)'!O$4)-'Business Plan'!$D$8*(1+'Scenario Analysis (2D)'!$E55)-'Business Plan'!$D$9)-'Business Plan'!$D$10)),(('Business Plan'!$E$6*('Business Plan'!$E$7*(1+'Scenario Analysis (2D)'!O$4)-'Business Plan'!$E$8*(1+'Scenario Analysis (2D)'!$E55)-'Business Plan'!$E$9)-'Business Plan'!$E$10)),(('Business Plan'!$F$6*('Business Plan'!$F$7*(1+'Scenario Analysis (2D)'!O$4)-'Business Plan'!$F$8*(1+'Scenario Analysis (2D)'!$E55)-'Business Plan'!$F$9)-'Business Plan'!$F$10)),(('Business Plan'!$G$6*('Business Plan'!$G$7*(1+'Scenario Analysis (2D)'!O$4)-'Business Plan'!$G$8*(1+'Scenario Analysis (2D)'!$E55)-'Business Plan'!$G$9)-'Business Plan'!$G$10)),(('Business Plan'!$H$6*('Business Plan'!$H$7*(1+'Scenario Analysis (2D)'!O$4)-'Business Plan'!$H$8*(1+'Scenario Analysis (2D)'!$E55)-'Business Plan'!$H$9)-'Business Plan'!$H$10)),(('Business Plan'!$I$6*('Business Plan'!$I$7*(1+'Scenario Analysis (2D)'!O$4)-'Business Plan'!$I$8*(1+'Scenario Analysis (2D)'!$E55)-'Business Plan'!$I$9)-'Business Plan'!$I$10)),(('Business Plan'!$J$6*('Business Plan'!$J$7*(1+'Scenario Analysis (2D)'!O$4)-'Business Plan'!$J$8*(1+'Scenario Analysis (2D)'!$E55)-'Business Plan'!$J$9)-'Business Plan'!$J$10)),(('Business Plan'!$K$6*('Business Plan'!$K$7*(1+'Scenario Analysis (2D)'!O$4)-'Business Plan'!$K$8*(1+'Scenario Analysis (2D)'!$E55)-'Business Plan'!$K$9)-'Business Plan'!$K$10)))</f>
        <v>1250467.686969782</v>
      </c>
      <c r="P55" s="46">
        <f>NPV('Business Plan'!$B$3,(('Business Plan'!$C$6*('Business Plan'!$C$7*(1+'Scenario Analysis (2D)'!P$4)-'Business Plan'!$C$8*(1+'Scenario Analysis (2D)'!$E55)-'Business Plan'!$C$9)-'Business Plan'!$C$10)),(('Business Plan'!$D$6*('Business Plan'!$D$7*(1+'Scenario Analysis (2D)'!P$4)-'Business Plan'!$D$8*(1+'Scenario Analysis (2D)'!$E55)-'Business Plan'!$D$9)-'Business Plan'!$D$10)),(('Business Plan'!$E$6*('Business Plan'!$E$7*(1+'Scenario Analysis (2D)'!P$4)-'Business Plan'!$E$8*(1+'Scenario Analysis (2D)'!$E55)-'Business Plan'!$E$9)-'Business Plan'!$E$10)),(('Business Plan'!$F$6*('Business Plan'!$F$7*(1+'Scenario Analysis (2D)'!P$4)-'Business Plan'!$F$8*(1+'Scenario Analysis (2D)'!$E55)-'Business Plan'!$F$9)-'Business Plan'!$F$10)),(('Business Plan'!$G$6*('Business Plan'!$G$7*(1+'Scenario Analysis (2D)'!P$4)-'Business Plan'!$G$8*(1+'Scenario Analysis (2D)'!$E55)-'Business Plan'!$G$9)-'Business Plan'!$G$10)),(('Business Plan'!$H$6*('Business Plan'!$H$7*(1+'Scenario Analysis (2D)'!P$4)-'Business Plan'!$H$8*(1+'Scenario Analysis (2D)'!$E55)-'Business Plan'!$H$9)-'Business Plan'!$H$10)),(('Business Plan'!$I$6*('Business Plan'!$I$7*(1+'Scenario Analysis (2D)'!P$4)-'Business Plan'!$I$8*(1+'Scenario Analysis (2D)'!$E55)-'Business Plan'!$I$9)-'Business Plan'!$I$10)),(('Business Plan'!$J$6*('Business Plan'!$J$7*(1+'Scenario Analysis (2D)'!P$4)-'Business Plan'!$J$8*(1+'Scenario Analysis (2D)'!$E55)-'Business Plan'!$J$9)-'Business Plan'!$J$10)),(('Business Plan'!$K$6*('Business Plan'!$K$7*(1+'Scenario Analysis (2D)'!P$4)-'Business Plan'!$K$8*(1+'Scenario Analysis (2D)'!$E55)-'Business Plan'!$K$9)-'Business Plan'!$K$10)))</f>
        <v>1451132.2912025931</v>
      </c>
      <c r="Q55" s="46">
        <f>NPV('Business Plan'!$B$3,(('Business Plan'!$C$6*('Business Plan'!$C$7*(1+'Scenario Analysis (2D)'!Q$4)-'Business Plan'!$C$8*(1+'Scenario Analysis (2D)'!$E55)-'Business Plan'!$C$9)-'Business Plan'!$C$10)),(('Business Plan'!$D$6*('Business Plan'!$D$7*(1+'Scenario Analysis (2D)'!Q$4)-'Business Plan'!$D$8*(1+'Scenario Analysis (2D)'!$E55)-'Business Plan'!$D$9)-'Business Plan'!$D$10)),(('Business Plan'!$E$6*('Business Plan'!$E$7*(1+'Scenario Analysis (2D)'!Q$4)-'Business Plan'!$E$8*(1+'Scenario Analysis (2D)'!$E55)-'Business Plan'!$E$9)-'Business Plan'!$E$10)),(('Business Plan'!$F$6*('Business Plan'!$F$7*(1+'Scenario Analysis (2D)'!Q$4)-'Business Plan'!$F$8*(1+'Scenario Analysis (2D)'!$E55)-'Business Plan'!$F$9)-'Business Plan'!$F$10)),(('Business Plan'!$G$6*('Business Plan'!$G$7*(1+'Scenario Analysis (2D)'!Q$4)-'Business Plan'!$G$8*(1+'Scenario Analysis (2D)'!$E55)-'Business Plan'!$G$9)-'Business Plan'!$G$10)),(('Business Plan'!$H$6*('Business Plan'!$H$7*(1+'Scenario Analysis (2D)'!Q$4)-'Business Plan'!$H$8*(1+'Scenario Analysis (2D)'!$E55)-'Business Plan'!$H$9)-'Business Plan'!$H$10)),(('Business Plan'!$I$6*('Business Plan'!$I$7*(1+'Scenario Analysis (2D)'!Q$4)-'Business Plan'!$I$8*(1+'Scenario Analysis (2D)'!$E55)-'Business Plan'!$I$9)-'Business Plan'!$I$10)),(('Business Plan'!$J$6*('Business Plan'!$J$7*(1+'Scenario Analysis (2D)'!Q$4)-'Business Plan'!$J$8*(1+'Scenario Analysis (2D)'!$E55)-'Business Plan'!$J$9)-'Business Plan'!$J$10)),(('Business Plan'!$K$6*('Business Plan'!$K$7*(1+'Scenario Analysis (2D)'!Q$4)-'Business Plan'!$K$8*(1+'Scenario Analysis (2D)'!$E55)-'Business Plan'!$K$9)-'Business Plan'!$K$10)))</f>
        <v>1651796.8954354045</v>
      </c>
      <c r="R55" s="46">
        <f>NPV('Business Plan'!$B$3,(('Business Plan'!$C$6*('Business Plan'!$C$7*(1+'Scenario Analysis (2D)'!R$4)-'Business Plan'!$C$8*(1+'Scenario Analysis (2D)'!$E55)-'Business Plan'!$C$9)-'Business Plan'!$C$10)),(('Business Plan'!$D$6*('Business Plan'!$D$7*(1+'Scenario Analysis (2D)'!R$4)-'Business Plan'!$D$8*(1+'Scenario Analysis (2D)'!$E55)-'Business Plan'!$D$9)-'Business Plan'!$D$10)),(('Business Plan'!$E$6*('Business Plan'!$E$7*(1+'Scenario Analysis (2D)'!R$4)-'Business Plan'!$E$8*(1+'Scenario Analysis (2D)'!$E55)-'Business Plan'!$E$9)-'Business Plan'!$E$10)),(('Business Plan'!$F$6*('Business Plan'!$F$7*(1+'Scenario Analysis (2D)'!R$4)-'Business Plan'!$F$8*(1+'Scenario Analysis (2D)'!$E55)-'Business Plan'!$F$9)-'Business Plan'!$F$10)),(('Business Plan'!$G$6*('Business Plan'!$G$7*(1+'Scenario Analysis (2D)'!R$4)-'Business Plan'!$G$8*(1+'Scenario Analysis (2D)'!$E55)-'Business Plan'!$G$9)-'Business Plan'!$G$10)),(('Business Plan'!$H$6*('Business Plan'!$H$7*(1+'Scenario Analysis (2D)'!R$4)-'Business Plan'!$H$8*(1+'Scenario Analysis (2D)'!$E55)-'Business Plan'!$H$9)-'Business Plan'!$H$10)),(('Business Plan'!$I$6*('Business Plan'!$I$7*(1+'Scenario Analysis (2D)'!R$4)-'Business Plan'!$I$8*(1+'Scenario Analysis (2D)'!$E55)-'Business Plan'!$I$9)-'Business Plan'!$I$10)),(('Business Plan'!$J$6*('Business Plan'!$J$7*(1+'Scenario Analysis (2D)'!R$4)-'Business Plan'!$J$8*(1+'Scenario Analysis (2D)'!$E55)-'Business Plan'!$J$9)-'Business Plan'!$J$10)),(('Business Plan'!$K$6*('Business Plan'!$K$7*(1+'Scenario Analysis (2D)'!R$4)-'Business Plan'!$K$8*(1+'Scenario Analysis (2D)'!$E55)-'Business Plan'!$K$9)-'Business Plan'!$K$10)))</f>
        <v>1852461.4996682156</v>
      </c>
      <c r="T55" s="78"/>
      <c r="U55" s="50">
        <v>-0.2</v>
      </c>
      <c r="V55" s="47">
        <f>(NPV('Business Plan'!$B$3,(('Business Plan'!$C$6*('Business Plan'!$C$7*(1+'Scenario Analysis (2D)'!V$4)-'Business Plan'!$C$8*(1+'Scenario Analysis (2D)'!$E55)-'Business Plan'!$C$9)-'Business Plan'!$C$10)),(('Business Plan'!$D$6*('Business Plan'!$D$7*(1+'Scenario Analysis (2D)'!V$4)-'Business Plan'!$D$8*(1+'Scenario Analysis (2D)'!$E55)-'Business Plan'!$D$9)-'Business Plan'!$D$10)),(('Business Plan'!$E$6*('Business Plan'!$E$7*(1+'Scenario Analysis (2D)'!V$4)-'Business Plan'!$E$8*(1+'Scenario Analysis (2D)'!$E55)-'Business Plan'!$E$9)-'Business Plan'!$E$10)),(('Business Plan'!$F$6*('Business Plan'!$F$7*(1+'Scenario Analysis (2D)'!V$4)-'Business Plan'!$F$8*(1+'Scenario Analysis (2D)'!$E55)-'Business Plan'!$F$9)-'Business Plan'!$F$10)),(('Business Plan'!$G$6*('Business Plan'!$G$7*(1+'Scenario Analysis (2D)'!V$4)-'Business Plan'!$G$8*(1+'Scenario Analysis (2D)'!$E55)-'Business Plan'!$G$9)-'Business Plan'!$G$10)),(('Business Plan'!$H$6*('Business Plan'!$H$7*(1+'Scenario Analysis (2D)'!V$4)-'Business Plan'!$H$8*(1+'Scenario Analysis (2D)'!$E55)-'Business Plan'!$H$9)-'Business Plan'!$H$10)),(('Business Plan'!$I$6*('Business Plan'!$I$7*(1+'Scenario Analysis (2D)'!V$4)-'Business Plan'!$I$8*(1+'Scenario Analysis (2D)'!$E55)-'Business Plan'!$I$9)-'Business Plan'!$I$10)),(('Business Plan'!$J$6*('Business Plan'!$J$7*(1+'Scenario Analysis (2D)'!V$4)-'Business Plan'!$J$8*(1+'Scenario Analysis (2D)'!$E55)-'Business Plan'!$J$9)-'Business Plan'!$J$10)),(('Business Plan'!$K$6*('Business Plan'!$K$7*(1+'Scenario Analysis (2D)'!V$4)-'Business Plan'!$K$8*(1+'Scenario Analysis (2D)'!$E55)-'Business Plan'!$K$9)-'Business Plan'!$K$10))))/'Business Plan'!$C$13-1</f>
        <v>-7.9121046644443407</v>
      </c>
      <c r="W55" s="47">
        <f>(NPV('Business Plan'!$B$3,(('Business Plan'!$C$6*('Business Plan'!$C$7*(1+'Scenario Analysis (2D)'!W$4)-'Business Plan'!$C$8*(1+'Scenario Analysis (2D)'!$E55)-'Business Plan'!$C$9)-'Business Plan'!$C$10)),(('Business Plan'!$D$6*('Business Plan'!$D$7*(1+'Scenario Analysis (2D)'!W$4)-'Business Plan'!$D$8*(1+'Scenario Analysis (2D)'!$E55)-'Business Plan'!$D$9)-'Business Plan'!$D$10)),(('Business Plan'!$E$6*('Business Plan'!$E$7*(1+'Scenario Analysis (2D)'!W$4)-'Business Plan'!$E$8*(1+'Scenario Analysis (2D)'!$E55)-'Business Plan'!$E$9)-'Business Plan'!$E$10)),(('Business Plan'!$F$6*('Business Plan'!$F$7*(1+'Scenario Analysis (2D)'!W$4)-'Business Plan'!$F$8*(1+'Scenario Analysis (2D)'!$E55)-'Business Plan'!$F$9)-'Business Plan'!$F$10)),(('Business Plan'!$G$6*('Business Plan'!$G$7*(1+'Scenario Analysis (2D)'!W$4)-'Business Plan'!$G$8*(1+'Scenario Analysis (2D)'!$E55)-'Business Plan'!$G$9)-'Business Plan'!$G$10)),(('Business Plan'!$H$6*('Business Plan'!$H$7*(1+'Scenario Analysis (2D)'!W$4)-'Business Plan'!$H$8*(1+'Scenario Analysis (2D)'!$E55)-'Business Plan'!$H$9)-'Business Plan'!$H$10)),(('Business Plan'!$I$6*('Business Plan'!$I$7*(1+'Scenario Analysis (2D)'!W$4)-'Business Plan'!$I$8*(1+'Scenario Analysis (2D)'!$E55)-'Business Plan'!$I$9)-'Business Plan'!$I$10)),(('Business Plan'!$J$6*('Business Plan'!$J$7*(1+'Scenario Analysis (2D)'!W$4)-'Business Plan'!$J$8*(1+'Scenario Analysis (2D)'!$E55)-'Business Plan'!$J$9)-'Business Plan'!$J$10)),(('Business Plan'!$K$6*('Business Plan'!$K$7*(1+'Scenario Analysis (2D)'!W$4)-'Business Plan'!$K$8*(1+'Scenario Analysis (2D)'!$E55)-'Business Plan'!$K$9)-'Business Plan'!$K$10))))/'Business Plan'!$C$13-1</f>
        <v>-5.4152902397855858</v>
      </c>
      <c r="X55" s="47">
        <f>(NPV('Business Plan'!$B$3,(('Business Plan'!$C$6*('Business Plan'!$C$7*(1+'Scenario Analysis (2D)'!X$4)-'Business Plan'!$C$8*(1+'Scenario Analysis (2D)'!$E55)-'Business Plan'!$C$9)-'Business Plan'!$C$10)),(('Business Plan'!$D$6*('Business Plan'!$D$7*(1+'Scenario Analysis (2D)'!X$4)-'Business Plan'!$D$8*(1+'Scenario Analysis (2D)'!$E55)-'Business Plan'!$D$9)-'Business Plan'!$D$10)),(('Business Plan'!$E$6*('Business Plan'!$E$7*(1+'Scenario Analysis (2D)'!X$4)-'Business Plan'!$E$8*(1+'Scenario Analysis (2D)'!$E55)-'Business Plan'!$E$9)-'Business Plan'!$E$10)),(('Business Plan'!$F$6*('Business Plan'!$F$7*(1+'Scenario Analysis (2D)'!X$4)-'Business Plan'!$F$8*(1+'Scenario Analysis (2D)'!$E55)-'Business Plan'!$F$9)-'Business Plan'!$F$10)),(('Business Plan'!$G$6*('Business Plan'!$G$7*(1+'Scenario Analysis (2D)'!X$4)-'Business Plan'!$G$8*(1+'Scenario Analysis (2D)'!$E55)-'Business Plan'!$G$9)-'Business Plan'!$G$10)),(('Business Plan'!$H$6*('Business Plan'!$H$7*(1+'Scenario Analysis (2D)'!X$4)-'Business Plan'!$H$8*(1+'Scenario Analysis (2D)'!$E55)-'Business Plan'!$H$9)-'Business Plan'!$H$10)),(('Business Plan'!$I$6*('Business Plan'!$I$7*(1+'Scenario Analysis (2D)'!X$4)-'Business Plan'!$I$8*(1+'Scenario Analysis (2D)'!$E55)-'Business Plan'!$I$9)-'Business Plan'!$I$10)),(('Business Plan'!$J$6*('Business Plan'!$J$7*(1+'Scenario Analysis (2D)'!X$4)-'Business Plan'!$J$8*(1+'Scenario Analysis (2D)'!$E55)-'Business Plan'!$J$9)-'Business Plan'!$J$10)),(('Business Plan'!$K$6*('Business Plan'!$K$7*(1+'Scenario Analysis (2D)'!X$4)-'Business Plan'!$K$8*(1+'Scenario Analysis (2D)'!$E55)-'Business Plan'!$K$9)-'Business Plan'!$K$10))))/'Business Plan'!$C$13-1</f>
        <v>-2.9184758151268277</v>
      </c>
      <c r="Y55" s="47">
        <f>(NPV('Business Plan'!$B$3,(('Business Plan'!$C$6*('Business Plan'!$C$7*(1+'Scenario Analysis (2D)'!Y$4)-'Business Plan'!$C$8*(1+'Scenario Analysis (2D)'!$E55)-'Business Plan'!$C$9)-'Business Plan'!$C$10)),(('Business Plan'!$D$6*('Business Plan'!$D$7*(1+'Scenario Analysis (2D)'!Y$4)-'Business Plan'!$D$8*(1+'Scenario Analysis (2D)'!$E55)-'Business Plan'!$D$9)-'Business Plan'!$D$10)),(('Business Plan'!$E$6*('Business Plan'!$E$7*(1+'Scenario Analysis (2D)'!Y$4)-'Business Plan'!$E$8*(1+'Scenario Analysis (2D)'!$E55)-'Business Plan'!$E$9)-'Business Plan'!$E$10)),(('Business Plan'!$F$6*('Business Plan'!$F$7*(1+'Scenario Analysis (2D)'!Y$4)-'Business Plan'!$F$8*(1+'Scenario Analysis (2D)'!$E55)-'Business Plan'!$F$9)-'Business Plan'!$F$10)),(('Business Plan'!$G$6*('Business Plan'!$G$7*(1+'Scenario Analysis (2D)'!Y$4)-'Business Plan'!$G$8*(1+'Scenario Analysis (2D)'!$E55)-'Business Plan'!$G$9)-'Business Plan'!$G$10)),(('Business Plan'!$H$6*('Business Plan'!$H$7*(1+'Scenario Analysis (2D)'!Y$4)-'Business Plan'!$H$8*(1+'Scenario Analysis (2D)'!$E55)-'Business Plan'!$H$9)-'Business Plan'!$H$10)),(('Business Plan'!$I$6*('Business Plan'!$I$7*(1+'Scenario Analysis (2D)'!Y$4)-'Business Plan'!$I$8*(1+'Scenario Analysis (2D)'!$E55)-'Business Plan'!$I$9)-'Business Plan'!$I$10)),(('Business Plan'!$J$6*('Business Plan'!$J$7*(1+'Scenario Analysis (2D)'!Y$4)-'Business Plan'!$J$8*(1+'Scenario Analysis (2D)'!$E55)-'Business Plan'!$J$9)-'Business Plan'!$J$10)),(('Business Plan'!$K$6*('Business Plan'!$K$7*(1+'Scenario Analysis (2D)'!Y$4)-'Business Plan'!$K$8*(1+'Scenario Analysis (2D)'!$E55)-'Business Plan'!$K$9)-'Business Plan'!$K$10))))/'Business Plan'!$C$13-1</f>
        <v>-0.42166139046806861</v>
      </c>
      <c r="Z55" s="47">
        <f>(NPV('Business Plan'!$B$3,(('Business Plan'!$C$6*('Business Plan'!$C$7*(1+'Scenario Analysis (2D)'!Z$4)-'Business Plan'!$C$8*(1+'Scenario Analysis (2D)'!$E55)-'Business Plan'!$C$9)-'Business Plan'!$C$10)),(('Business Plan'!$D$6*('Business Plan'!$D$7*(1+'Scenario Analysis (2D)'!Z$4)-'Business Plan'!$D$8*(1+'Scenario Analysis (2D)'!$E55)-'Business Plan'!$D$9)-'Business Plan'!$D$10)),(('Business Plan'!$E$6*('Business Plan'!$E$7*(1+'Scenario Analysis (2D)'!Z$4)-'Business Plan'!$E$8*(1+'Scenario Analysis (2D)'!$E55)-'Business Plan'!$E$9)-'Business Plan'!$E$10)),(('Business Plan'!$F$6*('Business Plan'!$F$7*(1+'Scenario Analysis (2D)'!Z$4)-'Business Plan'!$F$8*(1+'Scenario Analysis (2D)'!$E55)-'Business Plan'!$F$9)-'Business Plan'!$F$10)),(('Business Plan'!$G$6*('Business Plan'!$G$7*(1+'Scenario Analysis (2D)'!Z$4)-'Business Plan'!$G$8*(1+'Scenario Analysis (2D)'!$E55)-'Business Plan'!$G$9)-'Business Plan'!$G$10)),(('Business Plan'!$H$6*('Business Plan'!$H$7*(1+'Scenario Analysis (2D)'!Z$4)-'Business Plan'!$H$8*(1+'Scenario Analysis (2D)'!$E55)-'Business Plan'!$H$9)-'Business Plan'!$H$10)),(('Business Plan'!$I$6*('Business Plan'!$I$7*(1+'Scenario Analysis (2D)'!Z$4)-'Business Plan'!$I$8*(1+'Scenario Analysis (2D)'!$E55)-'Business Plan'!$I$9)-'Business Plan'!$I$10)),(('Business Plan'!$J$6*('Business Plan'!$J$7*(1+'Scenario Analysis (2D)'!Z$4)-'Business Plan'!$J$8*(1+'Scenario Analysis (2D)'!$E55)-'Business Plan'!$J$9)-'Business Plan'!$J$10)),(('Business Plan'!$K$6*('Business Plan'!$K$7*(1+'Scenario Analysis (2D)'!Z$4)-'Business Plan'!$K$8*(1+'Scenario Analysis (2D)'!$E55)-'Business Plan'!$K$9)-'Business Plan'!$K$10))))/'Business Plan'!$C$13-1</f>
        <v>2.0751530341906896</v>
      </c>
      <c r="AA55" s="47">
        <f>(NPV('Business Plan'!$B$3,(('Business Plan'!$C$6*('Business Plan'!$C$7*(1+'Scenario Analysis (2D)'!AA$4)-'Business Plan'!$C$8*(1+'Scenario Analysis (2D)'!$E55)-'Business Plan'!$C$9)-'Business Plan'!$C$10)),(('Business Plan'!$D$6*('Business Plan'!$D$7*(1+'Scenario Analysis (2D)'!AA$4)-'Business Plan'!$D$8*(1+'Scenario Analysis (2D)'!$E55)-'Business Plan'!$D$9)-'Business Plan'!$D$10)),(('Business Plan'!$E$6*('Business Plan'!$E$7*(1+'Scenario Analysis (2D)'!AA$4)-'Business Plan'!$E$8*(1+'Scenario Analysis (2D)'!$E55)-'Business Plan'!$E$9)-'Business Plan'!$E$10)),(('Business Plan'!$F$6*('Business Plan'!$F$7*(1+'Scenario Analysis (2D)'!AA$4)-'Business Plan'!$F$8*(1+'Scenario Analysis (2D)'!$E55)-'Business Plan'!$F$9)-'Business Plan'!$F$10)),(('Business Plan'!$G$6*('Business Plan'!$G$7*(1+'Scenario Analysis (2D)'!AA$4)-'Business Plan'!$G$8*(1+'Scenario Analysis (2D)'!$E55)-'Business Plan'!$G$9)-'Business Plan'!$G$10)),(('Business Plan'!$H$6*('Business Plan'!$H$7*(1+'Scenario Analysis (2D)'!AA$4)-'Business Plan'!$H$8*(1+'Scenario Analysis (2D)'!$E55)-'Business Plan'!$H$9)-'Business Plan'!$H$10)),(('Business Plan'!$I$6*('Business Plan'!$I$7*(1+'Scenario Analysis (2D)'!AA$4)-'Business Plan'!$I$8*(1+'Scenario Analysis (2D)'!$E55)-'Business Plan'!$I$9)-'Business Plan'!$I$10)),(('Business Plan'!$J$6*('Business Plan'!$J$7*(1+'Scenario Analysis (2D)'!AA$4)-'Business Plan'!$J$8*(1+'Scenario Analysis (2D)'!$E55)-'Business Plan'!$J$9)-'Business Plan'!$J$10)),(('Business Plan'!$K$6*('Business Plan'!$K$7*(1+'Scenario Analysis (2D)'!AA$4)-'Business Plan'!$K$8*(1+'Scenario Analysis (2D)'!$E55)-'Business Plan'!$K$9)-'Business Plan'!$K$10))))/'Business Plan'!$C$13-1</f>
        <v>4.5719674588494463</v>
      </c>
      <c r="AB55" s="47">
        <f>(NPV('Business Plan'!$B$3,(('Business Plan'!$C$6*('Business Plan'!$C$7*(1+'Scenario Analysis (2D)'!AB$4)-'Business Plan'!$C$8*(1+'Scenario Analysis (2D)'!$E55)-'Business Plan'!$C$9)-'Business Plan'!$C$10)),(('Business Plan'!$D$6*('Business Plan'!$D$7*(1+'Scenario Analysis (2D)'!AB$4)-'Business Plan'!$D$8*(1+'Scenario Analysis (2D)'!$E55)-'Business Plan'!$D$9)-'Business Plan'!$D$10)),(('Business Plan'!$E$6*('Business Plan'!$E$7*(1+'Scenario Analysis (2D)'!AB$4)-'Business Plan'!$E$8*(1+'Scenario Analysis (2D)'!$E55)-'Business Plan'!$E$9)-'Business Plan'!$E$10)),(('Business Plan'!$F$6*('Business Plan'!$F$7*(1+'Scenario Analysis (2D)'!AB$4)-'Business Plan'!$F$8*(1+'Scenario Analysis (2D)'!$E55)-'Business Plan'!$F$9)-'Business Plan'!$F$10)),(('Business Plan'!$G$6*('Business Plan'!$G$7*(1+'Scenario Analysis (2D)'!AB$4)-'Business Plan'!$G$8*(1+'Scenario Analysis (2D)'!$E55)-'Business Plan'!$G$9)-'Business Plan'!$G$10)),(('Business Plan'!$H$6*('Business Plan'!$H$7*(1+'Scenario Analysis (2D)'!AB$4)-'Business Plan'!$H$8*(1+'Scenario Analysis (2D)'!$E55)-'Business Plan'!$H$9)-'Business Plan'!$H$10)),(('Business Plan'!$I$6*('Business Plan'!$I$7*(1+'Scenario Analysis (2D)'!AB$4)-'Business Plan'!$I$8*(1+'Scenario Analysis (2D)'!$E55)-'Business Plan'!$I$9)-'Business Plan'!$I$10)),(('Business Plan'!$J$6*('Business Plan'!$J$7*(1+'Scenario Analysis (2D)'!AB$4)-'Business Plan'!$J$8*(1+'Scenario Analysis (2D)'!$E55)-'Business Plan'!$J$9)-'Business Plan'!$J$10)),(('Business Plan'!$K$6*('Business Plan'!$K$7*(1+'Scenario Analysis (2D)'!AB$4)-'Business Plan'!$K$8*(1+'Scenario Analysis (2D)'!$E55)-'Business Plan'!$K$9)-'Business Plan'!$K$10))))/'Business Plan'!$C$13-1</f>
        <v>7.0687818835082066</v>
      </c>
      <c r="AC55" s="47">
        <f>(NPV('Business Plan'!$B$3,(('Business Plan'!$C$6*('Business Plan'!$C$7*(1+'Scenario Analysis (2D)'!AC$4)-'Business Plan'!$C$8*(1+'Scenario Analysis (2D)'!$E55)-'Business Plan'!$C$9)-'Business Plan'!$C$10)),(('Business Plan'!$D$6*('Business Plan'!$D$7*(1+'Scenario Analysis (2D)'!AC$4)-'Business Plan'!$D$8*(1+'Scenario Analysis (2D)'!$E55)-'Business Plan'!$D$9)-'Business Plan'!$D$10)),(('Business Plan'!$E$6*('Business Plan'!$E$7*(1+'Scenario Analysis (2D)'!AC$4)-'Business Plan'!$E$8*(1+'Scenario Analysis (2D)'!$E55)-'Business Plan'!$E$9)-'Business Plan'!$E$10)),(('Business Plan'!$F$6*('Business Plan'!$F$7*(1+'Scenario Analysis (2D)'!AC$4)-'Business Plan'!$F$8*(1+'Scenario Analysis (2D)'!$E55)-'Business Plan'!$F$9)-'Business Plan'!$F$10)),(('Business Plan'!$G$6*('Business Plan'!$G$7*(1+'Scenario Analysis (2D)'!AC$4)-'Business Plan'!$G$8*(1+'Scenario Analysis (2D)'!$E55)-'Business Plan'!$G$9)-'Business Plan'!$G$10)),(('Business Plan'!$H$6*('Business Plan'!$H$7*(1+'Scenario Analysis (2D)'!AC$4)-'Business Plan'!$H$8*(1+'Scenario Analysis (2D)'!$E55)-'Business Plan'!$H$9)-'Business Plan'!$H$10)),(('Business Plan'!$I$6*('Business Plan'!$I$7*(1+'Scenario Analysis (2D)'!AC$4)-'Business Plan'!$I$8*(1+'Scenario Analysis (2D)'!$E55)-'Business Plan'!$I$9)-'Business Plan'!$I$10)),(('Business Plan'!$J$6*('Business Plan'!$J$7*(1+'Scenario Analysis (2D)'!AC$4)-'Business Plan'!$J$8*(1+'Scenario Analysis (2D)'!$E55)-'Business Plan'!$J$9)-'Business Plan'!$J$10)),(('Business Plan'!$K$6*('Business Plan'!$K$7*(1+'Scenario Analysis (2D)'!AC$4)-'Business Plan'!$K$8*(1+'Scenario Analysis (2D)'!$E55)-'Business Plan'!$K$9)-'Business Plan'!$K$10))))/'Business Plan'!$C$13-1</f>
        <v>9.5655963081669633</v>
      </c>
      <c r="AD55" s="47">
        <f>(NPV('Business Plan'!$B$3,(('Business Plan'!$C$6*('Business Plan'!$C$7*(1+'Scenario Analysis (2D)'!AD$4)-'Business Plan'!$C$8*(1+'Scenario Analysis (2D)'!$E55)-'Business Plan'!$C$9)-'Business Plan'!$C$10)),(('Business Plan'!$D$6*('Business Plan'!$D$7*(1+'Scenario Analysis (2D)'!AD$4)-'Business Plan'!$D$8*(1+'Scenario Analysis (2D)'!$E55)-'Business Plan'!$D$9)-'Business Plan'!$D$10)),(('Business Plan'!$E$6*('Business Plan'!$E$7*(1+'Scenario Analysis (2D)'!AD$4)-'Business Plan'!$E$8*(1+'Scenario Analysis (2D)'!$E55)-'Business Plan'!$E$9)-'Business Plan'!$E$10)),(('Business Plan'!$F$6*('Business Plan'!$F$7*(1+'Scenario Analysis (2D)'!AD$4)-'Business Plan'!$F$8*(1+'Scenario Analysis (2D)'!$E55)-'Business Plan'!$F$9)-'Business Plan'!$F$10)),(('Business Plan'!$G$6*('Business Plan'!$G$7*(1+'Scenario Analysis (2D)'!AD$4)-'Business Plan'!$G$8*(1+'Scenario Analysis (2D)'!$E55)-'Business Plan'!$G$9)-'Business Plan'!$G$10)),(('Business Plan'!$H$6*('Business Plan'!$H$7*(1+'Scenario Analysis (2D)'!AD$4)-'Business Plan'!$H$8*(1+'Scenario Analysis (2D)'!$E55)-'Business Plan'!$H$9)-'Business Plan'!$H$10)),(('Business Plan'!$I$6*('Business Plan'!$I$7*(1+'Scenario Analysis (2D)'!AD$4)-'Business Plan'!$I$8*(1+'Scenario Analysis (2D)'!$E55)-'Business Plan'!$I$9)-'Business Plan'!$I$10)),(('Business Plan'!$J$6*('Business Plan'!$J$7*(1+'Scenario Analysis (2D)'!AD$4)-'Business Plan'!$J$8*(1+'Scenario Analysis (2D)'!$E55)-'Business Plan'!$J$9)-'Business Plan'!$J$10)),(('Business Plan'!$K$6*('Business Plan'!$K$7*(1+'Scenario Analysis (2D)'!AD$4)-'Business Plan'!$K$8*(1+'Scenario Analysis (2D)'!$E55)-'Business Plan'!$K$9)-'Business Plan'!$K$10))))/'Business Plan'!$C$13-1</f>
        <v>12.06241073282572</v>
      </c>
      <c r="AE55" s="47">
        <f>(NPV('Business Plan'!$B$3,(('Business Plan'!$C$6*('Business Plan'!$C$7*(1+'Scenario Analysis (2D)'!AE$4)-'Business Plan'!$C$8*(1+'Scenario Analysis (2D)'!$E55)-'Business Plan'!$C$9)-'Business Plan'!$C$10)),(('Business Plan'!$D$6*('Business Plan'!$D$7*(1+'Scenario Analysis (2D)'!AE$4)-'Business Plan'!$D$8*(1+'Scenario Analysis (2D)'!$E55)-'Business Plan'!$D$9)-'Business Plan'!$D$10)),(('Business Plan'!$E$6*('Business Plan'!$E$7*(1+'Scenario Analysis (2D)'!AE$4)-'Business Plan'!$E$8*(1+'Scenario Analysis (2D)'!$E55)-'Business Plan'!$E$9)-'Business Plan'!$E$10)),(('Business Plan'!$F$6*('Business Plan'!$F$7*(1+'Scenario Analysis (2D)'!AE$4)-'Business Plan'!$F$8*(1+'Scenario Analysis (2D)'!$E55)-'Business Plan'!$F$9)-'Business Plan'!$F$10)),(('Business Plan'!$G$6*('Business Plan'!$G$7*(1+'Scenario Analysis (2D)'!AE$4)-'Business Plan'!$G$8*(1+'Scenario Analysis (2D)'!$E55)-'Business Plan'!$G$9)-'Business Plan'!$G$10)),(('Business Plan'!$H$6*('Business Plan'!$H$7*(1+'Scenario Analysis (2D)'!AE$4)-'Business Plan'!$H$8*(1+'Scenario Analysis (2D)'!$E55)-'Business Plan'!$H$9)-'Business Plan'!$H$10)),(('Business Plan'!$I$6*('Business Plan'!$I$7*(1+'Scenario Analysis (2D)'!AE$4)-'Business Plan'!$I$8*(1+'Scenario Analysis (2D)'!$E55)-'Business Plan'!$I$9)-'Business Plan'!$I$10)),(('Business Plan'!$J$6*('Business Plan'!$J$7*(1+'Scenario Analysis (2D)'!AE$4)-'Business Plan'!$J$8*(1+'Scenario Analysis (2D)'!$E55)-'Business Plan'!$J$9)-'Business Plan'!$J$10)),(('Business Plan'!$K$6*('Business Plan'!$K$7*(1+'Scenario Analysis (2D)'!AE$4)-'Business Plan'!$K$8*(1+'Scenario Analysis (2D)'!$E55)-'Business Plan'!$K$9)-'Business Plan'!$K$10))))/'Business Plan'!$C$13-1</f>
        <v>14.559225157484482</v>
      </c>
      <c r="AF55" s="47">
        <f>(NPV('Business Plan'!$B$3,(('Business Plan'!$C$6*('Business Plan'!$C$7*(1+'Scenario Analysis (2D)'!AF$4)-'Business Plan'!$C$8*(1+'Scenario Analysis (2D)'!$E55)-'Business Plan'!$C$9)-'Business Plan'!$C$10)),(('Business Plan'!$D$6*('Business Plan'!$D$7*(1+'Scenario Analysis (2D)'!AF$4)-'Business Plan'!$D$8*(1+'Scenario Analysis (2D)'!$E55)-'Business Plan'!$D$9)-'Business Plan'!$D$10)),(('Business Plan'!$E$6*('Business Plan'!$E$7*(1+'Scenario Analysis (2D)'!AF$4)-'Business Plan'!$E$8*(1+'Scenario Analysis (2D)'!$E55)-'Business Plan'!$E$9)-'Business Plan'!$E$10)),(('Business Plan'!$F$6*('Business Plan'!$F$7*(1+'Scenario Analysis (2D)'!AF$4)-'Business Plan'!$F$8*(1+'Scenario Analysis (2D)'!$E55)-'Business Plan'!$F$9)-'Business Plan'!$F$10)),(('Business Plan'!$G$6*('Business Plan'!$G$7*(1+'Scenario Analysis (2D)'!AF$4)-'Business Plan'!$G$8*(1+'Scenario Analysis (2D)'!$E55)-'Business Plan'!$G$9)-'Business Plan'!$G$10)),(('Business Plan'!$H$6*('Business Plan'!$H$7*(1+'Scenario Analysis (2D)'!AF$4)-'Business Plan'!$H$8*(1+'Scenario Analysis (2D)'!$E55)-'Business Plan'!$H$9)-'Business Plan'!$H$10)),(('Business Plan'!$I$6*('Business Plan'!$I$7*(1+'Scenario Analysis (2D)'!AF$4)-'Business Plan'!$I$8*(1+'Scenario Analysis (2D)'!$E55)-'Business Plan'!$I$9)-'Business Plan'!$I$10)),(('Business Plan'!$J$6*('Business Plan'!$J$7*(1+'Scenario Analysis (2D)'!AF$4)-'Business Plan'!$J$8*(1+'Scenario Analysis (2D)'!$E55)-'Business Plan'!$J$9)-'Business Plan'!$J$10)),(('Business Plan'!$K$6*('Business Plan'!$K$7*(1+'Scenario Analysis (2D)'!AF$4)-'Business Plan'!$K$8*(1+'Scenario Analysis (2D)'!$E55)-'Business Plan'!$K$9)-'Business Plan'!$K$10))))/'Business Plan'!$C$13-1</f>
        <v>17.056039582143239</v>
      </c>
      <c r="AG55" s="47">
        <f>(NPV('Business Plan'!$B$3,(('Business Plan'!$C$6*('Business Plan'!$C$7*(1+'Scenario Analysis (2D)'!AG$4)-'Business Plan'!$C$8*(1+'Scenario Analysis (2D)'!$E55)-'Business Plan'!$C$9)-'Business Plan'!$C$10)),(('Business Plan'!$D$6*('Business Plan'!$D$7*(1+'Scenario Analysis (2D)'!AG$4)-'Business Plan'!$D$8*(1+'Scenario Analysis (2D)'!$E55)-'Business Plan'!$D$9)-'Business Plan'!$D$10)),(('Business Plan'!$E$6*('Business Plan'!$E$7*(1+'Scenario Analysis (2D)'!AG$4)-'Business Plan'!$E$8*(1+'Scenario Analysis (2D)'!$E55)-'Business Plan'!$E$9)-'Business Plan'!$E$10)),(('Business Plan'!$F$6*('Business Plan'!$F$7*(1+'Scenario Analysis (2D)'!AG$4)-'Business Plan'!$F$8*(1+'Scenario Analysis (2D)'!$E55)-'Business Plan'!$F$9)-'Business Plan'!$F$10)),(('Business Plan'!$G$6*('Business Plan'!$G$7*(1+'Scenario Analysis (2D)'!AG$4)-'Business Plan'!$G$8*(1+'Scenario Analysis (2D)'!$E55)-'Business Plan'!$G$9)-'Business Plan'!$G$10)),(('Business Plan'!$H$6*('Business Plan'!$H$7*(1+'Scenario Analysis (2D)'!AG$4)-'Business Plan'!$H$8*(1+'Scenario Analysis (2D)'!$E55)-'Business Plan'!$H$9)-'Business Plan'!$H$10)),(('Business Plan'!$I$6*('Business Plan'!$I$7*(1+'Scenario Analysis (2D)'!AG$4)-'Business Plan'!$I$8*(1+'Scenario Analysis (2D)'!$E55)-'Business Plan'!$I$9)-'Business Plan'!$I$10)),(('Business Plan'!$J$6*('Business Plan'!$J$7*(1+'Scenario Analysis (2D)'!AG$4)-'Business Plan'!$J$8*(1+'Scenario Analysis (2D)'!$E55)-'Business Plan'!$J$9)-'Business Plan'!$J$10)),(('Business Plan'!$K$6*('Business Plan'!$K$7*(1+'Scenario Analysis (2D)'!AG$4)-'Business Plan'!$K$8*(1+'Scenario Analysis (2D)'!$E55)-'Business Plan'!$K$9)-'Business Plan'!$K$10))))/'Business Plan'!$C$13-1</f>
        <v>19.552854006801997</v>
      </c>
      <c r="AH55" s="47">
        <f>(NPV('Business Plan'!$B$3,(('Business Plan'!$C$6*('Business Plan'!$C$7*(1+'Scenario Analysis (2D)'!AH$4)-'Business Plan'!$C$8*(1+'Scenario Analysis (2D)'!$E55)-'Business Plan'!$C$9)-'Business Plan'!$C$10)),(('Business Plan'!$D$6*('Business Plan'!$D$7*(1+'Scenario Analysis (2D)'!AH$4)-'Business Plan'!$D$8*(1+'Scenario Analysis (2D)'!$E55)-'Business Plan'!$D$9)-'Business Plan'!$D$10)),(('Business Plan'!$E$6*('Business Plan'!$E$7*(1+'Scenario Analysis (2D)'!AH$4)-'Business Plan'!$E$8*(1+'Scenario Analysis (2D)'!$E55)-'Business Plan'!$E$9)-'Business Plan'!$E$10)),(('Business Plan'!$F$6*('Business Plan'!$F$7*(1+'Scenario Analysis (2D)'!AH$4)-'Business Plan'!$F$8*(1+'Scenario Analysis (2D)'!$E55)-'Business Plan'!$F$9)-'Business Plan'!$F$10)),(('Business Plan'!$G$6*('Business Plan'!$G$7*(1+'Scenario Analysis (2D)'!AH$4)-'Business Plan'!$G$8*(1+'Scenario Analysis (2D)'!$E55)-'Business Plan'!$G$9)-'Business Plan'!$G$10)),(('Business Plan'!$H$6*('Business Plan'!$H$7*(1+'Scenario Analysis (2D)'!AH$4)-'Business Plan'!$H$8*(1+'Scenario Analysis (2D)'!$E55)-'Business Plan'!$H$9)-'Business Plan'!$H$10)),(('Business Plan'!$I$6*('Business Plan'!$I$7*(1+'Scenario Analysis (2D)'!AH$4)-'Business Plan'!$I$8*(1+'Scenario Analysis (2D)'!$E55)-'Business Plan'!$I$9)-'Business Plan'!$I$10)),(('Business Plan'!$J$6*('Business Plan'!$J$7*(1+'Scenario Analysis (2D)'!AH$4)-'Business Plan'!$J$8*(1+'Scenario Analysis (2D)'!$E55)-'Business Plan'!$J$9)-'Business Plan'!$J$10)),(('Business Plan'!$K$6*('Business Plan'!$K$7*(1+'Scenario Analysis (2D)'!AH$4)-'Business Plan'!$K$8*(1+'Scenario Analysis (2D)'!$E55)-'Business Plan'!$K$9)-'Business Plan'!$K$10))))/'Business Plan'!$C$13-1</f>
        <v>22.049668431460752</v>
      </c>
    </row>
    <row r="56" spans="1:34" ht="18.95" customHeight="1" x14ac:dyDescent="0.25">
      <c r="D56" s="78"/>
      <c r="E56" s="45">
        <v>-0.15</v>
      </c>
      <c r="F56" s="46">
        <f>NPV('Business Plan'!$B$3,(('Business Plan'!$C$6*('Business Plan'!$C$7*(1+'Scenario Analysis (2D)'!F$4)-'Business Plan'!$C$8*(1+'Scenario Analysis (2D)'!$E56)-'Business Plan'!$C$9)-'Business Plan'!$C$10)),(('Business Plan'!$D$6*('Business Plan'!$D$7*(1+'Scenario Analysis (2D)'!F$4)-'Business Plan'!$D$8*(1+'Scenario Analysis (2D)'!$E56)-'Business Plan'!$D$9)-'Business Plan'!$D$10)),(('Business Plan'!$E$6*('Business Plan'!$E$7*(1+'Scenario Analysis (2D)'!F$4)-'Business Plan'!$E$8*(1+'Scenario Analysis (2D)'!$E56)-'Business Plan'!$E$9)-'Business Plan'!$E$10)),(('Business Plan'!$F$6*('Business Plan'!$F$7*(1+'Scenario Analysis (2D)'!F$4)-'Business Plan'!$F$8*(1+'Scenario Analysis (2D)'!$E56)-'Business Plan'!$F$9)-'Business Plan'!$F$10)),(('Business Plan'!$G$6*('Business Plan'!$G$7*(1+'Scenario Analysis (2D)'!F$4)-'Business Plan'!$G$8*(1+'Scenario Analysis (2D)'!$E56)-'Business Plan'!$G$9)-'Business Plan'!$G$10)),(('Business Plan'!$H$6*('Business Plan'!$H$7*(1+'Scenario Analysis (2D)'!F$4)-'Business Plan'!$H$8*(1+'Scenario Analysis (2D)'!$E56)-'Business Plan'!$H$9)-'Business Plan'!$H$10)),(('Business Plan'!$I$6*('Business Plan'!$I$7*(1+'Scenario Analysis (2D)'!F$4)-'Business Plan'!$I$8*(1+'Scenario Analysis (2D)'!$E56)-'Business Plan'!$I$9)-'Business Plan'!$I$10)),(('Business Plan'!$J$6*('Business Plan'!$J$7*(1+'Scenario Analysis (2D)'!F$4)-'Business Plan'!$J$8*(1+'Scenario Analysis (2D)'!$E56)-'Business Plan'!$J$9)-'Business Plan'!$J$10)),(('Business Plan'!$K$6*('Business Plan'!$K$7*(1+'Scenario Analysis (2D)'!F$4)-'Business Plan'!$K$8*(1+'Scenario Analysis (2D)'!$E56)-'Business Plan'!$K$9)-'Business Plan'!$K$10)))</f>
        <v>-697540.15735874441</v>
      </c>
      <c r="G56" s="46">
        <f>NPV('Business Plan'!$B$3,(('Business Plan'!$C$6*('Business Plan'!$C$7*(1+'Scenario Analysis (2D)'!G$4)-'Business Plan'!$C$8*(1+'Scenario Analysis (2D)'!$E56)-'Business Plan'!$C$9)-'Business Plan'!$C$10)),(('Business Plan'!$D$6*('Business Plan'!$D$7*(1+'Scenario Analysis (2D)'!G$4)-'Business Plan'!$D$8*(1+'Scenario Analysis (2D)'!$E56)-'Business Plan'!$D$9)-'Business Plan'!$D$10)),(('Business Plan'!$E$6*('Business Plan'!$E$7*(1+'Scenario Analysis (2D)'!G$4)-'Business Plan'!$E$8*(1+'Scenario Analysis (2D)'!$E56)-'Business Plan'!$E$9)-'Business Plan'!$E$10)),(('Business Plan'!$F$6*('Business Plan'!$F$7*(1+'Scenario Analysis (2D)'!G$4)-'Business Plan'!$F$8*(1+'Scenario Analysis (2D)'!$E56)-'Business Plan'!$F$9)-'Business Plan'!$F$10)),(('Business Plan'!$G$6*('Business Plan'!$G$7*(1+'Scenario Analysis (2D)'!G$4)-'Business Plan'!$G$8*(1+'Scenario Analysis (2D)'!$E56)-'Business Plan'!$G$9)-'Business Plan'!$G$10)),(('Business Plan'!$H$6*('Business Plan'!$H$7*(1+'Scenario Analysis (2D)'!G$4)-'Business Plan'!$H$8*(1+'Scenario Analysis (2D)'!$E56)-'Business Plan'!$H$9)-'Business Plan'!$H$10)),(('Business Plan'!$I$6*('Business Plan'!$I$7*(1+'Scenario Analysis (2D)'!G$4)-'Business Plan'!$I$8*(1+'Scenario Analysis (2D)'!$E56)-'Business Plan'!$I$9)-'Business Plan'!$I$10)),(('Business Plan'!$J$6*('Business Plan'!$J$7*(1+'Scenario Analysis (2D)'!G$4)-'Business Plan'!$J$8*(1+'Scenario Analysis (2D)'!$E56)-'Business Plan'!$J$9)-'Business Plan'!$J$10)),(('Business Plan'!$K$6*('Business Plan'!$K$7*(1+'Scenario Analysis (2D)'!G$4)-'Business Plan'!$K$8*(1+'Scenario Analysis (2D)'!$E56)-'Business Plan'!$K$9)-'Business Plan'!$K$10)))</f>
        <v>-496875.55312593316</v>
      </c>
      <c r="H56" s="46">
        <f>NPV('Business Plan'!$B$3,(('Business Plan'!$C$6*('Business Plan'!$C$7*(1+'Scenario Analysis (2D)'!H$4)-'Business Plan'!$C$8*(1+'Scenario Analysis (2D)'!$E56)-'Business Plan'!$C$9)-'Business Plan'!$C$10)),(('Business Plan'!$D$6*('Business Plan'!$D$7*(1+'Scenario Analysis (2D)'!H$4)-'Business Plan'!$D$8*(1+'Scenario Analysis (2D)'!$E56)-'Business Plan'!$D$9)-'Business Plan'!$D$10)),(('Business Plan'!$E$6*('Business Plan'!$E$7*(1+'Scenario Analysis (2D)'!H$4)-'Business Plan'!$E$8*(1+'Scenario Analysis (2D)'!$E56)-'Business Plan'!$E$9)-'Business Plan'!$E$10)),(('Business Plan'!$F$6*('Business Plan'!$F$7*(1+'Scenario Analysis (2D)'!H$4)-'Business Plan'!$F$8*(1+'Scenario Analysis (2D)'!$E56)-'Business Plan'!$F$9)-'Business Plan'!$F$10)),(('Business Plan'!$G$6*('Business Plan'!$G$7*(1+'Scenario Analysis (2D)'!H$4)-'Business Plan'!$G$8*(1+'Scenario Analysis (2D)'!$E56)-'Business Plan'!$G$9)-'Business Plan'!$G$10)),(('Business Plan'!$H$6*('Business Plan'!$H$7*(1+'Scenario Analysis (2D)'!H$4)-'Business Plan'!$H$8*(1+'Scenario Analysis (2D)'!$E56)-'Business Plan'!$H$9)-'Business Plan'!$H$10)),(('Business Plan'!$I$6*('Business Plan'!$I$7*(1+'Scenario Analysis (2D)'!H$4)-'Business Plan'!$I$8*(1+'Scenario Analysis (2D)'!$E56)-'Business Plan'!$I$9)-'Business Plan'!$I$10)),(('Business Plan'!$J$6*('Business Plan'!$J$7*(1+'Scenario Analysis (2D)'!H$4)-'Business Plan'!$J$8*(1+'Scenario Analysis (2D)'!$E56)-'Business Plan'!$J$9)-'Business Plan'!$J$10)),(('Business Plan'!$K$6*('Business Plan'!$K$7*(1+'Scenario Analysis (2D)'!H$4)-'Business Plan'!$K$8*(1+'Scenario Analysis (2D)'!$E56)-'Business Plan'!$K$9)-'Business Plan'!$K$10)))</f>
        <v>-296210.94889312191</v>
      </c>
      <c r="I56" s="46">
        <f>NPV('Business Plan'!$B$3,(('Business Plan'!$C$6*('Business Plan'!$C$7*(1+'Scenario Analysis (2D)'!I$4)-'Business Plan'!$C$8*(1+'Scenario Analysis (2D)'!$E56)-'Business Plan'!$C$9)-'Business Plan'!$C$10)),(('Business Plan'!$D$6*('Business Plan'!$D$7*(1+'Scenario Analysis (2D)'!I$4)-'Business Plan'!$D$8*(1+'Scenario Analysis (2D)'!$E56)-'Business Plan'!$D$9)-'Business Plan'!$D$10)),(('Business Plan'!$E$6*('Business Plan'!$E$7*(1+'Scenario Analysis (2D)'!I$4)-'Business Plan'!$E$8*(1+'Scenario Analysis (2D)'!$E56)-'Business Plan'!$E$9)-'Business Plan'!$E$10)),(('Business Plan'!$F$6*('Business Plan'!$F$7*(1+'Scenario Analysis (2D)'!I$4)-'Business Plan'!$F$8*(1+'Scenario Analysis (2D)'!$E56)-'Business Plan'!$F$9)-'Business Plan'!$F$10)),(('Business Plan'!$G$6*('Business Plan'!$G$7*(1+'Scenario Analysis (2D)'!I$4)-'Business Plan'!$G$8*(1+'Scenario Analysis (2D)'!$E56)-'Business Plan'!$G$9)-'Business Plan'!$G$10)),(('Business Plan'!$H$6*('Business Plan'!$H$7*(1+'Scenario Analysis (2D)'!I$4)-'Business Plan'!$H$8*(1+'Scenario Analysis (2D)'!$E56)-'Business Plan'!$H$9)-'Business Plan'!$H$10)),(('Business Plan'!$I$6*('Business Plan'!$I$7*(1+'Scenario Analysis (2D)'!I$4)-'Business Plan'!$I$8*(1+'Scenario Analysis (2D)'!$E56)-'Business Plan'!$I$9)-'Business Plan'!$I$10)),(('Business Plan'!$J$6*('Business Plan'!$J$7*(1+'Scenario Analysis (2D)'!I$4)-'Business Plan'!$J$8*(1+'Scenario Analysis (2D)'!$E56)-'Business Plan'!$J$9)-'Business Plan'!$J$10)),(('Business Plan'!$K$6*('Business Plan'!$K$7*(1+'Scenario Analysis (2D)'!I$4)-'Business Plan'!$K$8*(1+'Scenario Analysis (2D)'!$E56)-'Business Plan'!$K$9)-'Business Plan'!$K$10)))</f>
        <v>-95546.344660310424</v>
      </c>
      <c r="J56" s="46">
        <f>NPV('Business Plan'!$B$3,(('Business Plan'!$C$6*('Business Plan'!$C$7*(1+'Scenario Analysis (2D)'!J$4)-'Business Plan'!$C$8*(1+'Scenario Analysis (2D)'!$E56)-'Business Plan'!$C$9)-'Business Plan'!$C$10)),(('Business Plan'!$D$6*('Business Plan'!$D$7*(1+'Scenario Analysis (2D)'!J$4)-'Business Plan'!$D$8*(1+'Scenario Analysis (2D)'!$E56)-'Business Plan'!$D$9)-'Business Plan'!$D$10)),(('Business Plan'!$E$6*('Business Plan'!$E$7*(1+'Scenario Analysis (2D)'!J$4)-'Business Plan'!$E$8*(1+'Scenario Analysis (2D)'!$E56)-'Business Plan'!$E$9)-'Business Plan'!$E$10)),(('Business Plan'!$F$6*('Business Plan'!$F$7*(1+'Scenario Analysis (2D)'!J$4)-'Business Plan'!$F$8*(1+'Scenario Analysis (2D)'!$E56)-'Business Plan'!$F$9)-'Business Plan'!$F$10)),(('Business Plan'!$G$6*('Business Plan'!$G$7*(1+'Scenario Analysis (2D)'!J$4)-'Business Plan'!$G$8*(1+'Scenario Analysis (2D)'!$E56)-'Business Plan'!$G$9)-'Business Plan'!$G$10)),(('Business Plan'!$H$6*('Business Plan'!$H$7*(1+'Scenario Analysis (2D)'!J$4)-'Business Plan'!$H$8*(1+'Scenario Analysis (2D)'!$E56)-'Business Plan'!$H$9)-'Business Plan'!$H$10)),(('Business Plan'!$I$6*('Business Plan'!$I$7*(1+'Scenario Analysis (2D)'!J$4)-'Business Plan'!$I$8*(1+'Scenario Analysis (2D)'!$E56)-'Business Plan'!$I$9)-'Business Plan'!$I$10)),(('Business Plan'!$J$6*('Business Plan'!$J$7*(1+'Scenario Analysis (2D)'!J$4)-'Business Plan'!$J$8*(1+'Scenario Analysis (2D)'!$E56)-'Business Plan'!$J$9)-'Business Plan'!$J$10)),(('Business Plan'!$K$6*('Business Plan'!$K$7*(1+'Scenario Analysis (2D)'!J$4)-'Business Plan'!$K$8*(1+'Scenario Analysis (2D)'!$E56)-'Business Plan'!$K$9)-'Business Plan'!$K$10)))</f>
        <v>105118.25957250073</v>
      </c>
      <c r="K56" s="46">
        <f>NPV('Business Plan'!$B$3,(('Business Plan'!$C$6*('Business Plan'!$C$7*(1+'Scenario Analysis (2D)'!K$4)-'Business Plan'!$C$8*(1+'Scenario Analysis (2D)'!$E56)-'Business Plan'!$C$9)-'Business Plan'!$C$10)),(('Business Plan'!$D$6*('Business Plan'!$D$7*(1+'Scenario Analysis (2D)'!K$4)-'Business Plan'!$D$8*(1+'Scenario Analysis (2D)'!$E56)-'Business Plan'!$D$9)-'Business Plan'!$D$10)),(('Business Plan'!$E$6*('Business Plan'!$E$7*(1+'Scenario Analysis (2D)'!K$4)-'Business Plan'!$E$8*(1+'Scenario Analysis (2D)'!$E56)-'Business Plan'!$E$9)-'Business Plan'!$E$10)),(('Business Plan'!$F$6*('Business Plan'!$F$7*(1+'Scenario Analysis (2D)'!K$4)-'Business Plan'!$F$8*(1+'Scenario Analysis (2D)'!$E56)-'Business Plan'!$F$9)-'Business Plan'!$F$10)),(('Business Plan'!$G$6*('Business Plan'!$G$7*(1+'Scenario Analysis (2D)'!K$4)-'Business Plan'!$G$8*(1+'Scenario Analysis (2D)'!$E56)-'Business Plan'!$G$9)-'Business Plan'!$G$10)),(('Business Plan'!$H$6*('Business Plan'!$H$7*(1+'Scenario Analysis (2D)'!K$4)-'Business Plan'!$H$8*(1+'Scenario Analysis (2D)'!$E56)-'Business Plan'!$H$9)-'Business Plan'!$H$10)),(('Business Plan'!$I$6*('Business Plan'!$I$7*(1+'Scenario Analysis (2D)'!K$4)-'Business Plan'!$I$8*(1+'Scenario Analysis (2D)'!$E56)-'Business Plan'!$I$9)-'Business Plan'!$I$10)),(('Business Plan'!$J$6*('Business Plan'!$J$7*(1+'Scenario Analysis (2D)'!K$4)-'Business Plan'!$J$8*(1+'Scenario Analysis (2D)'!$E56)-'Business Plan'!$J$9)-'Business Plan'!$J$10)),(('Business Plan'!$K$6*('Business Plan'!$K$7*(1+'Scenario Analysis (2D)'!K$4)-'Business Plan'!$K$8*(1+'Scenario Analysis (2D)'!$E56)-'Business Plan'!$K$9)-'Business Plan'!$K$10)))</f>
        <v>305782.86380531208</v>
      </c>
      <c r="L56" s="46">
        <f>NPV('Business Plan'!$B$3,(('Business Plan'!$C$6*('Business Plan'!$C$7*(1+'Scenario Analysis (2D)'!L$4)-'Business Plan'!$C$8*(1+'Scenario Analysis (2D)'!$E56)-'Business Plan'!$C$9)-'Business Plan'!$C$10)),(('Business Plan'!$D$6*('Business Plan'!$D$7*(1+'Scenario Analysis (2D)'!L$4)-'Business Plan'!$D$8*(1+'Scenario Analysis (2D)'!$E56)-'Business Plan'!$D$9)-'Business Plan'!$D$10)),(('Business Plan'!$E$6*('Business Plan'!$E$7*(1+'Scenario Analysis (2D)'!L$4)-'Business Plan'!$E$8*(1+'Scenario Analysis (2D)'!$E56)-'Business Plan'!$E$9)-'Business Plan'!$E$10)),(('Business Plan'!$F$6*('Business Plan'!$F$7*(1+'Scenario Analysis (2D)'!L$4)-'Business Plan'!$F$8*(1+'Scenario Analysis (2D)'!$E56)-'Business Plan'!$F$9)-'Business Plan'!$F$10)),(('Business Plan'!$G$6*('Business Plan'!$G$7*(1+'Scenario Analysis (2D)'!L$4)-'Business Plan'!$G$8*(1+'Scenario Analysis (2D)'!$E56)-'Business Plan'!$G$9)-'Business Plan'!$G$10)),(('Business Plan'!$H$6*('Business Plan'!$H$7*(1+'Scenario Analysis (2D)'!L$4)-'Business Plan'!$H$8*(1+'Scenario Analysis (2D)'!$E56)-'Business Plan'!$H$9)-'Business Plan'!$H$10)),(('Business Plan'!$I$6*('Business Plan'!$I$7*(1+'Scenario Analysis (2D)'!L$4)-'Business Plan'!$I$8*(1+'Scenario Analysis (2D)'!$E56)-'Business Plan'!$I$9)-'Business Plan'!$I$10)),(('Business Plan'!$J$6*('Business Plan'!$J$7*(1+'Scenario Analysis (2D)'!L$4)-'Business Plan'!$J$8*(1+'Scenario Analysis (2D)'!$E56)-'Business Plan'!$J$9)-'Business Plan'!$J$10)),(('Business Plan'!$K$6*('Business Plan'!$K$7*(1+'Scenario Analysis (2D)'!L$4)-'Business Plan'!$K$8*(1+'Scenario Analysis (2D)'!$E56)-'Business Plan'!$K$9)-'Business Plan'!$K$10)))</f>
        <v>506447.46803812339</v>
      </c>
      <c r="M56" s="46">
        <f>NPV('Business Plan'!$B$3,(('Business Plan'!$C$6*('Business Plan'!$C$7*(1+'Scenario Analysis (2D)'!M$4)-'Business Plan'!$C$8*(1+'Scenario Analysis (2D)'!$E56)-'Business Plan'!$C$9)-'Business Plan'!$C$10)),(('Business Plan'!$D$6*('Business Plan'!$D$7*(1+'Scenario Analysis (2D)'!M$4)-'Business Plan'!$D$8*(1+'Scenario Analysis (2D)'!$E56)-'Business Plan'!$D$9)-'Business Plan'!$D$10)),(('Business Plan'!$E$6*('Business Plan'!$E$7*(1+'Scenario Analysis (2D)'!M$4)-'Business Plan'!$E$8*(1+'Scenario Analysis (2D)'!$E56)-'Business Plan'!$E$9)-'Business Plan'!$E$10)),(('Business Plan'!$F$6*('Business Plan'!$F$7*(1+'Scenario Analysis (2D)'!M$4)-'Business Plan'!$F$8*(1+'Scenario Analysis (2D)'!$E56)-'Business Plan'!$F$9)-'Business Plan'!$F$10)),(('Business Plan'!$G$6*('Business Plan'!$G$7*(1+'Scenario Analysis (2D)'!M$4)-'Business Plan'!$G$8*(1+'Scenario Analysis (2D)'!$E56)-'Business Plan'!$G$9)-'Business Plan'!$G$10)),(('Business Plan'!$H$6*('Business Plan'!$H$7*(1+'Scenario Analysis (2D)'!M$4)-'Business Plan'!$H$8*(1+'Scenario Analysis (2D)'!$E56)-'Business Plan'!$H$9)-'Business Plan'!$H$10)),(('Business Plan'!$I$6*('Business Plan'!$I$7*(1+'Scenario Analysis (2D)'!M$4)-'Business Plan'!$I$8*(1+'Scenario Analysis (2D)'!$E56)-'Business Plan'!$I$9)-'Business Plan'!$I$10)),(('Business Plan'!$J$6*('Business Plan'!$J$7*(1+'Scenario Analysis (2D)'!M$4)-'Business Plan'!$J$8*(1+'Scenario Analysis (2D)'!$E56)-'Business Plan'!$J$9)-'Business Plan'!$J$10)),(('Business Plan'!$K$6*('Business Plan'!$K$7*(1+'Scenario Analysis (2D)'!M$4)-'Business Plan'!$K$8*(1+'Scenario Analysis (2D)'!$E56)-'Business Plan'!$K$9)-'Business Plan'!$K$10)))</f>
        <v>707112.0722709347</v>
      </c>
      <c r="N56" s="46">
        <f>NPV('Business Plan'!$B$3,(('Business Plan'!$C$6*('Business Plan'!$C$7*(1+'Scenario Analysis (2D)'!N$4)-'Business Plan'!$C$8*(1+'Scenario Analysis (2D)'!$E56)-'Business Plan'!$C$9)-'Business Plan'!$C$10)),(('Business Plan'!$D$6*('Business Plan'!$D$7*(1+'Scenario Analysis (2D)'!N$4)-'Business Plan'!$D$8*(1+'Scenario Analysis (2D)'!$E56)-'Business Plan'!$D$9)-'Business Plan'!$D$10)),(('Business Plan'!$E$6*('Business Plan'!$E$7*(1+'Scenario Analysis (2D)'!N$4)-'Business Plan'!$E$8*(1+'Scenario Analysis (2D)'!$E56)-'Business Plan'!$E$9)-'Business Plan'!$E$10)),(('Business Plan'!$F$6*('Business Plan'!$F$7*(1+'Scenario Analysis (2D)'!N$4)-'Business Plan'!$F$8*(1+'Scenario Analysis (2D)'!$E56)-'Business Plan'!$F$9)-'Business Plan'!$F$10)),(('Business Plan'!$G$6*('Business Plan'!$G$7*(1+'Scenario Analysis (2D)'!N$4)-'Business Plan'!$G$8*(1+'Scenario Analysis (2D)'!$E56)-'Business Plan'!$G$9)-'Business Plan'!$G$10)),(('Business Plan'!$H$6*('Business Plan'!$H$7*(1+'Scenario Analysis (2D)'!N$4)-'Business Plan'!$H$8*(1+'Scenario Analysis (2D)'!$E56)-'Business Plan'!$H$9)-'Business Plan'!$H$10)),(('Business Plan'!$I$6*('Business Plan'!$I$7*(1+'Scenario Analysis (2D)'!N$4)-'Business Plan'!$I$8*(1+'Scenario Analysis (2D)'!$E56)-'Business Plan'!$I$9)-'Business Plan'!$I$10)),(('Business Plan'!$J$6*('Business Plan'!$J$7*(1+'Scenario Analysis (2D)'!N$4)-'Business Plan'!$J$8*(1+'Scenario Analysis (2D)'!$E56)-'Business Plan'!$J$9)-'Business Plan'!$J$10)),(('Business Plan'!$K$6*('Business Plan'!$K$7*(1+'Scenario Analysis (2D)'!N$4)-'Business Plan'!$K$8*(1+'Scenario Analysis (2D)'!$E56)-'Business Plan'!$K$9)-'Business Plan'!$K$10)))</f>
        <v>907776.67650374596</v>
      </c>
      <c r="O56" s="46">
        <f>NPV('Business Plan'!$B$3,(('Business Plan'!$C$6*('Business Plan'!$C$7*(1+'Scenario Analysis (2D)'!O$4)-'Business Plan'!$C$8*(1+'Scenario Analysis (2D)'!$E56)-'Business Plan'!$C$9)-'Business Plan'!$C$10)),(('Business Plan'!$D$6*('Business Plan'!$D$7*(1+'Scenario Analysis (2D)'!O$4)-'Business Plan'!$D$8*(1+'Scenario Analysis (2D)'!$E56)-'Business Plan'!$D$9)-'Business Plan'!$D$10)),(('Business Plan'!$E$6*('Business Plan'!$E$7*(1+'Scenario Analysis (2D)'!O$4)-'Business Plan'!$E$8*(1+'Scenario Analysis (2D)'!$E56)-'Business Plan'!$E$9)-'Business Plan'!$E$10)),(('Business Plan'!$F$6*('Business Plan'!$F$7*(1+'Scenario Analysis (2D)'!O$4)-'Business Plan'!$F$8*(1+'Scenario Analysis (2D)'!$E56)-'Business Plan'!$F$9)-'Business Plan'!$F$10)),(('Business Plan'!$G$6*('Business Plan'!$G$7*(1+'Scenario Analysis (2D)'!O$4)-'Business Plan'!$G$8*(1+'Scenario Analysis (2D)'!$E56)-'Business Plan'!$G$9)-'Business Plan'!$G$10)),(('Business Plan'!$H$6*('Business Plan'!$H$7*(1+'Scenario Analysis (2D)'!O$4)-'Business Plan'!$H$8*(1+'Scenario Analysis (2D)'!$E56)-'Business Plan'!$H$9)-'Business Plan'!$H$10)),(('Business Plan'!$I$6*('Business Plan'!$I$7*(1+'Scenario Analysis (2D)'!O$4)-'Business Plan'!$I$8*(1+'Scenario Analysis (2D)'!$E56)-'Business Plan'!$I$9)-'Business Plan'!$I$10)),(('Business Plan'!$J$6*('Business Plan'!$J$7*(1+'Scenario Analysis (2D)'!O$4)-'Business Plan'!$J$8*(1+'Scenario Analysis (2D)'!$E56)-'Business Plan'!$J$9)-'Business Plan'!$J$10)),(('Business Plan'!$K$6*('Business Plan'!$K$7*(1+'Scenario Analysis (2D)'!O$4)-'Business Plan'!$K$8*(1+'Scenario Analysis (2D)'!$E56)-'Business Plan'!$K$9)-'Business Plan'!$K$10)))</f>
        <v>1108441.2807365572</v>
      </c>
      <c r="P56" s="46">
        <f>NPV('Business Plan'!$B$3,(('Business Plan'!$C$6*('Business Plan'!$C$7*(1+'Scenario Analysis (2D)'!P$4)-'Business Plan'!$C$8*(1+'Scenario Analysis (2D)'!$E56)-'Business Plan'!$C$9)-'Business Plan'!$C$10)),(('Business Plan'!$D$6*('Business Plan'!$D$7*(1+'Scenario Analysis (2D)'!P$4)-'Business Plan'!$D$8*(1+'Scenario Analysis (2D)'!$E56)-'Business Plan'!$D$9)-'Business Plan'!$D$10)),(('Business Plan'!$E$6*('Business Plan'!$E$7*(1+'Scenario Analysis (2D)'!P$4)-'Business Plan'!$E$8*(1+'Scenario Analysis (2D)'!$E56)-'Business Plan'!$E$9)-'Business Plan'!$E$10)),(('Business Plan'!$F$6*('Business Plan'!$F$7*(1+'Scenario Analysis (2D)'!P$4)-'Business Plan'!$F$8*(1+'Scenario Analysis (2D)'!$E56)-'Business Plan'!$F$9)-'Business Plan'!$F$10)),(('Business Plan'!$G$6*('Business Plan'!$G$7*(1+'Scenario Analysis (2D)'!P$4)-'Business Plan'!$G$8*(1+'Scenario Analysis (2D)'!$E56)-'Business Plan'!$G$9)-'Business Plan'!$G$10)),(('Business Plan'!$H$6*('Business Plan'!$H$7*(1+'Scenario Analysis (2D)'!P$4)-'Business Plan'!$H$8*(1+'Scenario Analysis (2D)'!$E56)-'Business Plan'!$H$9)-'Business Plan'!$H$10)),(('Business Plan'!$I$6*('Business Plan'!$I$7*(1+'Scenario Analysis (2D)'!P$4)-'Business Plan'!$I$8*(1+'Scenario Analysis (2D)'!$E56)-'Business Plan'!$I$9)-'Business Plan'!$I$10)),(('Business Plan'!$J$6*('Business Plan'!$J$7*(1+'Scenario Analysis (2D)'!P$4)-'Business Plan'!$J$8*(1+'Scenario Analysis (2D)'!$E56)-'Business Plan'!$J$9)-'Business Plan'!$J$10)),(('Business Plan'!$K$6*('Business Plan'!$K$7*(1+'Scenario Analysis (2D)'!P$4)-'Business Plan'!$K$8*(1+'Scenario Analysis (2D)'!$E56)-'Business Plan'!$K$9)-'Business Plan'!$K$10)))</f>
        <v>1309105.8849693683</v>
      </c>
      <c r="Q56" s="46">
        <f>NPV('Business Plan'!$B$3,(('Business Plan'!$C$6*('Business Plan'!$C$7*(1+'Scenario Analysis (2D)'!Q$4)-'Business Plan'!$C$8*(1+'Scenario Analysis (2D)'!$E56)-'Business Plan'!$C$9)-'Business Plan'!$C$10)),(('Business Plan'!$D$6*('Business Plan'!$D$7*(1+'Scenario Analysis (2D)'!Q$4)-'Business Plan'!$D$8*(1+'Scenario Analysis (2D)'!$E56)-'Business Plan'!$D$9)-'Business Plan'!$D$10)),(('Business Plan'!$E$6*('Business Plan'!$E$7*(1+'Scenario Analysis (2D)'!Q$4)-'Business Plan'!$E$8*(1+'Scenario Analysis (2D)'!$E56)-'Business Plan'!$E$9)-'Business Plan'!$E$10)),(('Business Plan'!$F$6*('Business Plan'!$F$7*(1+'Scenario Analysis (2D)'!Q$4)-'Business Plan'!$F$8*(1+'Scenario Analysis (2D)'!$E56)-'Business Plan'!$F$9)-'Business Plan'!$F$10)),(('Business Plan'!$G$6*('Business Plan'!$G$7*(1+'Scenario Analysis (2D)'!Q$4)-'Business Plan'!$G$8*(1+'Scenario Analysis (2D)'!$E56)-'Business Plan'!$G$9)-'Business Plan'!$G$10)),(('Business Plan'!$H$6*('Business Plan'!$H$7*(1+'Scenario Analysis (2D)'!Q$4)-'Business Plan'!$H$8*(1+'Scenario Analysis (2D)'!$E56)-'Business Plan'!$H$9)-'Business Plan'!$H$10)),(('Business Plan'!$I$6*('Business Plan'!$I$7*(1+'Scenario Analysis (2D)'!Q$4)-'Business Plan'!$I$8*(1+'Scenario Analysis (2D)'!$E56)-'Business Plan'!$I$9)-'Business Plan'!$I$10)),(('Business Plan'!$J$6*('Business Plan'!$J$7*(1+'Scenario Analysis (2D)'!Q$4)-'Business Plan'!$J$8*(1+'Scenario Analysis (2D)'!$E56)-'Business Plan'!$J$9)-'Business Plan'!$J$10)),(('Business Plan'!$K$6*('Business Plan'!$K$7*(1+'Scenario Analysis (2D)'!Q$4)-'Business Plan'!$K$8*(1+'Scenario Analysis (2D)'!$E56)-'Business Plan'!$K$9)-'Business Plan'!$K$10)))</f>
        <v>1509770.4892021795</v>
      </c>
      <c r="R56" s="46">
        <f>NPV('Business Plan'!$B$3,(('Business Plan'!$C$6*('Business Plan'!$C$7*(1+'Scenario Analysis (2D)'!R$4)-'Business Plan'!$C$8*(1+'Scenario Analysis (2D)'!$E56)-'Business Plan'!$C$9)-'Business Plan'!$C$10)),(('Business Plan'!$D$6*('Business Plan'!$D$7*(1+'Scenario Analysis (2D)'!R$4)-'Business Plan'!$D$8*(1+'Scenario Analysis (2D)'!$E56)-'Business Plan'!$D$9)-'Business Plan'!$D$10)),(('Business Plan'!$E$6*('Business Plan'!$E$7*(1+'Scenario Analysis (2D)'!R$4)-'Business Plan'!$E$8*(1+'Scenario Analysis (2D)'!$E56)-'Business Plan'!$E$9)-'Business Plan'!$E$10)),(('Business Plan'!$F$6*('Business Plan'!$F$7*(1+'Scenario Analysis (2D)'!R$4)-'Business Plan'!$F$8*(1+'Scenario Analysis (2D)'!$E56)-'Business Plan'!$F$9)-'Business Plan'!$F$10)),(('Business Plan'!$G$6*('Business Plan'!$G$7*(1+'Scenario Analysis (2D)'!R$4)-'Business Plan'!$G$8*(1+'Scenario Analysis (2D)'!$E56)-'Business Plan'!$G$9)-'Business Plan'!$G$10)),(('Business Plan'!$H$6*('Business Plan'!$H$7*(1+'Scenario Analysis (2D)'!R$4)-'Business Plan'!$H$8*(1+'Scenario Analysis (2D)'!$E56)-'Business Plan'!$H$9)-'Business Plan'!$H$10)),(('Business Plan'!$I$6*('Business Plan'!$I$7*(1+'Scenario Analysis (2D)'!R$4)-'Business Plan'!$I$8*(1+'Scenario Analysis (2D)'!$E56)-'Business Plan'!$I$9)-'Business Plan'!$I$10)),(('Business Plan'!$J$6*('Business Plan'!$J$7*(1+'Scenario Analysis (2D)'!R$4)-'Business Plan'!$J$8*(1+'Scenario Analysis (2D)'!$E56)-'Business Plan'!$J$9)-'Business Plan'!$J$10)),(('Business Plan'!$K$6*('Business Plan'!$K$7*(1+'Scenario Analysis (2D)'!R$4)-'Business Plan'!$K$8*(1+'Scenario Analysis (2D)'!$E56)-'Business Plan'!$K$9)-'Business Plan'!$K$10)))</f>
        <v>1710435.0934349911</v>
      </c>
      <c r="T56" s="78"/>
      <c r="U56" s="45">
        <v>-0.15</v>
      </c>
      <c r="V56" s="47">
        <f>(NPV('Business Plan'!$B$3,(('Business Plan'!$C$6*('Business Plan'!$C$7*(1+'Scenario Analysis (2D)'!V$4)-'Business Plan'!$C$8*(1+'Scenario Analysis (2D)'!$E56)-'Business Plan'!$C$9)-'Business Plan'!$C$10)),(('Business Plan'!$D$6*('Business Plan'!$D$7*(1+'Scenario Analysis (2D)'!V$4)-'Business Plan'!$D$8*(1+'Scenario Analysis (2D)'!$E56)-'Business Plan'!$D$9)-'Business Plan'!$D$10)),(('Business Plan'!$E$6*('Business Plan'!$E$7*(1+'Scenario Analysis (2D)'!V$4)-'Business Plan'!$E$8*(1+'Scenario Analysis (2D)'!$E56)-'Business Plan'!$E$9)-'Business Plan'!$E$10)),(('Business Plan'!$F$6*('Business Plan'!$F$7*(1+'Scenario Analysis (2D)'!V$4)-'Business Plan'!$F$8*(1+'Scenario Analysis (2D)'!$E56)-'Business Plan'!$F$9)-'Business Plan'!$F$10)),(('Business Plan'!$G$6*('Business Plan'!$G$7*(1+'Scenario Analysis (2D)'!V$4)-'Business Plan'!$G$8*(1+'Scenario Analysis (2D)'!$E56)-'Business Plan'!$G$9)-'Business Plan'!$G$10)),(('Business Plan'!$H$6*('Business Plan'!$H$7*(1+'Scenario Analysis (2D)'!V$4)-'Business Plan'!$H$8*(1+'Scenario Analysis (2D)'!$E56)-'Business Plan'!$H$9)-'Business Plan'!$H$10)),(('Business Plan'!$I$6*('Business Plan'!$I$7*(1+'Scenario Analysis (2D)'!V$4)-'Business Plan'!$I$8*(1+'Scenario Analysis (2D)'!$E56)-'Business Plan'!$I$9)-'Business Plan'!$I$10)),(('Business Plan'!$J$6*('Business Plan'!$J$7*(1+'Scenario Analysis (2D)'!V$4)-'Business Plan'!$J$8*(1+'Scenario Analysis (2D)'!$E56)-'Business Plan'!$J$9)-'Business Plan'!$J$10)),(('Business Plan'!$K$6*('Business Plan'!$K$7*(1+'Scenario Analysis (2D)'!V$4)-'Business Plan'!$K$8*(1+'Scenario Analysis (2D)'!$E56)-'Business Plan'!$K$9)-'Business Plan'!$K$10))))/'Business Plan'!$C$13-1</f>
        <v>-9.6793001353213945</v>
      </c>
      <c r="W56" s="47">
        <f>(NPV('Business Plan'!$B$3,(('Business Plan'!$C$6*('Business Plan'!$C$7*(1+'Scenario Analysis (2D)'!W$4)-'Business Plan'!$C$8*(1+'Scenario Analysis (2D)'!$E56)-'Business Plan'!$C$9)-'Business Plan'!$C$10)),(('Business Plan'!$D$6*('Business Plan'!$D$7*(1+'Scenario Analysis (2D)'!W$4)-'Business Plan'!$D$8*(1+'Scenario Analysis (2D)'!$E56)-'Business Plan'!$D$9)-'Business Plan'!$D$10)),(('Business Plan'!$E$6*('Business Plan'!$E$7*(1+'Scenario Analysis (2D)'!W$4)-'Business Plan'!$E$8*(1+'Scenario Analysis (2D)'!$E56)-'Business Plan'!$E$9)-'Business Plan'!$E$10)),(('Business Plan'!$F$6*('Business Plan'!$F$7*(1+'Scenario Analysis (2D)'!W$4)-'Business Plan'!$F$8*(1+'Scenario Analysis (2D)'!$E56)-'Business Plan'!$F$9)-'Business Plan'!$F$10)),(('Business Plan'!$G$6*('Business Plan'!$G$7*(1+'Scenario Analysis (2D)'!W$4)-'Business Plan'!$G$8*(1+'Scenario Analysis (2D)'!$E56)-'Business Plan'!$G$9)-'Business Plan'!$G$10)),(('Business Plan'!$H$6*('Business Plan'!$H$7*(1+'Scenario Analysis (2D)'!W$4)-'Business Plan'!$H$8*(1+'Scenario Analysis (2D)'!$E56)-'Business Plan'!$H$9)-'Business Plan'!$H$10)),(('Business Plan'!$I$6*('Business Plan'!$I$7*(1+'Scenario Analysis (2D)'!W$4)-'Business Plan'!$I$8*(1+'Scenario Analysis (2D)'!$E56)-'Business Plan'!$I$9)-'Business Plan'!$I$10)),(('Business Plan'!$J$6*('Business Plan'!$J$7*(1+'Scenario Analysis (2D)'!W$4)-'Business Plan'!$J$8*(1+'Scenario Analysis (2D)'!$E56)-'Business Plan'!$J$9)-'Business Plan'!$J$10)),(('Business Plan'!$K$6*('Business Plan'!$K$7*(1+'Scenario Analysis (2D)'!W$4)-'Business Plan'!$K$8*(1+'Scenario Analysis (2D)'!$E56)-'Business Plan'!$K$9)-'Business Plan'!$K$10))))/'Business Plan'!$C$13-1</f>
        <v>-7.182485710662637</v>
      </c>
      <c r="X56" s="47">
        <f>(NPV('Business Plan'!$B$3,(('Business Plan'!$C$6*('Business Plan'!$C$7*(1+'Scenario Analysis (2D)'!X$4)-'Business Plan'!$C$8*(1+'Scenario Analysis (2D)'!$E56)-'Business Plan'!$C$9)-'Business Plan'!$C$10)),(('Business Plan'!$D$6*('Business Plan'!$D$7*(1+'Scenario Analysis (2D)'!X$4)-'Business Plan'!$D$8*(1+'Scenario Analysis (2D)'!$E56)-'Business Plan'!$D$9)-'Business Plan'!$D$10)),(('Business Plan'!$E$6*('Business Plan'!$E$7*(1+'Scenario Analysis (2D)'!X$4)-'Business Plan'!$E$8*(1+'Scenario Analysis (2D)'!$E56)-'Business Plan'!$E$9)-'Business Plan'!$E$10)),(('Business Plan'!$F$6*('Business Plan'!$F$7*(1+'Scenario Analysis (2D)'!X$4)-'Business Plan'!$F$8*(1+'Scenario Analysis (2D)'!$E56)-'Business Plan'!$F$9)-'Business Plan'!$F$10)),(('Business Plan'!$G$6*('Business Plan'!$G$7*(1+'Scenario Analysis (2D)'!X$4)-'Business Plan'!$G$8*(1+'Scenario Analysis (2D)'!$E56)-'Business Plan'!$G$9)-'Business Plan'!$G$10)),(('Business Plan'!$H$6*('Business Plan'!$H$7*(1+'Scenario Analysis (2D)'!X$4)-'Business Plan'!$H$8*(1+'Scenario Analysis (2D)'!$E56)-'Business Plan'!$H$9)-'Business Plan'!$H$10)),(('Business Plan'!$I$6*('Business Plan'!$I$7*(1+'Scenario Analysis (2D)'!X$4)-'Business Plan'!$I$8*(1+'Scenario Analysis (2D)'!$E56)-'Business Plan'!$I$9)-'Business Plan'!$I$10)),(('Business Plan'!$J$6*('Business Plan'!$J$7*(1+'Scenario Analysis (2D)'!X$4)-'Business Plan'!$J$8*(1+'Scenario Analysis (2D)'!$E56)-'Business Plan'!$J$9)-'Business Plan'!$J$10)),(('Business Plan'!$K$6*('Business Plan'!$K$7*(1+'Scenario Analysis (2D)'!X$4)-'Business Plan'!$K$8*(1+'Scenario Analysis (2D)'!$E56)-'Business Plan'!$K$9)-'Business Plan'!$K$10))))/'Business Plan'!$C$13-1</f>
        <v>-4.6856712860038794</v>
      </c>
      <c r="Y56" s="47">
        <f>(NPV('Business Plan'!$B$3,(('Business Plan'!$C$6*('Business Plan'!$C$7*(1+'Scenario Analysis (2D)'!Y$4)-'Business Plan'!$C$8*(1+'Scenario Analysis (2D)'!$E56)-'Business Plan'!$C$9)-'Business Plan'!$C$10)),(('Business Plan'!$D$6*('Business Plan'!$D$7*(1+'Scenario Analysis (2D)'!Y$4)-'Business Plan'!$D$8*(1+'Scenario Analysis (2D)'!$E56)-'Business Plan'!$D$9)-'Business Plan'!$D$10)),(('Business Plan'!$E$6*('Business Plan'!$E$7*(1+'Scenario Analysis (2D)'!Y$4)-'Business Plan'!$E$8*(1+'Scenario Analysis (2D)'!$E56)-'Business Plan'!$E$9)-'Business Plan'!$E$10)),(('Business Plan'!$F$6*('Business Plan'!$F$7*(1+'Scenario Analysis (2D)'!Y$4)-'Business Plan'!$F$8*(1+'Scenario Analysis (2D)'!$E56)-'Business Plan'!$F$9)-'Business Plan'!$F$10)),(('Business Plan'!$G$6*('Business Plan'!$G$7*(1+'Scenario Analysis (2D)'!Y$4)-'Business Plan'!$G$8*(1+'Scenario Analysis (2D)'!$E56)-'Business Plan'!$G$9)-'Business Plan'!$G$10)),(('Business Plan'!$H$6*('Business Plan'!$H$7*(1+'Scenario Analysis (2D)'!Y$4)-'Business Plan'!$H$8*(1+'Scenario Analysis (2D)'!$E56)-'Business Plan'!$H$9)-'Business Plan'!$H$10)),(('Business Plan'!$I$6*('Business Plan'!$I$7*(1+'Scenario Analysis (2D)'!Y$4)-'Business Plan'!$I$8*(1+'Scenario Analysis (2D)'!$E56)-'Business Plan'!$I$9)-'Business Plan'!$I$10)),(('Business Plan'!$J$6*('Business Plan'!$J$7*(1+'Scenario Analysis (2D)'!Y$4)-'Business Plan'!$J$8*(1+'Scenario Analysis (2D)'!$E56)-'Business Plan'!$J$9)-'Business Plan'!$J$10)),(('Business Plan'!$K$6*('Business Plan'!$K$7*(1+'Scenario Analysis (2D)'!Y$4)-'Business Plan'!$K$8*(1+'Scenario Analysis (2D)'!$E56)-'Business Plan'!$K$9)-'Business Plan'!$K$10))))/'Business Plan'!$C$13-1</f>
        <v>-2.1888568613451183</v>
      </c>
      <c r="Z56" s="47">
        <f>(NPV('Business Plan'!$B$3,(('Business Plan'!$C$6*('Business Plan'!$C$7*(1+'Scenario Analysis (2D)'!Z$4)-'Business Plan'!$C$8*(1+'Scenario Analysis (2D)'!$E56)-'Business Plan'!$C$9)-'Business Plan'!$C$10)),(('Business Plan'!$D$6*('Business Plan'!$D$7*(1+'Scenario Analysis (2D)'!Z$4)-'Business Plan'!$D$8*(1+'Scenario Analysis (2D)'!$E56)-'Business Plan'!$D$9)-'Business Plan'!$D$10)),(('Business Plan'!$E$6*('Business Plan'!$E$7*(1+'Scenario Analysis (2D)'!Z$4)-'Business Plan'!$E$8*(1+'Scenario Analysis (2D)'!$E56)-'Business Plan'!$E$9)-'Business Plan'!$E$10)),(('Business Plan'!$F$6*('Business Plan'!$F$7*(1+'Scenario Analysis (2D)'!Z$4)-'Business Plan'!$F$8*(1+'Scenario Analysis (2D)'!$E56)-'Business Plan'!$F$9)-'Business Plan'!$F$10)),(('Business Plan'!$G$6*('Business Plan'!$G$7*(1+'Scenario Analysis (2D)'!Z$4)-'Business Plan'!$G$8*(1+'Scenario Analysis (2D)'!$E56)-'Business Plan'!$G$9)-'Business Plan'!$G$10)),(('Business Plan'!$H$6*('Business Plan'!$H$7*(1+'Scenario Analysis (2D)'!Z$4)-'Business Plan'!$H$8*(1+'Scenario Analysis (2D)'!$E56)-'Business Plan'!$H$9)-'Business Plan'!$H$10)),(('Business Plan'!$I$6*('Business Plan'!$I$7*(1+'Scenario Analysis (2D)'!Z$4)-'Business Plan'!$I$8*(1+'Scenario Analysis (2D)'!$E56)-'Business Plan'!$I$9)-'Business Plan'!$I$10)),(('Business Plan'!$J$6*('Business Plan'!$J$7*(1+'Scenario Analysis (2D)'!Z$4)-'Business Plan'!$J$8*(1+'Scenario Analysis (2D)'!$E56)-'Business Plan'!$J$9)-'Business Plan'!$J$10)),(('Business Plan'!$K$6*('Business Plan'!$K$7*(1+'Scenario Analysis (2D)'!Z$4)-'Business Plan'!$K$8*(1+'Scenario Analysis (2D)'!$E56)-'Business Plan'!$K$9)-'Business Plan'!$K$10))))/'Business Plan'!$C$13-1</f>
        <v>0.30795756331363799</v>
      </c>
      <c r="AA56" s="47">
        <f>(NPV('Business Plan'!$B$3,(('Business Plan'!$C$6*('Business Plan'!$C$7*(1+'Scenario Analysis (2D)'!AA$4)-'Business Plan'!$C$8*(1+'Scenario Analysis (2D)'!$E56)-'Business Plan'!$C$9)-'Business Plan'!$C$10)),(('Business Plan'!$D$6*('Business Plan'!$D$7*(1+'Scenario Analysis (2D)'!AA$4)-'Business Plan'!$D$8*(1+'Scenario Analysis (2D)'!$E56)-'Business Plan'!$D$9)-'Business Plan'!$D$10)),(('Business Plan'!$E$6*('Business Plan'!$E$7*(1+'Scenario Analysis (2D)'!AA$4)-'Business Plan'!$E$8*(1+'Scenario Analysis (2D)'!$E56)-'Business Plan'!$E$9)-'Business Plan'!$E$10)),(('Business Plan'!$F$6*('Business Plan'!$F$7*(1+'Scenario Analysis (2D)'!AA$4)-'Business Plan'!$F$8*(1+'Scenario Analysis (2D)'!$E56)-'Business Plan'!$F$9)-'Business Plan'!$F$10)),(('Business Plan'!$G$6*('Business Plan'!$G$7*(1+'Scenario Analysis (2D)'!AA$4)-'Business Plan'!$G$8*(1+'Scenario Analysis (2D)'!$E56)-'Business Plan'!$G$9)-'Business Plan'!$G$10)),(('Business Plan'!$H$6*('Business Plan'!$H$7*(1+'Scenario Analysis (2D)'!AA$4)-'Business Plan'!$H$8*(1+'Scenario Analysis (2D)'!$E56)-'Business Plan'!$H$9)-'Business Plan'!$H$10)),(('Business Plan'!$I$6*('Business Plan'!$I$7*(1+'Scenario Analysis (2D)'!AA$4)-'Business Plan'!$I$8*(1+'Scenario Analysis (2D)'!$E56)-'Business Plan'!$I$9)-'Business Plan'!$I$10)),(('Business Plan'!$J$6*('Business Plan'!$J$7*(1+'Scenario Analysis (2D)'!AA$4)-'Business Plan'!$J$8*(1+'Scenario Analysis (2D)'!$E56)-'Business Plan'!$J$9)-'Business Plan'!$J$10)),(('Business Plan'!$K$6*('Business Plan'!$K$7*(1+'Scenario Analysis (2D)'!AA$4)-'Business Plan'!$K$8*(1+'Scenario Analysis (2D)'!$E56)-'Business Plan'!$K$9)-'Business Plan'!$K$10))))/'Business Plan'!$C$13-1</f>
        <v>2.8047719879723969</v>
      </c>
      <c r="AB56" s="47">
        <f>(NPV('Business Plan'!$B$3,(('Business Plan'!$C$6*('Business Plan'!$C$7*(1+'Scenario Analysis (2D)'!AB$4)-'Business Plan'!$C$8*(1+'Scenario Analysis (2D)'!$E56)-'Business Plan'!$C$9)-'Business Plan'!$C$10)),(('Business Plan'!$D$6*('Business Plan'!$D$7*(1+'Scenario Analysis (2D)'!AB$4)-'Business Plan'!$D$8*(1+'Scenario Analysis (2D)'!$E56)-'Business Plan'!$D$9)-'Business Plan'!$D$10)),(('Business Plan'!$E$6*('Business Plan'!$E$7*(1+'Scenario Analysis (2D)'!AB$4)-'Business Plan'!$E$8*(1+'Scenario Analysis (2D)'!$E56)-'Business Plan'!$E$9)-'Business Plan'!$E$10)),(('Business Plan'!$F$6*('Business Plan'!$F$7*(1+'Scenario Analysis (2D)'!AB$4)-'Business Plan'!$F$8*(1+'Scenario Analysis (2D)'!$E56)-'Business Plan'!$F$9)-'Business Plan'!$F$10)),(('Business Plan'!$G$6*('Business Plan'!$G$7*(1+'Scenario Analysis (2D)'!AB$4)-'Business Plan'!$G$8*(1+'Scenario Analysis (2D)'!$E56)-'Business Plan'!$G$9)-'Business Plan'!$G$10)),(('Business Plan'!$H$6*('Business Plan'!$H$7*(1+'Scenario Analysis (2D)'!AB$4)-'Business Plan'!$H$8*(1+'Scenario Analysis (2D)'!$E56)-'Business Plan'!$H$9)-'Business Plan'!$H$10)),(('Business Plan'!$I$6*('Business Plan'!$I$7*(1+'Scenario Analysis (2D)'!AB$4)-'Business Plan'!$I$8*(1+'Scenario Analysis (2D)'!$E56)-'Business Plan'!$I$9)-'Business Plan'!$I$10)),(('Business Plan'!$J$6*('Business Plan'!$J$7*(1+'Scenario Analysis (2D)'!AB$4)-'Business Plan'!$J$8*(1+'Scenario Analysis (2D)'!$E56)-'Business Plan'!$J$9)-'Business Plan'!$J$10)),(('Business Plan'!$K$6*('Business Plan'!$K$7*(1+'Scenario Analysis (2D)'!AB$4)-'Business Plan'!$K$8*(1+'Scenario Analysis (2D)'!$E56)-'Business Plan'!$K$9)-'Business Plan'!$K$10))))/'Business Plan'!$C$13-1</f>
        <v>5.3015864126311554</v>
      </c>
      <c r="AC56" s="47">
        <f>(NPV('Business Plan'!$B$3,(('Business Plan'!$C$6*('Business Plan'!$C$7*(1+'Scenario Analysis (2D)'!AC$4)-'Business Plan'!$C$8*(1+'Scenario Analysis (2D)'!$E56)-'Business Plan'!$C$9)-'Business Plan'!$C$10)),(('Business Plan'!$D$6*('Business Plan'!$D$7*(1+'Scenario Analysis (2D)'!AC$4)-'Business Plan'!$D$8*(1+'Scenario Analysis (2D)'!$E56)-'Business Plan'!$D$9)-'Business Plan'!$D$10)),(('Business Plan'!$E$6*('Business Plan'!$E$7*(1+'Scenario Analysis (2D)'!AC$4)-'Business Plan'!$E$8*(1+'Scenario Analysis (2D)'!$E56)-'Business Plan'!$E$9)-'Business Plan'!$E$10)),(('Business Plan'!$F$6*('Business Plan'!$F$7*(1+'Scenario Analysis (2D)'!AC$4)-'Business Plan'!$F$8*(1+'Scenario Analysis (2D)'!$E56)-'Business Plan'!$F$9)-'Business Plan'!$F$10)),(('Business Plan'!$G$6*('Business Plan'!$G$7*(1+'Scenario Analysis (2D)'!AC$4)-'Business Plan'!$G$8*(1+'Scenario Analysis (2D)'!$E56)-'Business Plan'!$G$9)-'Business Plan'!$G$10)),(('Business Plan'!$H$6*('Business Plan'!$H$7*(1+'Scenario Analysis (2D)'!AC$4)-'Business Plan'!$H$8*(1+'Scenario Analysis (2D)'!$E56)-'Business Plan'!$H$9)-'Business Plan'!$H$10)),(('Business Plan'!$I$6*('Business Plan'!$I$7*(1+'Scenario Analysis (2D)'!AC$4)-'Business Plan'!$I$8*(1+'Scenario Analysis (2D)'!$E56)-'Business Plan'!$I$9)-'Business Plan'!$I$10)),(('Business Plan'!$J$6*('Business Plan'!$J$7*(1+'Scenario Analysis (2D)'!AC$4)-'Business Plan'!$J$8*(1+'Scenario Analysis (2D)'!$E56)-'Business Plan'!$J$9)-'Business Plan'!$J$10)),(('Business Plan'!$K$6*('Business Plan'!$K$7*(1+'Scenario Analysis (2D)'!AC$4)-'Business Plan'!$K$8*(1+'Scenario Analysis (2D)'!$E56)-'Business Plan'!$K$9)-'Business Plan'!$K$10))))/'Business Plan'!$C$13-1</f>
        <v>7.7984008372899147</v>
      </c>
      <c r="AD56" s="47">
        <f>(NPV('Business Plan'!$B$3,(('Business Plan'!$C$6*('Business Plan'!$C$7*(1+'Scenario Analysis (2D)'!AD$4)-'Business Plan'!$C$8*(1+'Scenario Analysis (2D)'!$E56)-'Business Plan'!$C$9)-'Business Plan'!$C$10)),(('Business Plan'!$D$6*('Business Plan'!$D$7*(1+'Scenario Analysis (2D)'!AD$4)-'Business Plan'!$D$8*(1+'Scenario Analysis (2D)'!$E56)-'Business Plan'!$D$9)-'Business Plan'!$D$10)),(('Business Plan'!$E$6*('Business Plan'!$E$7*(1+'Scenario Analysis (2D)'!AD$4)-'Business Plan'!$E$8*(1+'Scenario Analysis (2D)'!$E56)-'Business Plan'!$E$9)-'Business Plan'!$E$10)),(('Business Plan'!$F$6*('Business Plan'!$F$7*(1+'Scenario Analysis (2D)'!AD$4)-'Business Plan'!$F$8*(1+'Scenario Analysis (2D)'!$E56)-'Business Plan'!$F$9)-'Business Plan'!$F$10)),(('Business Plan'!$G$6*('Business Plan'!$G$7*(1+'Scenario Analysis (2D)'!AD$4)-'Business Plan'!$G$8*(1+'Scenario Analysis (2D)'!$E56)-'Business Plan'!$G$9)-'Business Plan'!$G$10)),(('Business Plan'!$H$6*('Business Plan'!$H$7*(1+'Scenario Analysis (2D)'!AD$4)-'Business Plan'!$H$8*(1+'Scenario Analysis (2D)'!$E56)-'Business Plan'!$H$9)-'Business Plan'!$H$10)),(('Business Plan'!$I$6*('Business Plan'!$I$7*(1+'Scenario Analysis (2D)'!AD$4)-'Business Plan'!$I$8*(1+'Scenario Analysis (2D)'!$E56)-'Business Plan'!$I$9)-'Business Plan'!$I$10)),(('Business Plan'!$J$6*('Business Plan'!$J$7*(1+'Scenario Analysis (2D)'!AD$4)-'Business Plan'!$J$8*(1+'Scenario Analysis (2D)'!$E56)-'Business Plan'!$J$9)-'Business Plan'!$J$10)),(('Business Plan'!$K$6*('Business Plan'!$K$7*(1+'Scenario Analysis (2D)'!AD$4)-'Business Plan'!$K$8*(1+'Scenario Analysis (2D)'!$E56)-'Business Plan'!$K$9)-'Business Plan'!$K$10))))/'Business Plan'!$C$13-1</f>
        <v>10.295215261948671</v>
      </c>
      <c r="AE56" s="47">
        <f>(NPV('Business Plan'!$B$3,(('Business Plan'!$C$6*('Business Plan'!$C$7*(1+'Scenario Analysis (2D)'!AE$4)-'Business Plan'!$C$8*(1+'Scenario Analysis (2D)'!$E56)-'Business Plan'!$C$9)-'Business Plan'!$C$10)),(('Business Plan'!$D$6*('Business Plan'!$D$7*(1+'Scenario Analysis (2D)'!AE$4)-'Business Plan'!$D$8*(1+'Scenario Analysis (2D)'!$E56)-'Business Plan'!$D$9)-'Business Plan'!$D$10)),(('Business Plan'!$E$6*('Business Plan'!$E$7*(1+'Scenario Analysis (2D)'!AE$4)-'Business Plan'!$E$8*(1+'Scenario Analysis (2D)'!$E56)-'Business Plan'!$E$9)-'Business Plan'!$E$10)),(('Business Plan'!$F$6*('Business Plan'!$F$7*(1+'Scenario Analysis (2D)'!AE$4)-'Business Plan'!$F$8*(1+'Scenario Analysis (2D)'!$E56)-'Business Plan'!$F$9)-'Business Plan'!$F$10)),(('Business Plan'!$G$6*('Business Plan'!$G$7*(1+'Scenario Analysis (2D)'!AE$4)-'Business Plan'!$G$8*(1+'Scenario Analysis (2D)'!$E56)-'Business Plan'!$G$9)-'Business Plan'!$G$10)),(('Business Plan'!$H$6*('Business Plan'!$H$7*(1+'Scenario Analysis (2D)'!AE$4)-'Business Plan'!$H$8*(1+'Scenario Analysis (2D)'!$E56)-'Business Plan'!$H$9)-'Business Plan'!$H$10)),(('Business Plan'!$I$6*('Business Plan'!$I$7*(1+'Scenario Analysis (2D)'!AE$4)-'Business Plan'!$I$8*(1+'Scenario Analysis (2D)'!$E56)-'Business Plan'!$I$9)-'Business Plan'!$I$10)),(('Business Plan'!$J$6*('Business Plan'!$J$7*(1+'Scenario Analysis (2D)'!AE$4)-'Business Plan'!$J$8*(1+'Scenario Analysis (2D)'!$E56)-'Business Plan'!$J$9)-'Business Plan'!$J$10)),(('Business Plan'!$K$6*('Business Plan'!$K$7*(1+'Scenario Analysis (2D)'!AE$4)-'Business Plan'!$K$8*(1+'Scenario Analysis (2D)'!$E56)-'Business Plan'!$K$9)-'Business Plan'!$K$10))))/'Business Plan'!$C$13-1</f>
        <v>12.79202968660743</v>
      </c>
      <c r="AF56" s="47">
        <f>(NPV('Business Plan'!$B$3,(('Business Plan'!$C$6*('Business Plan'!$C$7*(1+'Scenario Analysis (2D)'!AF$4)-'Business Plan'!$C$8*(1+'Scenario Analysis (2D)'!$E56)-'Business Plan'!$C$9)-'Business Plan'!$C$10)),(('Business Plan'!$D$6*('Business Plan'!$D$7*(1+'Scenario Analysis (2D)'!AF$4)-'Business Plan'!$D$8*(1+'Scenario Analysis (2D)'!$E56)-'Business Plan'!$D$9)-'Business Plan'!$D$10)),(('Business Plan'!$E$6*('Business Plan'!$E$7*(1+'Scenario Analysis (2D)'!AF$4)-'Business Plan'!$E$8*(1+'Scenario Analysis (2D)'!$E56)-'Business Plan'!$E$9)-'Business Plan'!$E$10)),(('Business Plan'!$F$6*('Business Plan'!$F$7*(1+'Scenario Analysis (2D)'!AF$4)-'Business Plan'!$F$8*(1+'Scenario Analysis (2D)'!$E56)-'Business Plan'!$F$9)-'Business Plan'!$F$10)),(('Business Plan'!$G$6*('Business Plan'!$G$7*(1+'Scenario Analysis (2D)'!AF$4)-'Business Plan'!$G$8*(1+'Scenario Analysis (2D)'!$E56)-'Business Plan'!$G$9)-'Business Plan'!$G$10)),(('Business Plan'!$H$6*('Business Plan'!$H$7*(1+'Scenario Analysis (2D)'!AF$4)-'Business Plan'!$H$8*(1+'Scenario Analysis (2D)'!$E56)-'Business Plan'!$H$9)-'Business Plan'!$H$10)),(('Business Plan'!$I$6*('Business Plan'!$I$7*(1+'Scenario Analysis (2D)'!AF$4)-'Business Plan'!$I$8*(1+'Scenario Analysis (2D)'!$E56)-'Business Plan'!$I$9)-'Business Plan'!$I$10)),(('Business Plan'!$J$6*('Business Plan'!$J$7*(1+'Scenario Analysis (2D)'!AF$4)-'Business Plan'!$J$8*(1+'Scenario Analysis (2D)'!$E56)-'Business Plan'!$J$9)-'Business Plan'!$J$10)),(('Business Plan'!$K$6*('Business Plan'!$K$7*(1+'Scenario Analysis (2D)'!AF$4)-'Business Plan'!$K$8*(1+'Scenario Analysis (2D)'!$E56)-'Business Plan'!$K$9)-'Business Plan'!$K$10))))/'Business Plan'!$C$13-1</f>
        <v>15.288844111266187</v>
      </c>
      <c r="AG56" s="47">
        <f>(NPV('Business Plan'!$B$3,(('Business Plan'!$C$6*('Business Plan'!$C$7*(1+'Scenario Analysis (2D)'!AG$4)-'Business Plan'!$C$8*(1+'Scenario Analysis (2D)'!$E56)-'Business Plan'!$C$9)-'Business Plan'!$C$10)),(('Business Plan'!$D$6*('Business Plan'!$D$7*(1+'Scenario Analysis (2D)'!AG$4)-'Business Plan'!$D$8*(1+'Scenario Analysis (2D)'!$E56)-'Business Plan'!$D$9)-'Business Plan'!$D$10)),(('Business Plan'!$E$6*('Business Plan'!$E$7*(1+'Scenario Analysis (2D)'!AG$4)-'Business Plan'!$E$8*(1+'Scenario Analysis (2D)'!$E56)-'Business Plan'!$E$9)-'Business Plan'!$E$10)),(('Business Plan'!$F$6*('Business Plan'!$F$7*(1+'Scenario Analysis (2D)'!AG$4)-'Business Plan'!$F$8*(1+'Scenario Analysis (2D)'!$E56)-'Business Plan'!$F$9)-'Business Plan'!$F$10)),(('Business Plan'!$G$6*('Business Plan'!$G$7*(1+'Scenario Analysis (2D)'!AG$4)-'Business Plan'!$G$8*(1+'Scenario Analysis (2D)'!$E56)-'Business Plan'!$G$9)-'Business Plan'!$G$10)),(('Business Plan'!$H$6*('Business Plan'!$H$7*(1+'Scenario Analysis (2D)'!AG$4)-'Business Plan'!$H$8*(1+'Scenario Analysis (2D)'!$E56)-'Business Plan'!$H$9)-'Business Plan'!$H$10)),(('Business Plan'!$I$6*('Business Plan'!$I$7*(1+'Scenario Analysis (2D)'!AG$4)-'Business Plan'!$I$8*(1+'Scenario Analysis (2D)'!$E56)-'Business Plan'!$I$9)-'Business Plan'!$I$10)),(('Business Plan'!$J$6*('Business Plan'!$J$7*(1+'Scenario Analysis (2D)'!AG$4)-'Business Plan'!$J$8*(1+'Scenario Analysis (2D)'!$E56)-'Business Plan'!$J$9)-'Business Plan'!$J$10)),(('Business Plan'!$K$6*('Business Plan'!$K$7*(1+'Scenario Analysis (2D)'!AG$4)-'Business Plan'!$K$8*(1+'Scenario Analysis (2D)'!$E56)-'Business Plan'!$K$9)-'Business Plan'!$K$10))))/'Business Plan'!$C$13-1</f>
        <v>17.785658535924942</v>
      </c>
      <c r="AH56" s="47">
        <f>(NPV('Business Plan'!$B$3,(('Business Plan'!$C$6*('Business Plan'!$C$7*(1+'Scenario Analysis (2D)'!AH$4)-'Business Plan'!$C$8*(1+'Scenario Analysis (2D)'!$E56)-'Business Plan'!$C$9)-'Business Plan'!$C$10)),(('Business Plan'!$D$6*('Business Plan'!$D$7*(1+'Scenario Analysis (2D)'!AH$4)-'Business Plan'!$D$8*(1+'Scenario Analysis (2D)'!$E56)-'Business Plan'!$D$9)-'Business Plan'!$D$10)),(('Business Plan'!$E$6*('Business Plan'!$E$7*(1+'Scenario Analysis (2D)'!AH$4)-'Business Plan'!$E$8*(1+'Scenario Analysis (2D)'!$E56)-'Business Plan'!$E$9)-'Business Plan'!$E$10)),(('Business Plan'!$F$6*('Business Plan'!$F$7*(1+'Scenario Analysis (2D)'!AH$4)-'Business Plan'!$F$8*(1+'Scenario Analysis (2D)'!$E56)-'Business Plan'!$F$9)-'Business Plan'!$F$10)),(('Business Plan'!$G$6*('Business Plan'!$G$7*(1+'Scenario Analysis (2D)'!AH$4)-'Business Plan'!$G$8*(1+'Scenario Analysis (2D)'!$E56)-'Business Plan'!$G$9)-'Business Plan'!$G$10)),(('Business Plan'!$H$6*('Business Plan'!$H$7*(1+'Scenario Analysis (2D)'!AH$4)-'Business Plan'!$H$8*(1+'Scenario Analysis (2D)'!$E56)-'Business Plan'!$H$9)-'Business Plan'!$H$10)),(('Business Plan'!$I$6*('Business Plan'!$I$7*(1+'Scenario Analysis (2D)'!AH$4)-'Business Plan'!$I$8*(1+'Scenario Analysis (2D)'!$E56)-'Business Plan'!$I$9)-'Business Plan'!$I$10)),(('Business Plan'!$J$6*('Business Plan'!$J$7*(1+'Scenario Analysis (2D)'!AH$4)-'Business Plan'!$J$8*(1+'Scenario Analysis (2D)'!$E56)-'Business Plan'!$J$9)-'Business Plan'!$J$10)),(('Business Plan'!$K$6*('Business Plan'!$K$7*(1+'Scenario Analysis (2D)'!AH$4)-'Business Plan'!$K$8*(1+'Scenario Analysis (2D)'!$E56)-'Business Plan'!$K$9)-'Business Plan'!$K$10))))/'Business Plan'!$C$13-1</f>
        <v>20.282472960583704</v>
      </c>
    </row>
    <row r="57" spans="1:34" ht="18.95" customHeight="1" x14ac:dyDescent="0.25">
      <c r="D57" s="78"/>
      <c r="E57" s="50">
        <v>-0.1</v>
      </c>
      <c r="F57" s="46">
        <f>NPV('Business Plan'!$B$3,(('Business Plan'!$C$6*('Business Plan'!$C$7*(1+'Scenario Analysis (2D)'!F$4)-'Business Plan'!$C$8*(1+'Scenario Analysis (2D)'!$E57)-'Business Plan'!$C$9)-'Business Plan'!$C$10)),(('Business Plan'!$D$6*('Business Plan'!$D$7*(1+'Scenario Analysis (2D)'!F$4)-'Business Plan'!$D$8*(1+'Scenario Analysis (2D)'!$E57)-'Business Plan'!$D$9)-'Business Plan'!$D$10)),(('Business Plan'!$E$6*('Business Plan'!$E$7*(1+'Scenario Analysis (2D)'!F$4)-'Business Plan'!$E$8*(1+'Scenario Analysis (2D)'!$E57)-'Business Plan'!$E$9)-'Business Plan'!$E$10)),(('Business Plan'!$F$6*('Business Plan'!$F$7*(1+'Scenario Analysis (2D)'!F$4)-'Business Plan'!$F$8*(1+'Scenario Analysis (2D)'!$E57)-'Business Plan'!$F$9)-'Business Plan'!$F$10)),(('Business Plan'!$G$6*('Business Plan'!$G$7*(1+'Scenario Analysis (2D)'!F$4)-'Business Plan'!$G$8*(1+'Scenario Analysis (2D)'!$E57)-'Business Plan'!$G$9)-'Business Plan'!$G$10)),(('Business Plan'!$H$6*('Business Plan'!$H$7*(1+'Scenario Analysis (2D)'!F$4)-'Business Plan'!$H$8*(1+'Scenario Analysis (2D)'!$E57)-'Business Plan'!$H$9)-'Business Plan'!$H$10)),(('Business Plan'!$I$6*('Business Plan'!$I$7*(1+'Scenario Analysis (2D)'!F$4)-'Business Plan'!$I$8*(1+'Scenario Analysis (2D)'!$E57)-'Business Plan'!$I$9)-'Business Plan'!$I$10)),(('Business Plan'!$J$6*('Business Plan'!$J$7*(1+'Scenario Analysis (2D)'!F$4)-'Business Plan'!$J$8*(1+'Scenario Analysis (2D)'!$E57)-'Business Plan'!$J$9)-'Business Plan'!$J$10)),(('Business Plan'!$K$6*('Business Plan'!$K$7*(1+'Scenario Analysis (2D)'!F$4)-'Business Plan'!$K$8*(1+'Scenario Analysis (2D)'!$E57)-'Business Plan'!$K$9)-'Business Plan'!$K$10)))</f>
        <v>-839566.56359196908</v>
      </c>
      <c r="G57" s="46">
        <f>NPV('Business Plan'!$B$3,(('Business Plan'!$C$6*('Business Plan'!$C$7*(1+'Scenario Analysis (2D)'!G$4)-'Business Plan'!$C$8*(1+'Scenario Analysis (2D)'!$E57)-'Business Plan'!$C$9)-'Business Plan'!$C$10)),(('Business Plan'!$D$6*('Business Plan'!$D$7*(1+'Scenario Analysis (2D)'!G$4)-'Business Plan'!$D$8*(1+'Scenario Analysis (2D)'!$E57)-'Business Plan'!$D$9)-'Business Plan'!$D$10)),(('Business Plan'!$E$6*('Business Plan'!$E$7*(1+'Scenario Analysis (2D)'!G$4)-'Business Plan'!$E$8*(1+'Scenario Analysis (2D)'!$E57)-'Business Plan'!$E$9)-'Business Plan'!$E$10)),(('Business Plan'!$F$6*('Business Plan'!$F$7*(1+'Scenario Analysis (2D)'!G$4)-'Business Plan'!$F$8*(1+'Scenario Analysis (2D)'!$E57)-'Business Plan'!$F$9)-'Business Plan'!$F$10)),(('Business Plan'!$G$6*('Business Plan'!$G$7*(1+'Scenario Analysis (2D)'!G$4)-'Business Plan'!$G$8*(1+'Scenario Analysis (2D)'!$E57)-'Business Plan'!$G$9)-'Business Plan'!$G$10)),(('Business Plan'!$H$6*('Business Plan'!$H$7*(1+'Scenario Analysis (2D)'!G$4)-'Business Plan'!$H$8*(1+'Scenario Analysis (2D)'!$E57)-'Business Plan'!$H$9)-'Business Plan'!$H$10)),(('Business Plan'!$I$6*('Business Plan'!$I$7*(1+'Scenario Analysis (2D)'!G$4)-'Business Plan'!$I$8*(1+'Scenario Analysis (2D)'!$E57)-'Business Plan'!$I$9)-'Business Plan'!$I$10)),(('Business Plan'!$J$6*('Business Plan'!$J$7*(1+'Scenario Analysis (2D)'!G$4)-'Business Plan'!$J$8*(1+'Scenario Analysis (2D)'!$E57)-'Business Plan'!$J$9)-'Business Plan'!$J$10)),(('Business Plan'!$K$6*('Business Plan'!$K$7*(1+'Scenario Analysis (2D)'!G$4)-'Business Plan'!$K$8*(1+'Scenario Analysis (2D)'!$E57)-'Business Plan'!$K$9)-'Business Plan'!$K$10)))</f>
        <v>-638901.95935915783</v>
      </c>
      <c r="H57" s="46">
        <f>NPV('Business Plan'!$B$3,(('Business Plan'!$C$6*('Business Plan'!$C$7*(1+'Scenario Analysis (2D)'!H$4)-'Business Plan'!$C$8*(1+'Scenario Analysis (2D)'!$E57)-'Business Plan'!$C$9)-'Business Plan'!$C$10)),(('Business Plan'!$D$6*('Business Plan'!$D$7*(1+'Scenario Analysis (2D)'!H$4)-'Business Plan'!$D$8*(1+'Scenario Analysis (2D)'!$E57)-'Business Plan'!$D$9)-'Business Plan'!$D$10)),(('Business Plan'!$E$6*('Business Plan'!$E$7*(1+'Scenario Analysis (2D)'!H$4)-'Business Plan'!$E$8*(1+'Scenario Analysis (2D)'!$E57)-'Business Plan'!$E$9)-'Business Plan'!$E$10)),(('Business Plan'!$F$6*('Business Plan'!$F$7*(1+'Scenario Analysis (2D)'!H$4)-'Business Plan'!$F$8*(1+'Scenario Analysis (2D)'!$E57)-'Business Plan'!$F$9)-'Business Plan'!$F$10)),(('Business Plan'!$G$6*('Business Plan'!$G$7*(1+'Scenario Analysis (2D)'!H$4)-'Business Plan'!$G$8*(1+'Scenario Analysis (2D)'!$E57)-'Business Plan'!$G$9)-'Business Plan'!$G$10)),(('Business Plan'!$H$6*('Business Plan'!$H$7*(1+'Scenario Analysis (2D)'!H$4)-'Business Plan'!$H$8*(1+'Scenario Analysis (2D)'!$E57)-'Business Plan'!$H$9)-'Business Plan'!$H$10)),(('Business Plan'!$I$6*('Business Plan'!$I$7*(1+'Scenario Analysis (2D)'!H$4)-'Business Plan'!$I$8*(1+'Scenario Analysis (2D)'!$E57)-'Business Plan'!$I$9)-'Business Plan'!$I$10)),(('Business Plan'!$J$6*('Business Plan'!$J$7*(1+'Scenario Analysis (2D)'!H$4)-'Business Plan'!$J$8*(1+'Scenario Analysis (2D)'!$E57)-'Business Plan'!$J$9)-'Business Plan'!$J$10)),(('Business Plan'!$K$6*('Business Plan'!$K$7*(1+'Scenario Analysis (2D)'!H$4)-'Business Plan'!$K$8*(1+'Scenario Analysis (2D)'!$E57)-'Business Plan'!$K$9)-'Business Plan'!$K$10)))</f>
        <v>-438237.35512634658</v>
      </c>
      <c r="I57" s="46">
        <f>NPV('Business Plan'!$B$3,(('Business Plan'!$C$6*('Business Plan'!$C$7*(1+'Scenario Analysis (2D)'!I$4)-'Business Plan'!$C$8*(1+'Scenario Analysis (2D)'!$E57)-'Business Plan'!$C$9)-'Business Plan'!$C$10)),(('Business Plan'!$D$6*('Business Plan'!$D$7*(1+'Scenario Analysis (2D)'!I$4)-'Business Plan'!$D$8*(1+'Scenario Analysis (2D)'!$E57)-'Business Plan'!$D$9)-'Business Plan'!$D$10)),(('Business Plan'!$E$6*('Business Plan'!$E$7*(1+'Scenario Analysis (2D)'!I$4)-'Business Plan'!$E$8*(1+'Scenario Analysis (2D)'!$E57)-'Business Plan'!$E$9)-'Business Plan'!$E$10)),(('Business Plan'!$F$6*('Business Plan'!$F$7*(1+'Scenario Analysis (2D)'!I$4)-'Business Plan'!$F$8*(1+'Scenario Analysis (2D)'!$E57)-'Business Plan'!$F$9)-'Business Plan'!$F$10)),(('Business Plan'!$G$6*('Business Plan'!$G$7*(1+'Scenario Analysis (2D)'!I$4)-'Business Plan'!$G$8*(1+'Scenario Analysis (2D)'!$E57)-'Business Plan'!$G$9)-'Business Plan'!$G$10)),(('Business Plan'!$H$6*('Business Plan'!$H$7*(1+'Scenario Analysis (2D)'!I$4)-'Business Plan'!$H$8*(1+'Scenario Analysis (2D)'!$E57)-'Business Plan'!$H$9)-'Business Plan'!$H$10)),(('Business Plan'!$I$6*('Business Plan'!$I$7*(1+'Scenario Analysis (2D)'!I$4)-'Business Plan'!$I$8*(1+'Scenario Analysis (2D)'!$E57)-'Business Plan'!$I$9)-'Business Plan'!$I$10)),(('Business Plan'!$J$6*('Business Plan'!$J$7*(1+'Scenario Analysis (2D)'!I$4)-'Business Plan'!$J$8*(1+'Scenario Analysis (2D)'!$E57)-'Business Plan'!$J$9)-'Business Plan'!$J$10)),(('Business Plan'!$K$6*('Business Plan'!$K$7*(1+'Scenario Analysis (2D)'!I$4)-'Business Plan'!$K$8*(1+'Scenario Analysis (2D)'!$E57)-'Business Plan'!$K$9)-'Business Plan'!$K$10)))</f>
        <v>-237572.75089353533</v>
      </c>
      <c r="J57" s="46">
        <f>NPV('Business Plan'!$B$3,(('Business Plan'!$C$6*('Business Plan'!$C$7*(1+'Scenario Analysis (2D)'!J$4)-'Business Plan'!$C$8*(1+'Scenario Analysis (2D)'!$E57)-'Business Plan'!$C$9)-'Business Plan'!$C$10)),(('Business Plan'!$D$6*('Business Plan'!$D$7*(1+'Scenario Analysis (2D)'!J$4)-'Business Plan'!$D$8*(1+'Scenario Analysis (2D)'!$E57)-'Business Plan'!$D$9)-'Business Plan'!$D$10)),(('Business Plan'!$E$6*('Business Plan'!$E$7*(1+'Scenario Analysis (2D)'!J$4)-'Business Plan'!$E$8*(1+'Scenario Analysis (2D)'!$E57)-'Business Plan'!$E$9)-'Business Plan'!$E$10)),(('Business Plan'!$F$6*('Business Plan'!$F$7*(1+'Scenario Analysis (2D)'!J$4)-'Business Plan'!$F$8*(1+'Scenario Analysis (2D)'!$E57)-'Business Plan'!$F$9)-'Business Plan'!$F$10)),(('Business Plan'!$G$6*('Business Plan'!$G$7*(1+'Scenario Analysis (2D)'!J$4)-'Business Plan'!$G$8*(1+'Scenario Analysis (2D)'!$E57)-'Business Plan'!$G$9)-'Business Plan'!$G$10)),(('Business Plan'!$H$6*('Business Plan'!$H$7*(1+'Scenario Analysis (2D)'!J$4)-'Business Plan'!$H$8*(1+'Scenario Analysis (2D)'!$E57)-'Business Plan'!$H$9)-'Business Plan'!$H$10)),(('Business Plan'!$I$6*('Business Plan'!$I$7*(1+'Scenario Analysis (2D)'!J$4)-'Business Plan'!$I$8*(1+'Scenario Analysis (2D)'!$E57)-'Business Plan'!$I$9)-'Business Plan'!$I$10)),(('Business Plan'!$J$6*('Business Plan'!$J$7*(1+'Scenario Analysis (2D)'!J$4)-'Business Plan'!$J$8*(1+'Scenario Analysis (2D)'!$E57)-'Business Plan'!$J$9)-'Business Plan'!$J$10)),(('Business Plan'!$K$6*('Business Plan'!$K$7*(1+'Scenario Analysis (2D)'!J$4)-'Business Plan'!$K$8*(1+'Scenario Analysis (2D)'!$E57)-'Business Plan'!$K$9)-'Business Plan'!$K$10)))</f>
        <v>-36908.146660724051</v>
      </c>
      <c r="K57" s="46">
        <f>NPV('Business Plan'!$B$3,(('Business Plan'!$C$6*('Business Plan'!$C$7*(1+'Scenario Analysis (2D)'!K$4)-'Business Plan'!$C$8*(1+'Scenario Analysis (2D)'!$E57)-'Business Plan'!$C$9)-'Business Plan'!$C$10)),(('Business Plan'!$D$6*('Business Plan'!$D$7*(1+'Scenario Analysis (2D)'!K$4)-'Business Plan'!$D$8*(1+'Scenario Analysis (2D)'!$E57)-'Business Plan'!$D$9)-'Business Plan'!$D$10)),(('Business Plan'!$E$6*('Business Plan'!$E$7*(1+'Scenario Analysis (2D)'!K$4)-'Business Plan'!$E$8*(1+'Scenario Analysis (2D)'!$E57)-'Business Plan'!$E$9)-'Business Plan'!$E$10)),(('Business Plan'!$F$6*('Business Plan'!$F$7*(1+'Scenario Analysis (2D)'!K$4)-'Business Plan'!$F$8*(1+'Scenario Analysis (2D)'!$E57)-'Business Plan'!$F$9)-'Business Plan'!$F$10)),(('Business Plan'!$G$6*('Business Plan'!$G$7*(1+'Scenario Analysis (2D)'!K$4)-'Business Plan'!$G$8*(1+'Scenario Analysis (2D)'!$E57)-'Business Plan'!$G$9)-'Business Plan'!$G$10)),(('Business Plan'!$H$6*('Business Plan'!$H$7*(1+'Scenario Analysis (2D)'!K$4)-'Business Plan'!$H$8*(1+'Scenario Analysis (2D)'!$E57)-'Business Plan'!$H$9)-'Business Plan'!$H$10)),(('Business Plan'!$I$6*('Business Plan'!$I$7*(1+'Scenario Analysis (2D)'!K$4)-'Business Plan'!$I$8*(1+'Scenario Analysis (2D)'!$E57)-'Business Plan'!$I$9)-'Business Plan'!$I$10)),(('Business Plan'!$J$6*('Business Plan'!$J$7*(1+'Scenario Analysis (2D)'!K$4)-'Business Plan'!$J$8*(1+'Scenario Analysis (2D)'!$E57)-'Business Plan'!$J$9)-'Business Plan'!$J$10)),(('Business Plan'!$K$6*('Business Plan'!$K$7*(1+'Scenario Analysis (2D)'!K$4)-'Business Plan'!$K$8*(1+'Scenario Analysis (2D)'!$E57)-'Business Plan'!$K$9)-'Business Plan'!$K$10)))</f>
        <v>163756.4575720873</v>
      </c>
      <c r="L57" s="46">
        <f>NPV('Business Plan'!$B$3,(('Business Plan'!$C$6*('Business Plan'!$C$7*(1+'Scenario Analysis (2D)'!L$4)-'Business Plan'!$C$8*(1+'Scenario Analysis (2D)'!$E57)-'Business Plan'!$C$9)-'Business Plan'!$C$10)),(('Business Plan'!$D$6*('Business Plan'!$D$7*(1+'Scenario Analysis (2D)'!L$4)-'Business Plan'!$D$8*(1+'Scenario Analysis (2D)'!$E57)-'Business Plan'!$D$9)-'Business Plan'!$D$10)),(('Business Plan'!$E$6*('Business Plan'!$E$7*(1+'Scenario Analysis (2D)'!L$4)-'Business Plan'!$E$8*(1+'Scenario Analysis (2D)'!$E57)-'Business Plan'!$E$9)-'Business Plan'!$E$10)),(('Business Plan'!$F$6*('Business Plan'!$F$7*(1+'Scenario Analysis (2D)'!L$4)-'Business Plan'!$F$8*(1+'Scenario Analysis (2D)'!$E57)-'Business Plan'!$F$9)-'Business Plan'!$F$10)),(('Business Plan'!$G$6*('Business Plan'!$G$7*(1+'Scenario Analysis (2D)'!L$4)-'Business Plan'!$G$8*(1+'Scenario Analysis (2D)'!$E57)-'Business Plan'!$G$9)-'Business Plan'!$G$10)),(('Business Plan'!$H$6*('Business Plan'!$H$7*(1+'Scenario Analysis (2D)'!L$4)-'Business Plan'!$H$8*(1+'Scenario Analysis (2D)'!$E57)-'Business Plan'!$H$9)-'Business Plan'!$H$10)),(('Business Plan'!$I$6*('Business Plan'!$I$7*(1+'Scenario Analysis (2D)'!L$4)-'Business Plan'!$I$8*(1+'Scenario Analysis (2D)'!$E57)-'Business Plan'!$I$9)-'Business Plan'!$I$10)),(('Business Plan'!$J$6*('Business Plan'!$J$7*(1+'Scenario Analysis (2D)'!L$4)-'Business Plan'!$J$8*(1+'Scenario Analysis (2D)'!$E57)-'Business Plan'!$J$9)-'Business Plan'!$J$10)),(('Business Plan'!$K$6*('Business Plan'!$K$7*(1+'Scenario Analysis (2D)'!L$4)-'Business Plan'!$K$8*(1+'Scenario Analysis (2D)'!$E57)-'Business Plan'!$K$9)-'Business Plan'!$K$10)))</f>
        <v>364421.06180489872</v>
      </c>
      <c r="M57" s="46">
        <f>NPV('Business Plan'!$B$3,(('Business Plan'!$C$6*('Business Plan'!$C$7*(1+'Scenario Analysis (2D)'!M$4)-'Business Plan'!$C$8*(1+'Scenario Analysis (2D)'!$E57)-'Business Plan'!$C$9)-'Business Plan'!$C$10)),(('Business Plan'!$D$6*('Business Plan'!$D$7*(1+'Scenario Analysis (2D)'!M$4)-'Business Plan'!$D$8*(1+'Scenario Analysis (2D)'!$E57)-'Business Plan'!$D$9)-'Business Plan'!$D$10)),(('Business Plan'!$E$6*('Business Plan'!$E$7*(1+'Scenario Analysis (2D)'!M$4)-'Business Plan'!$E$8*(1+'Scenario Analysis (2D)'!$E57)-'Business Plan'!$E$9)-'Business Plan'!$E$10)),(('Business Plan'!$F$6*('Business Plan'!$F$7*(1+'Scenario Analysis (2D)'!M$4)-'Business Plan'!$F$8*(1+'Scenario Analysis (2D)'!$E57)-'Business Plan'!$F$9)-'Business Plan'!$F$10)),(('Business Plan'!$G$6*('Business Plan'!$G$7*(1+'Scenario Analysis (2D)'!M$4)-'Business Plan'!$G$8*(1+'Scenario Analysis (2D)'!$E57)-'Business Plan'!$G$9)-'Business Plan'!$G$10)),(('Business Plan'!$H$6*('Business Plan'!$H$7*(1+'Scenario Analysis (2D)'!M$4)-'Business Plan'!$H$8*(1+'Scenario Analysis (2D)'!$E57)-'Business Plan'!$H$9)-'Business Plan'!$H$10)),(('Business Plan'!$I$6*('Business Plan'!$I$7*(1+'Scenario Analysis (2D)'!M$4)-'Business Plan'!$I$8*(1+'Scenario Analysis (2D)'!$E57)-'Business Plan'!$I$9)-'Business Plan'!$I$10)),(('Business Plan'!$J$6*('Business Plan'!$J$7*(1+'Scenario Analysis (2D)'!M$4)-'Business Plan'!$J$8*(1+'Scenario Analysis (2D)'!$E57)-'Business Plan'!$J$9)-'Business Plan'!$J$10)),(('Business Plan'!$K$6*('Business Plan'!$K$7*(1+'Scenario Analysis (2D)'!M$4)-'Business Plan'!$K$8*(1+'Scenario Analysis (2D)'!$E57)-'Business Plan'!$K$9)-'Business Plan'!$K$10)))</f>
        <v>565085.6660377098</v>
      </c>
      <c r="N57" s="46">
        <f>NPV('Business Plan'!$B$3,(('Business Plan'!$C$6*('Business Plan'!$C$7*(1+'Scenario Analysis (2D)'!N$4)-'Business Plan'!$C$8*(1+'Scenario Analysis (2D)'!$E57)-'Business Plan'!$C$9)-'Business Plan'!$C$10)),(('Business Plan'!$D$6*('Business Plan'!$D$7*(1+'Scenario Analysis (2D)'!N$4)-'Business Plan'!$D$8*(1+'Scenario Analysis (2D)'!$E57)-'Business Plan'!$D$9)-'Business Plan'!$D$10)),(('Business Plan'!$E$6*('Business Plan'!$E$7*(1+'Scenario Analysis (2D)'!N$4)-'Business Plan'!$E$8*(1+'Scenario Analysis (2D)'!$E57)-'Business Plan'!$E$9)-'Business Plan'!$E$10)),(('Business Plan'!$F$6*('Business Plan'!$F$7*(1+'Scenario Analysis (2D)'!N$4)-'Business Plan'!$F$8*(1+'Scenario Analysis (2D)'!$E57)-'Business Plan'!$F$9)-'Business Plan'!$F$10)),(('Business Plan'!$G$6*('Business Plan'!$G$7*(1+'Scenario Analysis (2D)'!N$4)-'Business Plan'!$G$8*(1+'Scenario Analysis (2D)'!$E57)-'Business Plan'!$G$9)-'Business Plan'!$G$10)),(('Business Plan'!$H$6*('Business Plan'!$H$7*(1+'Scenario Analysis (2D)'!N$4)-'Business Plan'!$H$8*(1+'Scenario Analysis (2D)'!$E57)-'Business Plan'!$H$9)-'Business Plan'!$H$10)),(('Business Plan'!$I$6*('Business Plan'!$I$7*(1+'Scenario Analysis (2D)'!N$4)-'Business Plan'!$I$8*(1+'Scenario Analysis (2D)'!$E57)-'Business Plan'!$I$9)-'Business Plan'!$I$10)),(('Business Plan'!$J$6*('Business Plan'!$J$7*(1+'Scenario Analysis (2D)'!N$4)-'Business Plan'!$J$8*(1+'Scenario Analysis (2D)'!$E57)-'Business Plan'!$J$9)-'Business Plan'!$J$10)),(('Business Plan'!$K$6*('Business Plan'!$K$7*(1+'Scenario Analysis (2D)'!N$4)-'Business Plan'!$K$8*(1+'Scenario Analysis (2D)'!$E57)-'Business Plan'!$K$9)-'Business Plan'!$K$10)))</f>
        <v>765750.27027052117</v>
      </c>
      <c r="O57" s="46">
        <f>NPV('Business Plan'!$B$3,(('Business Plan'!$C$6*('Business Plan'!$C$7*(1+'Scenario Analysis (2D)'!O$4)-'Business Plan'!$C$8*(1+'Scenario Analysis (2D)'!$E57)-'Business Plan'!$C$9)-'Business Plan'!$C$10)),(('Business Plan'!$D$6*('Business Plan'!$D$7*(1+'Scenario Analysis (2D)'!O$4)-'Business Plan'!$D$8*(1+'Scenario Analysis (2D)'!$E57)-'Business Plan'!$D$9)-'Business Plan'!$D$10)),(('Business Plan'!$E$6*('Business Plan'!$E$7*(1+'Scenario Analysis (2D)'!O$4)-'Business Plan'!$E$8*(1+'Scenario Analysis (2D)'!$E57)-'Business Plan'!$E$9)-'Business Plan'!$E$10)),(('Business Plan'!$F$6*('Business Plan'!$F$7*(1+'Scenario Analysis (2D)'!O$4)-'Business Plan'!$F$8*(1+'Scenario Analysis (2D)'!$E57)-'Business Plan'!$F$9)-'Business Plan'!$F$10)),(('Business Plan'!$G$6*('Business Plan'!$G$7*(1+'Scenario Analysis (2D)'!O$4)-'Business Plan'!$G$8*(1+'Scenario Analysis (2D)'!$E57)-'Business Plan'!$G$9)-'Business Plan'!$G$10)),(('Business Plan'!$H$6*('Business Plan'!$H$7*(1+'Scenario Analysis (2D)'!O$4)-'Business Plan'!$H$8*(1+'Scenario Analysis (2D)'!$E57)-'Business Plan'!$H$9)-'Business Plan'!$H$10)),(('Business Plan'!$I$6*('Business Plan'!$I$7*(1+'Scenario Analysis (2D)'!O$4)-'Business Plan'!$I$8*(1+'Scenario Analysis (2D)'!$E57)-'Business Plan'!$I$9)-'Business Plan'!$I$10)),(('Business Plan'!$J$6*('Business Plan'!$J$7*(1+'Scenario Analysis (2D)'!O$4)-'Business Plan'!$J$8*(1+'Scenario Analysis (2D)'!$E57)-'Business Plan'!$J$9)-'Business Plan'!$J$10)),(('Business Plan'!$K$6*('Business Plan'!$K$7*(1+'Scenario Analysis (2D)'!O$4)-'Business Plan'!$K$8*(1+'Scenario Analysis (2D)'!$E57)-'Business Plan'!$K$9)-'Business Plan'!$K$10)))</f>
        <v>966414.87450333254</v>
      </c>
      <c r="P57" s="46">
        <f>NPV('Business Plan'!$B$3,(('Business Plan'!$C$6*('Business Plan'!$C$7*(1+'Scenario Analysis (2D)'!P$4)-'Business Plan'!$C$8*(1+'Scenario Analysis (2D)'!$E57)-'Business Plan'!$C$9)-'Business Plan'!$C$10)),(('Business Plan'!$D$6*('Business Plan'!$D$7*(1+'Scenario Analysis (2D)'!P$4)-'Business Plan'!$D$8*(1+'Scenario Analysis (2D)'!$E57)-'Business Plan'!$D$9)-'Business Plan'!$D$10)),(('Business Plan'!$E$6*('Business Plan'!$E$7*(1+'Scenario Analysis (2D)'!P$4)-'Business Plan'!$E$8*(1+'Scenario Analysis (2D)'!$E57)-'Business Plan'!$E$9)-'Business Plan'!$E$10)),(('Business Plan'!$F$6*('Business Plan'!$F$7*(1+'Scenario Analysis (2D)'!P$4)-'Business Plan'!$F$8*(1+'Scenario Analysis (2D)'!$E57)-'Business Plan'!$F$9)-'Business Plan'!$F$10)),(('Business Plan'!$G$6*('Business Plan'!$G$7*(1+'Scenario Analysis (2D)'!P$4)-'Business Plan'!$G$8*(1+'Scenario Analysis (2D)'!$E57)-'Business Plan'!$G$9)-'Business Plan'!$G$10)),(('Business Plan'!$H$6*('Business Plan'!$H$7*(1+'Scenario Analysis (2D)'!P$4)-'Business Plan'!$H$8*(1+'Scenario Analysis (2D)'!$E57)-'Business Plan'!$H$9)-'Business Plan'!$H$10)),(('Business Plan'!$I$6*('Business Plan'!$I$7*(1+'Scenario Analysis (2D)'!P$4)-'Business Plan'!$I$8*(1+'Scenario Analysis (2D)'!$E57)-'Business Plan'!$I$9)-'Business Plan'!$I$10)),(('Business Plan'!$J$6*('Business Plan'!$J$7*(1+'Scenario Analysis (2D)'!P$4)-'Business Plan'!$J$8*(1+'Scenario Analysis (2D)'!$E57)-'Business Plan'!$J$9)-'Business Plan'!$J$10)),(('Business Plan'!$K$6*('Business Plan'!$K$7*(1+'Scenario Analysis (2D)'!P$4)-'Business Plan'!$K$8*(1+'Scenario Analysis (2D)'!$E57)-'Business Plan'!$K$9)-'Business Plan'!$K$10)))</f>
        <v>1167079.4787361438</v>
      </c>
      <c r="Q57" s="46">
        <f>NPV('Business Plan'!$B$3,(('Business Plan'!$C$6*('Business Plan'!$C$7*(1+'Scenario Analysis (2D)'!Q$4)-'Business Plan'!$C$8*(1+'Scenario Analysis (2D)'!$E57)-'Business Plan'!$C$9)-'Business Plan'!$C$10)),(('Business Plan'!$D$6*('Business Plan'!$D$7*(1+'Scenario Analysis (2D)'!Q$4)-'Business Plan'!$D$8*(1+'Scenario Analysis (2D)'!$E57)-'Business Plan'!$D$9)-'Business Plan'!$D$10)),(('Business Plan'!$E$6*('Business Plan'!$E$7*(1+'Scenario Analysis (2D)'!Q$4)-'Business Plan'!$E$8*(1+'Scenario Analysis (2D)'!$E57)-'Business Plan'!$E$9)-'Business Plan'!$E$10)),(('Business Plan'!$F$6*('Business Plan'!$F$7*(1+'Scenario Analysis (2D)'!Q$4)-'Business Plan'!$F$8*(1+'Scenario Analysis (2D)'!$E57)-'Business Plan'!$F$9)-'Business Plan'!$F$10)),(('Business Plan'!$G$6*('Business Plan'!$G$7*(1+'Scenario Analysis (2D)'!Q$4)-'Business Plan'!$G$8*(1+'Scenario Analysis (2D)'!$E57)-'Business Plan'!$G$9)-'Business Plan'!$G$10)),(('Business Plan'!$H$6*('Business Plan'!$H$7*(1+'Scenario Analysis (2D)'!Q$4)-'Business Plan'!$H$8*(1+'Scenario Analysis (2D)'!$E57)-'Business Plan'!$H$9)-'Business Plan'!$H$10)),(('Business Plan'!$I$6*('Business Plan'!$I$7*(1+'Scenario Analysis (2D)'!Q$4)-'Business Plan'!$I$8*(1+'Scenario Analysis (2D)'!$E57)-'Business Plan'!$I$9)-'Business Plan'!$I$10)),(('Business Plan'!$J$6*('Business Plan'!$J$7*(1+'Scenario Analysis (2D)'!Q$4)-'Business Plan'!$J$8*(1+'Scenario Analysis (2D)'!$E57)-'Business Plan'!$J$9)-'Business Plan'!$J$10)),(('Business Plan'!$K$6*('Business Plan'!$K$7*(1+'Scenario Analysis (2D)'!Q$4)-'Business Plan'!$K$8*(1+'Scenario Analysis (2D)'!$E57)-'Business Plan'!$K$9)-'Business Plan'!$K$10)))</f>
        <v>1367744.0829689549</v>
      </c>
      <c r="R57" s="46">
        <f>NPV('Business Plan'!$B$3,(('Business Plan'!$C$6*('Business Plan'!$C$7*(1+'Scenario Analysis (2D)'!R$4)-'Business Plan'!$C$8*(1+'Scenario Analysis (2D)'!$E57)-'Business Plan'!$C$9)-'Business Plan'!$C$10)),(('Business Plan'!$D$6*('Business Plan'!$D$7*(1+'Scenario Analysis (2D)'!R$4)-'Business Plan'!$D$8*(1+'Scenario Analysis (2D)'!$E57)-'Business Plan'!$D$9)-'Business Plan'!$D$10)),(('Business Plan'!$E$6*('Business Plan'!$E$7*(1+'Scenario Analysis (2D)'!R$4)-'Business Plan'!$E$8*(1+'Scenario Analysis (2D)'!$E57)-'Business Plan'!$E$9)-'Business Plan'!$E$10)),(('Business Plan'!$F$6*('Business Plan'!$F$7*(1+'Scenario Analysis (2D)'!R$4)-'Business Plan'!$F$8*(1+'Scenario Analysis (2D)'!$E57)-'Business Plan'!$F$9)-'Business Plan'!$F$10)),(('Business Plan'!$G$6*('Business Plan'!$G$7*(1+'Scenario Analysis (2D)'!R$4)-'Business Plan'!$G$8*(1+'Scenario Analysis (2D)'!$E57)-'Business Plan'!$G$9)-'Business Plan'!$G$10)),(('Business Plan'!$H$6*('Business Plan'!$H$7*(1+'Scenario Analysis (2D)'!R$4)-'Business Plan'!$H$8*(1+'Scenario Analysis (2D)'!$E57)-'Business Plan'!$H$9)-'Business Plan'!$H$10)),(('Business Plan'!$I$6*('Business Plan'!$I$7*(1+'Scenario Analysis (2D)'!R$4)-'Business Plan'!$I$8*(1+'Scenario Analysis (2D)'!$E57)-'Business Plan'!$I$9)-'Business Plan'!$I$10)),(('Business Plan'!$J$6*('Business Plan'!$J$7*(1+'Scenario Analysis (2D)'!R$4)-'Business Plan'!$J$8*(1+'Scenario Analysis (2D)'!$E57)-'Business Plan'!$J$9)-'Business Plan'!$J$10)),(('Business Plan'!$K$6*('Business Plan'!$K$7*(1+'Scenario Analysis (2D)'!R$4)-'Business Plan'!$K$8*(1+'Scenario Analysis (2D)'!$E57)-'Business Plan'!$K$9)-'Business Plan'!$K$10)))</f>
        <v>1568408.6872017663</v>
      </c>
      <c r="T57" s="78"/>
      <c r="U57" s="50">
        <v>-0.1</v>
      </c>
      <c r="V57" s="47">
        <f>(NPV('Business Plan'!$B$3,(('Business Plan'!$C$6*('Business Plan'!$C$7*(1+'Scenario Analysis (2D)'!V$4)-'Business Plan'!$C$8*(1+'Scenario Analysis (2D)'!$E57)-'Business Plan'!$C$9)-'Business Plan'!$C$10)),(('Business Plan'!$D$6*('Business Plan'!$D$7*(1+'Scenario Analysis (2D)'!V$4)-'Business Plan'!$D$8*(1+'Scenario Analysis (2D)'!$E57)-'Business Plan'!$D$9)-'Business Plan'!$D$10)),(('Business Plan'!$E$6*('Business Plan'!$E$7*(1+'Scenario Analysis (2D)'!V$4)-'Business Plan'!$E$8*(1+'Scenario Analysis (2D)'!$E57)-'Business Plan'!$E$9)-'Business Plan'!$E$10)),(('Business Plan'!$F$6*('Business Plan'!$F$7*(1+'Scenario Analysis (2D)'!V$4)-'Business Plan'!$F$8*(1+'Scenario Analysis (2D)'!$E57)-'Business Plan'!$F$9)-'Business Plan'!$F$10)),(('Business Plan'!$G$6*('Business Plan'!$G$7*(1+'Scenario Analysis (2D)'!V$4)-'Business Plan'!$G$8*(1+'Scenario Analysis (2D)'!$E57)-'Business Plan'!$G$9)-'Business Plan'!$G$10)),(('Business Plan'!$H$6*('Business Plan'!$H$7*(1+'Scenario Analysis (2D)'!V$4)-'Business Plan'!$H$8*(1+'Scenario Analysis (2D)'!$E57)-'Business Plan'!$H$9)-'Business Plan'!$H$10)),(('Business Plan'!$I$6*('Business Plan'!$I$7*(1+'Scenario Analysis (2D)'!V$4)-'Business Plan'!$I$8*(1+'Scenario Analysis (2D)'!$E57)-'Business Plan'!$I$9)-'Business Plan'!$I$10)),(('Business Plan'!$J$6*('Business Plan'!$J$7*(1+'Scenario Analysis (2D)'!V$4)-'Business Plan'!$J$8*(1+'Scenario Analysis (2D)'!$E57)-'Business Plan'!$J$9)-'Business Plan'!$J$10)),(('Business Plan'!$K$6*('Business Plan'!$K$7*(1+'Scenario Analysis (2D)'!V$4)-'Business Plan'!$K$8*(1+'Scenario Analysis (2D)'!$E57)-'Business Plan'!$K$9)-'Business Plan'!$K$10))))/'Business Plan'!$C$13-1</f>
        <v>-11.446495606198445</v>
      </c>
      <c r="W57" s="47">
        <f>(NPV('Business Plan'!$B$3,(('Business Plan'!$C$6*('Business Plan'!$C$7*(1+'Scenario Analysis (2D)'!W$4)-'Business Plan'!$C$8*(1+'Scenario Analysis (2D)'!$E57)-'Business Plan'!$C$9)-'Business Plan'!$C$10)),(('Business Plan'!$D$6*('Business Plan'!$D$7*(1+'Scenario Analysis (2D)'!W$4)-'Business Plan'!$D$8*(1+'Scenario Analysis (2D)'!$E57)-'Business Plan'!$D$9)-'Business Plan'!$D$10)),(('Business Plan'!$E$6*('Business Plan'!$E$7*(1+'Scenario Analysis (2D)'!W$4)-'Business Plan'!$E$8*(1+'Scenario Analysis (2D)'!$E57)-'Business Plan'!$E$9)-'Business Plan'!$E$10)),(('Business Plan'!$F$6*('Business Plan'!$F$7*(1+'Scenario Analysis (2D)'!W$4)-'Business Plan'!$F$8*(1+'Scenario Analysis (2D)'!$E57)-'Business Plan'!$F$9)-'Business Plan'!$F$10)),(('Business Plan'!$G$6*('Business Plan'!$G$7*(1+'Scenario Analysis (2D)'!W$4)-'Business Plan'!$G$8*(1+'Scenario Analysis (2D)'!$E57)-'Business Plan'!$G$9)-'Business Plan'!$G$10)),(('Business Plan'!$H$6*('Business Plan'!$H$7*(1+'Scenario Analysis (2D)'!W$4)-'Business Plan'!$H$8*(1+'Scenario Analysis (2D)'!$E57)-'Business Plan'!$H$9)-'Business Plan'!$H$10)),(('Business Plan'!$I$6*('Business Plan'!$I$7*(1+'Scenario Analysis (2D)'!W$4)-'Business Plan'!$I$8*(1+'Scenario Analysis (2D)'!$E57)-'Business Plan'!$I$9)-'Business Plan'!$I$10)),(('Business Plan'!$J$6*('Business Plan'!$J$7*(1+'Scenario Analysis (2D)'!W$4)-'Business Plan'!$J$8*(1+'Scenario Analysis (2D)'!$E57)-'Business Plan'!$J$9)-'Business Plan'!$J$10)),(('Business Plan'!$K$6*('Business Plan'!$K$7*(1+'Scenario Analysis (2D)'!W$4)-'Business Plan'!$K$8*(1+'Scenario Analysis (2D)'!$E57)-'Business Plan'!$K$9)-'Business Plan'!$K$10))))/'Business Plan'!$C$13-1</f>
        <v>-8.9496811815396882</v>
      </c>
      <c r="X57" s="47">
        <f>(NPV('Business Plan'!$B$3,(('Business Plan'!$C$6*('Business Plan'!$C$7*(1+'Scenario Analysis (2D)'!X$4)-'Business Plan'!$C$8*(1+'Scenario Analysis (2D)'!$E57)-'Business Plan'!$C$9)-'Business Plan'!$C$10)),(('Business Plan'!$D$6*('Business Plan'!$D$7*(1+'Scenario Analysis (2D)'!X$4)-'Business Plan'!$D$8*(1+'Scenario Analysis (2D)'!$E57)-'Business Plan'!$D$9)-'Business Plan'!$D$10)),(('Business Plan'!$E$6*('Business Plan'!$E$7*(1+'Scenario Analysis (2D)'!X$4)-'Business Plan'!$E$8*(1+'Scenario Analysis (2D)'!$E57)-'Business Plan'!$E$9)-'Business Plan'!$E$10)),(('Business Plan'!$F$6*('Business Plan'!$F$7*(1+'Scenario Analysis (2D)'!X$4)-'Business Plan'!$F$8*(1+'Scenario Analysis (2D)'!$E57)-'Business Plan'!$F$9)-'Business Plan'!$F$10)),(('Business Plan'!$G$6*('Business Plan'!$G$7*(1+'Scenario Analysis (2D)'!X$4)-'Business Plan'!$G$8*(1+'Scenario Analysis (2D)'!$E57)-'Business Plan'!$G$9)-'Business Plan'!$G$10)),(('Business Plan'!$H$6*('Business Plan'!$H$7*(1+'Scenario Analysis (2D)'!X$4)-'Business Plan'!$H$8*(1+'Scenario Analysis (2D)'!$E57)-'Business Plan'!$H$9)-'Business Plan'!$H$10)),(('Business Plan'!$I$6*('Business Plan'!$I$7*(1+'Scenario Analysis (2D)'!X$4)-'Business Plan'!$I$8*(1+'Scenario Analysis (2D)'!$E57)-'Business Plan'!$I$9)-'Business Plan'!$I$10)),(('Business Plan'!$J$6*('Business Plan'!$J$7*(1+'Scenario Analysis (2D)'!X$4)-'Business Plan'!$J$8*(1+'Scenario Analysis (2D)'!$E57)-'Business Plan'!$J$9)-'Business Plan'!$J$10)),(('Business Plan'!$K$6*('Business Plan'!$K$7*(1+'Scenario Analysis (2D)'!X$4)-'Business Plan'!$K$8*(1+'Scenario Analysis (2D)'!$E57)-'Business Plan'!$K$9)-'Business Plan'!$K$10))))/'Business Plan'!$C$13-1</f>
        <v>-6.4528667568809297</v>
      </c>
      <c r="Y57" s="47">
        <f>(NPV('Business Plan'!$B$3,(('Business Plan'!$C$6*('Business Plan'!$C$7*(1+'Scenario Analysis (2D)'!Y$4)-'Business Plan'!$C$8*(1+'Scenario Analysis (2D)'!$E57)-'Business Plan'!$C$9)-'Business Plan'!$C$10)),(('Business Plan'!$D$6*('Business Plan'!$D$7*(1+'Scenario Analysis (2D)'!Y$4)-'Business Plan'!$D$8*(1+'Scenario Analysis (2D)'!$E57)-'Business Plan'!$D$9)-'Business Plan'!$D$10)),(('Business Plan'!$E$6*('Business Plan'!$E$7*(1+'Scenario Analysis (2D)'!Y$4)-'Business Plan'!$E$8*(1+'Scenario Analysis (2D)'!$E57)-'Business Plan'!$E$9)-'Business Plan'!$E$10)),(('Business Plan'!$F$6*('Business Plan'!$F$7*(1+'Scenario Analysis (2D)'!Y$4)-'Business Plan'!$F$8*(1+'Scenario Analysis (2D)'!$E57)-'Business Plan'!$F$9)-'Business Plan'!$F$10)),(('Business Plan'!$G$6*('Business Plan'!$G$7*(1+'Scenario Analysis (2D)'!Y$4)-'Business Plan'!$G$8*(1+'Scenario Analysis (2D)'!$E57)-'Business Plan'!$G$9)-'Business Plan'!$G$10)),(('Business Plan'!$H$6*('Business Plan'!$H$7*(1+'Scenario Analysis (2D)'!Y$4)-'Business Plan'!$H$8*(1+'Scenario Analysis (2D)'!$E57)-'Business Plan'!$H$9)-'Business Plan'!$H$10)),(('Business Plan'!$I$6*('Business Plan'!$I$7*(1+'Scenario Analysis (2D)'!Y$4)-'Business Plan'!$I$8*(1+'Scenario Analysis (2D)'!$E57)-'Business Plan'!$I$9)-'Business Plan'!$I$10)),(('Business Plan'!$J$6*('Business Plan'!$J$7*(1+'Scenario Analysis (2D)'!Y$4)-'Business Plan'!$J$8*(1+'Scenario Analysis (2D)'!$E57)-'Business Plan'!$J$9)-'Business Plan'!$J$10)),(('Business Plan'!$K$6*('Business Plan'!$K$7*(1+'Scenario Analysis (2D)'!Y$4)-'Business Plan'!$K$8*(1+'Scenario Analysis (2D)'!$E57)-'Business Plan'!$K$9)-'Business Plan'!$K$10))))/'Business Plan'!$C$13-1</f>
        <v>-3.9560523322221717</v>
      </c>
      <c r="Z57" s="47">
        <f>(NPV('Business Plan'!$B$3,(('Business Plan'!$C$6*('Business Plan'!$C$7*(1+'Scenario Analysis (2D)'!Z$4)-'Business Plan'!$C$8*(1+'Scenario Analysis (2D)'!$E57)-'Business Plan'!$C$9)-'Business Plan'!$C$10)),(('Business Plan'!$D$6*('Business Plan'!$D$7*(1+'Scenario Analysis (2D)'!Z$4)-'Business Plan'!$D$8*(1+'Scenario Analysis (2D)'!$E57)-'Business Plan'!$D$9)-'Business Plan'!$D$10)),(('Business Plan'!$E$6*('Business Plan'!$E$7*(1+'Scenario Analysis (2D)'!Z$4)-'Business Plan'!$E$8*(1+'Scenario Analysis (2D)'!$E57)-'Business Plan'!$E$9)-'Business Plan'!$E$10)),(('Business Plan'!$F$6*('Business Plan'!$F$7*(1+'Scenario Analysis (2D)'!Z$4)-'Business Plan'!$F$8*(1+'Scenario Analysis (2D)'!$E57)-'Business Plan'!$F$9)-'Business Plan'!$F$10)),(('Business Plan'!$G$6*('Business Plan'!$G$7*(1+'Scenario Analysis (2D)'!Z$4)-'Business Plan'!$G$8*(1+'Scenario Analysis (2D)'!$E57)-'Business Plan'!$G$9)-'Business Plan'!$G$10)),(('Business Plan'!$H$6*('Business Plan'!$H$7*(1+'Scenario Analysis (2D)'!Z$4)-'Business Plan'!$H$8*(1+'Scenario Analysis (2D)'!$E57)-'Business Plan'!$H$9)-'Business Plan'!$H$10)),(('Business Plan'!$I$6*('Business Plan'!$I$7*(1+'Scenario Analysis (2D)'!Z$4)-'Business Plan'!$I$8*(1+'Scenario Analysis (2D)'!$E57)-'Business Plan'!$I$9)-'Business Plan'!$I$10)),(('Business Plan'!$J$6*('Business Plan'!$J$7*(1+'Scenario Analysis (2D)'!Z$4)-'Business Plan'!$J$8*(1+'Scenario Analysis (2D)'!$E57)-'Business Plan'!$J$9)-'Business Plan'!$J$10)),(('Business Plan'!$K$6*('Business Plan'!$K$7*(1+'Scenario Analysis (2D)'!Z$4)-'Business Plan'!$K$8*(1+'Scenario Analysis (2D)'!$E57)-'Business Plan'!$K$9)-'Business Plan'!$K$10))))/'Business Plan'!$C$13-1</f>
        <v>-1.4592379075634136</v>
      </c>
      <c r="AA57" s="47">
        <f>(NPV('Business Plan'!$B$3,(('Business Plan'!$C$6*('Business Plan'!$C$7*(1+'Scenario Analysis (2D)'!AA$4)-'Business Plan'!$C$8*(1+'Scenario Analysis (2D)'!$E57)-'Business Plan'!$C$9)-'Business Plan'!$C$10)),(('Business Plan'!$D$6*('Business Plan'!$D$7*(1+'Scenario Analysis (2D)'!AA$4)-'Business Plan'!$D$8*(1+'Scenario Analysis (2D)'!$E57)-'Business Plan'!$D$9)-'Business Plan'!$D$10)),(('Business Plan'!$E$6*('Business Plan'!$E$7*(1+'Scenario Analysis (2D)'!AA$4)-'Business Plan'!$E$8*(1+'Scenario Analysis (2D)'!$E57)-'Business Plan'!$E$9)-'Business Plan'!$E$10)),(('Business Plan'!$F$6*('Business Plan'!$F$7*(1+'Scenario Analysis (2D)'!AA$4)-'Business Plan'!$F$8*(1+'Scenario Analysis (2D)'!$E57)-'Business Plan'!$F$9)-'Business Plan'!$F$10)),(('Business Plan'!$G$6*('Business Plan'!$G$7*(1+'Scenario Analysis (2D)'!AA$4)-'Business Plan'!$G$8*(1+'Scenario Analysis (2D)'!$E57)-'Business Plan'!$G$9)-'Business Plan'!$G$10)),(('Business Plan'!$H$6*('Business Plan'!$H$7*(1+'Scenario Analysis (2D)'!AA$4)-'Business Plan'!$H$8*(1+'Scenario Analysis (2D)'!$E57)-'Business Plan'!$H$9)-'Business Plan'!$H$10)),(('Business Plan'!$I$6*('Business Plan'!$I$7*(1+'Scenario Analysis (2D)'!AA$4)-'Business Plan'!$I$8*(1+'Scenario Analysis (2D)'!$E57)-'Business Plan'!$I$9)-'Business Plan'!$I$10)),(('Business Plan'!$J$6*('Business Plan'!$J$7*(1+'Scenario Analysis (2D)'!AA$4)-'Business Plan'!$J$8*(1+'Scenario Analysis (2D)'!$E57)-'Business Plan'!$J$9)-'Business Plan'!$J$10)),(('Business Plan'!$K$6*('Business Plan'!$K$7*(1+'Scenario Analysis (2D)'!AA$4)-'Business Plan'!$K$8*(1+'Scenario Analysis (2D)'!$E57)-'Business Plan'!$K$9)-'Business Plan'!$K$10))))/'Business Plan'!$C$13-1</f>
        <v>1.0375765170953453</v>
      </c>
      <c r="AB57" s="47">
        <f>(NPV('Business Plan'!$B$3,(('Business Plan'!$C$6*('Business Plan'!$C$7*(1+'Scenario Analysis (2D)'!AB$4)-'Business Plan'!$C$8*(1+'Scenario Analysis (2D)'!$E57)-'Business Plan'!$C$9)-'Business Plan'!$C$10)),(('Business Plan'!$D$6*('Business Plan'!$D$7*(1+'Scenario Analysis (2D)'!AB$4)-'Business Plan'!$D$8*(1+'Scenario Analysis (2D)'!$E57)-'Business Plan'!$D$9)-'Business Plan'!$D$10)),(('Business Plan'!$E$6*('Business Plan'!$E$7*(1+'Scenario Analysis (2D)'!AB$4)-'Business Plan'!$E$8*(1+'Scenario Analysis (2D)'!$E57)-'Business Plan'!$E$9)-'Business Plan'!$E$10)),(('Business Plan'!$F$6*('Business Plan'!$F$7*(1+'Scenario Analysis (2D)'!AB$4)-'Business Plan'!$F$8*(1+'Scenario Analysis (2D)'!$E57)-'Business Plan'!$F$9)-'Business Plan'!$F$10)),(('Business Plan'!$G$6*('Business Plan'!$G$7*(1+'Scenario Analysis (2D)'!AB$4)-'Business Plan'!$G$8*(1+'Scenario Analysis (2D)'!$E57)-'Business Plan'!$G$9)-'Business Plan'!$G$10)),(('Business Plan'!$H$6*('Business Plan'!$H$7*(1+'Scenario Analysis (2D)'!AB$4)-'Business Plan'!$H$8*(1+'Scenario Analysis (2D)'!$E57)-'Business Plan'!$H$9)-'Business Plan'!$H$10)),(('Business Plan'!$I$6*('Business Plan'!$I$7*(1+'Scenario Analysis (2D)'!AB$4)-'Business Plan'!$I$8*(1+'Scenario Analysis (2D)'!$E57)-'Business Plan'!$I$9)-'Business Plan'!$I$10)),(('Business Plan'!$J$6*('Business Plan'!$J$7*(1+'Scenario Analysis (2D)'!AB$4)-'Business Plan'!$J$8*(1+'Scenario Analysis (2D)'!$E57)-'Business Plan'!$J$9)-'Business Plan'!$J$10)),(('Business Plan'!$K$6*('Business Plan'!$K$7*(1+'Scenario Analysis (2D)'!AB$4)-'Business Plan'!$K$8*(1+'Scenario Analysis (2D)'!$E57)-'Business Plan'!$K$9)-'Business Plan'!$K$10))))/'Business Plan'!$C$13-1</f>
        <v>3.5343909417541051</v>
      </c>
      <c r="AC57" s="47">
        <f>(NPV('Business Plan'!$B$3,(('Business Plan'!$C$6*('Business Plan'!$C$7*(1+'Scenario Analysis (2D)'!AC$4)-'Business Plan'!$C$8*(1+'Scenario Analysis (2D)'!$E57)-'Business Plan'!$C$9)-'Business Plan'!$C$10)),(('Business Plan'!$D$6*('Business Plan'!$D$7*(1+'Scenario Analysis (2D)'!AC$4)-'Business Plan'!$D$8*(1+'Scenario Analysis (2D)'!$E57)-'Business Plan'!$D$9)-'Business Plan'!$D$10)),(('Business Plan'!$E$6*('Business Plan'!$E$7*(1+'Scenario Analysis (2D)'!AC$4)-'Business Plan'!$E$8*(1+'Scenario Analysis (2D)'!$E57)-'Business Plan'!$E$9)-'Business Plan'!$E$10)),(('Business Plan'!$F$6*('Business Plan'!$F$7*(1+'Scenario Analysis (2D)'!AC$4)-'Business Plan'!$F$8*(1+'Scenario Analysis (2D)'!$E57)-'Business Plan'!$F$9)-'Business Plan'!$F$10)),(('Business Plan'!$G$6*('Business Plan'!$G$7*(1+'Scenario Analysis (2D)'!AC$4)-'Business Plan'!$G$8*(1+'Scenario Analysis (2D)'!$E57)-'Business Plan'!$G$9)-'Business Plan'!$G$10)),(('Business Plan'!$H$6*('Business Plan'!$H$7*(1+'Scenario Analysis (2D)'!AC$4)-'Business Plan'!$H$8*(1+'Scenario Analysis (2D)'!$E57)-'Business Plan'!$H$9)-'Business Plan'!$H$10)),(('Business Plan'!$I$6*('Business Plan'!$I$7*(1+'Scenario Analysis (2D)'!AC$4)-'Business Plan'!$I$8*(1+'Scenario Analysis (2D)'!$E57)-'Business Plan'!$I$9)-'Business Plan'!$I$10)),(('Business Plan'!$J$6*('Business Plan'!$J$7*(1+'Scenario Analysis (2D)'!AC$4)-'Business Plan'!$J$8*(1+'Scenario Analysis (2D)'!$E57)-'Business Plan'!$J$9)-'Business Plan'!$J$10)),(('Business Plan'!$K$6*('Business Plan'!$K$7*(1+'Scenario Analysis (2D)'!AC$4)-'Business Plan'!$K$8*(1+'Scenario Analysis (2D)'!$E57)-'Business Plan'!$K$9)-'Business Plan'!$K$10))))/'Business Plan'!$C$13-1</f>
        <v>6.0312053664128609</v>
      </c>
      <c r="AD57" s="47">
        <f>(NPV('Business Plan'!$B$3,(('Business Plan'!$C$6*('Business Plan'!$C$7*(1+'Scenario Analysis (2D)'!AD$4)-'Business Plan'!$C$8*(1+'Scenario Analysis (2D)'!$E57)-'Business Plan'!$C$9)-'Business Plan'!$C$10)),(('Business Plan'!$D$6*('Business Plan'!$D$7*(1+'Scenario Analysis (2D)'!AD$4)-'Business Plan'!$D$8*(1+'Scenario Analysis (2D)'!$E57)-'Business Plan'!$D$9)-'Business Plan'!$D$10)),(('Business Plan'!$E$6*('Business Plan'!$E$7*(1+'Scenario Analysis (2D)'!AD$4)-'Business Plan'!$E$8*(1+'Scenario Analysis (2D)'!$E57)-'Business Plan'!$E$9)-'Business Plan'!$E$10)),(('Business Plan'!$F$6*('Business Plan'!$F$7*(1+'Scenario Analysis (2D)'!AD$4)-'Business Plan'!$F$8*(1+'Scenario Analysis (2D)'!$E57)-'Business Plan'!$F$9)-'Business Plan'!$F$10)),(('Business Plan'!$G$6*('Business Plan'!$G$7*(1+'Scenario Analysis (2D)'!AD$4)-'Business Plan'!$G$8*(1+'Scenario Analysis (2D)'!$E57)-'Business Plan'!$G$9)-'Business Plan'!$G$10)),(('Business Plan'!$H$6*('Business Plan'!$H$7*(1+'Scenario Analysis (2D)'!AD$4)-'Business Plan'!$H$8*(1+'Scenario Analysis (2D)'!$E57)-'Business Plan'!$H$9)-'Business Plan'!$H$10)),(('Business Plan'!$I$6*('Business Plan'!$I$7*(1+'Scenario Analysis (2D)'!AD$4)-'Business Plan'!$I$8*(1+'Scenario Analysis (2D)'!$E57)-'Business Plan'!$I$9)-'Business Plan'!$I$10)),(('Business Plan'!$J$6*('Business Plan'!$J$7*(1+'Scenario Analysis (2D)'!AD$4)-'Business Plan'!$J$8*(1+'Scenario Analysis (2D)'!$E57)-'Business Plan'!$J$9)-'Business Plan'!$J$10)),(('Business Plan'!$K$6*('Business Plan'!$K$7*(1+'Scenario Analysis (2D)'!AD$4)-'Business Plan'!$K$8*(1+'Scenario Analysis (2D)'!$E57)-'Business Plan'!$K$9)-'Business Plan'!$K$10))))/'Business Plan'!$C$13-1</f>
        <v>8.5280197910716193</v>
      </c>
      <c r="AE57" s="47">
        <f>(NPV('Business Plan'!$B$3,(('Business Plan'!$C$6*('Business Plan'!$C$7*(1+'Scenario Analysis (2D)'!AE$4)-'Business Plan'!$C$8*(1+'Scenario Analysis (2D)'!$E57)-'Business Plan'!$C$9)-'Business Plan'!$C$10)),(('Business Plan'!$D$6*('Business Plan'!$D$7*(1+'Scenario Analysis (2D)'!AE$4)-'Business Plan'!$D$8*(1+'Scenario Analysis (2D)'!$E57)-'Business Plan'!$D$9)-'Business Plan'!$D$10)),(('Business Plan'!$E$6*('Business Plan'!$E$7*(1+'Scenario Analysis (2D)'!AE$4)-'Business Plan'!$E$8*(1+'Scenario Analysis (2D)'!$E57)-'Business Plan'!$E$9)-'Business Plan'!$E$10)),(('Business Plan'!$F$6*('Business Plan'!$F$7*(1+'Scenario Analysis (2D)'!AE$4)-'Business Plan'!$F$8*(1+'Scenario Analysis (2D)'!$E57)-'Business Plan'!$F$9)-'Business Plan'!$F$10)),(('Business Plan'!$G$6*('Business Plan'!$G$7*(1+'Scenario Analysis (2D)'!AE$4)-'Business Plan'!$G$8*(1+'Scenario Analysis (2D)'!$E57)-'Business Plan'!$G$9)-'Business Plan'!$G$10)),(('Business Plan'!$H$6*('Business Plan'!$H$7*(1+'Scenario Analysis (2D)'!AE$4)-'Business Plan'!$H$8*(1+'Scenario Analysis (2D)'!$E57)-'Business Plan'!$H$9)-'Business Plan'!$H$10)),(('Business Plan'!$I$6*('Business Plan'!$I$7*(1+'Scenario Analysis (2D)'!AE$4)-'Business Plan'!$I$8*(1+'Scenario Analysis (2D)'!$E57)-'Business Plan'!$I$9)-'Business Plan'!$I$10)),(('Business Plan'!$J$6*('Business Plan'!$J$7*(1+'Scenario Analysis (2D)'!AE$4)-'Business Plan'!$J$8*(1+'Scenario Analysis (2D)'!$E57)-'Business Plan'!$J$9)-'Business Plan'!$J$10)),(('Business Plan'!$K$6*('Business Plan'!$K$7*(1+'Scenario Analysis (2D)'!AE$4)-'Business Plan'!$K$8*(1+'Scenario Analysis (2D)'!$E57)-'Business Plan'!$K$9)-'Business Plan'!$K$10))))/'Business Plan'!$C$13-1</f>
        <v>11.02483421573038</v>
      </c>
      <c r="AF57" s="47">
        <f>(NPV('Business Plan'!$B$3,(('Business Plan'!$C$6*('Business Plan'!$C$7*(1+'Scenario Analysis (2D)'!AF$4)-'Business Plan'!$C$8*(1+'Scenario Analysis (2D)'!$E57)-'Business Plan'!$C$9)-'Business Plan'!$C$10)),(('Business Plan'!$D$6*('Business Plan'!$D$7*(1+'Scenario Analysis (2D)'!AF$4)-'Business Plan'!$D$8*(1+'Scenario Analysis (2D)'!$E57)-'Business Plan'!$D$9)-'Business Plan'!$D$10)),(('Business Plan'!$E$6*('Business Plan'!$E$7*(1+'Scenario Analysis (2D)'!AF$4)-'Business Plan'!$E$8*(1+'Scenario Analysis (2D)'!$E57)-'Business Plan'!$E$9)-'Business Plan'!$E$10)),(('Business Plan'!$F$6*('Business Plan'!$F$7*(1+'Scenario Analysis (2D)'!AF$4)-'Business Plan'!$F$8*(1+'Scenario Analysis (2D)'!$E57)-'Business Plan'!$F$9)-'Business Plan'!$F$10)),(('Business Plan'!$G$6*('Business Plan'!$G$7*(1+'Scenario Analysis (2D)'!AF$4)-'Business Plan'!$G$8*(1+'Scenario Analysis (2D)'!$E57)-'Business Plan'!$G$9)-'Business Plan'!$G$10)),(('Business Plan'!$H$6*('Business Plan'!$H$7*(1+'Scenario Analysis (2D)'!AF$4)-'Business Plan'!$H$8*(1+'Scenario Analysis (2D)'!$E57)-'Business Plan'!$H$9)-'Business Plan'!$H$10)),(('Business Plan'!$I$6*('Business Plan'!$I$7*(1+'Scenario Analysis (2D)'!AF$4)-'Business Plan'!$I$8*(1+'Scenario Analysis (2D)'!$E57)-'Business Plan'!$I$9)-'Business Plan'!$I$10)),(('Business Plan'!$J$6*('Business Plan'!$J$7*(1+'Scenario Analysis (2D)'!AF$4)-'Business Plan'!$J$8*(1+'Scenario Analysis (2D)'!$E57)-'Business Plan'!$J$9)-'Business Plan'!$J$10)),(('Business Plan'!$K$6*('Business Plan'!$K$7*(1+'Scenario Analysis (2D)'!AF$4)-'Business Plan'!$K$8*(1+'Scenario Analysis (2D)'!$E57)-'Business Plan'!$K$9)-'Business Plan'!$K$10))))/'Business Plan'!$C$13-1</f>
        <v>13.521648640389136</v>
      </c>
      <c r="AG57" s="47">
        <f>(NPV('Business Plan'!$B$3,(('Business Plan'!$C$6*('Business Plan'!$C$7*(1+'Scenario Analysis (2D)'!AG$4)-'Business Plan'!$C$8*(1+'Scenario Analysis (2D)'!$E57)-'Business Plan'!$C$9)-'Business Plan'!$C$10)),(('Business Plan'!$D$6*('Business Plan'!$D$7*(1+'Scenario Analysis (2D)'!AG$4)-'Business Plan'!$D$8*(1+'Scenario Analysis (2D)'!$E57)-'Business Plan'!$D$9)-'Business Plan'!$D$10)),(('Business Plan'!$E$6*('Business Plan'!$E$7*(1+'Scenario Analysis (2D)'!AG$4)-'Business Plan'!$E$8*(1+'Scenario Analysis (2D)'!$E57)-'Business Plan'!$E$9)-'Business Plan'!$E$10)),(('Business Plan'!$F$6*('Business Plan'!$F$7*(1+'Scenario Analysis (2D)'!AG$4)-'Business Plan'!$F$8*(1+'Scenario Analysis (2D)'!$E57)-'Business Plan'!$F$9)-'Business Plan'!$F$10)),(('Business Plan'!$G$6*('Business Plan'!$G$7*(1+'Scenario Analysis (2D)'!AG$4)-'Business Plan'!$G$8*(1+'Scenario Analysis (2D)'!$E57)-'Business Plan'!$G$9)-'Business Plan'!$G$10)),(('Business Plan'!$H$6*('Business Plan'!$H$7*(1+'Scenario Analysis (2D)'!AG$4)-'Business Plan'!$H$8*(1+'Scenario Analysis (2D)'!$E57)-'Business Plan'!$H$9)-'Business Plan'!$H$10)),(('Business Plan'!$I$6*('Business Plan'!$I$7*(1+'Scenario Analysis (2D)'!AG$4)-'Business Plan'!$I$8*(1+'Scenario Analysis (2D)'!$E57)-'Business Plan'!$I$9)-'Business Plan'!$I$10)),(('Business Plan'!$J$6*('Business Plan'!$J$7*(1+'Scenario Analysis (2D)'!AG$4)-'Business Plan'!$J$8*(1+'Scenario Analysis (2D)'!$E57)-'Business Plan'!$J$9)-'Business Plan'!$J$10)),(('Business Plan'!$K$6*('Business Plan'!$K$7*(1+'Scenario Analysis (2D)'!AG$4)-'Business Plan'!$K$8*(1+'Scenario Analysis (2D)'!$E57)-'Business Plan'!$K$9)-'Business Plan'!$K$10))))/'Business Plan'!$C$13-1</f>
        <v>16.018463065047893</v>
      </c>
      <c r="AH57" s="47">
        <f>(NPV('Business Plan'!$B$3,(('Business Plan'!$C$6*('Business Plan'!$C$7*(1+'Scenario Analysis (2D)'!AH$4)-'Business Plan'!$C$8*(1+'Scenario Analysis (2D)'!$E57)-'Business Plan'!$C$9)-'Business Plan'!$C$10)),(('Business Plan'!$D$6*('Business Plan'!$D$7*(1+'Scenario Analysis (2D)'!AH$4)-'Business Plan'!$D$8*(1+'Scenario Analysis (2D)'!$E57)-'Business Plan'!$D$9)-'Business Plan'!$D$10)),(('Business Plan'!$E$6*('Business Plan'!$E$7*(1+'Scenario Analysis (2D)'!AH$4)-'Business Plan'!$E$8*(1+'Scenario Analysis (2D)'!$E57)-'Business Plan'!$E$9)-'Business Plan'!$E$10)),(('Business Plan'!$F$6*('Business Plan'!$F$7*(1+'Scenario Analysis (2D)'!AH$4)-'Business Plan'!$F$8*(1+'Scenario Analysis (2D)'!$E57)-'Business Plan'!$F$9)-'Business Plan'!$F$10)),(('Business Plan'!$G$6*('Business Plan'!$G$7*(1+'Scenario Analysis (2D)'!AH$4)-'Business Plan'!$G$8*(1+'Scenario Analysis (2D)'!$E57)-'Business Plan'!$G$9)-'Business Plan'!$G$10)),(('Business Plan'!$H$6*('Business Plan'!$H$7*(1+'Scenario Analysis (2D)'!AH$4)-'Business Plan'!$H$8*(1+'Scenario Analysis (2D)'!$E57)-'Business Plan'!$H$9)-'Business Plan'!$H$10)),(('Business Plan'!$I$6*('Business Plan'!$I$7*(1+'Scenario Analysis (2D)'!AH$4)-'Business Plan'!$I$8*(1+'Scenario Analysis (2D)'!$E57)-'Business Plan'!$I$9)-'Business Plan'!$I$10)),(('Business Plan'!$J$6*('Business Plan'!$J$7*(1+'Scenario Analysis (2D)'!AH$4)-'Business Plan'!$J$8*(1+'Scenario Analysis (2D)'!$E57)-'Business Plan'!$J$9)-'Business Plan'!$J$10)),(('Business Plan'!$K$6*('Business Plan'!$K$7*(1+'Scenario Analysis (2D)'!AH$4)-'Business Plan'!$K$8*(1+'Scenario Analysis (2D)'!$E57)-'Business Plan'!$K$9)-'Business Plan'!$K$10))))/'Business Plan'!$C$13-1</f>
        <v>18.515277489706651</v>
      </c>
    </row>
    <row r="58" spans="1:34" ht="18.95" customHeight="1" x14ac:dyDescent="0.25">
      <c r="D58" s="78"/>
      <c r="E58" s="50">
        <v>-0.05</v>
      </c>
      <c r="F58" s="46">
        <f>NPV('Business Plan'!$B$3,(('Business Plan'!$C$6*('Business Plan'!$C$7*(1+'Scenario Analysis (2D)'!F$4)-'Business Plan'!$C$8*(1+'Scenario Analysis (2D)'!$E58)-'Business Plan'!$C$9)-'Business Plan'!$C$10)),(('Business Plan'!$D$6*('Business Plan'!$D$7*(1+'Scenario Analysis (2D)'!F$4)-'Business Plan'!$D$8*(1+'Scenario Analysis (2D)'!$E58)-'Business Plan'!$D$9)-'Business Plan'!$D$10)),(('Business Plan'!$E$6*('Business Plan'!$E$7*(1+'Scenario Analysis (2D)'!F$4)-'Business Plan'!$E$8*(1+'Scenario Analysis (2D)'!$E58)-'Business Plan'!$E$9)-'Business Plan'!$E$10)),(('Business Plan'!$F$6*('Business Plan'!$F$7*(1+'Scenario Analysis (2D)'!F$4)-'Business Plan'!$F$8*(1+'Scenario Analysis (2D)'!$E58)-'Business Plan'!$F$9)-'Business Plan'!$F$10)),(('Business Plan'!$G$6*('Business Plan'!$G$7*(1+'Scenario Analysis (2D)'!F$4)-'Business Plan'!$G$8*(1+'Scenario Analysis (2D)'!$E58)-'Business Plan'!$G$9)-'Business Plan'!$G$10)),(('Business Plan'!$H$6*('Business Plan'!$H$7*(1+'Scenario Analysis (2D)'!F$4)-'Business Plan'!$H$8*(1+'Scenario Analysis (2D)'!$E58)-'Business Plan'!$H$9)-'Business Plan'!$H$10)),(('Business Plan'!$I$6*('Business Plan'!$I$7*(1+'Scenario Analysis (2D)'!F$4)-'Business Plan'!$I$8*(1+'Scenario Analysis (2D)'!$E58)-'Business Plan'!$I$9)-'Business Plan'!$I$10)),(('Business Plan'!$J$6*('Business Plan'!$J$7*(1+'Scenario Analysis (2D)'!F$4)-'Business Plan'!$J$8*(1+'Scenario Analysis (2D)'!$E58)-'Business Plan'!$J$9)-'Business Plan'!$J$10)),(('Business Plan'!$K$6*('Business Plan'!$K$7*(1+'Scenario Analysis (2D)'!F$4)-'Business Plan'!$K$8*(1+'Scenario Analysis (2D)'!$E58)-'Business Plan'!$K$9)-'Business Plan'!$K$10)))</f>
        <v>-981592.96982519375</v>
      </c>
      <c r="G58" s="46">
        <f>NPV('Business Plan'!$B$3,(('Business Plan'!$C$6*('Business Plan'!$C$7*(1+'Scenario Analysis (2D)'!G$4)-'Business Plan'!$C$8*(1+'Scenario Analysis (2D)'!$E58)-'Business Plan'!$C$9)-'Business Plan'!$C$10)),(('Business Plan'!$D$6*('Business Plan'!$D$7*(1+'Scenario Analysis (2D)'!G$4)-'Business Plan'!$D$8*(1+'Scenario Analysis (2D)'!$E58)-'Business Plan'!$D$9)-'Business Plan'!$D$10)),(('Business Plan'!$E$6*('Business Plan'!$E$7*(1+'Scenario Analysis (2D)'!G$4)-'Business Plan'!$E$8*(1+'Scenario Analysis (2D)'!$E58)-'Business Plan'!$E$9)-'Business Plan'!$E$10)),(('Business Plan'!$F$6*('Business Plan'!$F$7*(1+'Scenario Analysis (2D)'!G$4)-'Business Plan'!$F$8*(1+'Scenario Analysis (2D)'!$E58)-'Business Plan'!$F$9)-'Business Plan'!$F$10)),(('Business Plan'!$G$6*('Business Plan'!$G$7*(1+'Scenario Analysis (2D)'!G$4)-'Business Plan'!$G$8*(1+'Scenario Analysis (2D)'!$E58)-'Business Plan'!$G$9)-'Business Plan'!$G$10)),(('Business Plan'!$H$6*('Business Plan'!$H$7*(1+'Scenario Analysis (2D)'!G$4)-'Business Plan'!$H$8*(1+'Scenario Analysis (2D)'!$E58)-'Business Plan'!$H$9)-'Business Plan'!$H$10)),(('Business Plan'!$I$6*('Business Plan'!$I$7*(1+'Scenario Analysis (2D)'!G$4)-'Business Plan'!$I$8*(1+'Scenario Analysis (2D)'!$E58)-'Business Plan'!$I$9)-'Business Plan'!$I$10)),(('Business Plan'!$J$6*('Business Plan'!$J$7*(1+'Scenario Analysis (2D)'!G$4)-'Business Plan'!$J$8*(1+'Scenario Analysis (2D)'!$E58)-'Business Plan'!$J$9)-'Business Plan'!$J$10)),(('Business Plan'!$K$6*('Business Plan'!$K$7*(1+'Scenario Analysis (2D)'!G$4)-'Business Plan'!$K$8*(1+'Scenario Analysis (2D)'!$E58)-'Business Plan'!$K$9)-'Business Plan'!$K$10)))</f>
        <v>-780928.36559238262</v>
      </c>
      <c r="H58" s="46">
        <f>NPV('Business Plan'!$B$3,(('Business Plan'!$C$6*('Business Plan'!$C$7*(1+'Scenario Analysis (2D)'!H$4)-'Business Plan'!$C$8*(1+'Scenario Analysis (2D)'!$E58)-'Business Plan'!$C$9)-'Business Plan'!$C$10)),(('Business Plan'!$D$6*('Business Plan'!$D$7*(1+'Scenario Analysis (2D)'!H$4)-'Business Plan'!$D$8*(1+'Scenario Analysis (2D)'!$E58)-'Business Plan'!$D$9)-'Business Plan'!$D$10)),(('Business Plan'!$E$6*('Business Plan'!$E$7*(1+'Scenario Analysis (2D)'!H$4)-'Business Plan'!$E$8*(1+'Scenario Analysis (2D)'!$E58)-'Business Plan'!$E$9)-'Business Plan'!$E$10)),(('Business Plan'!$F$6*('Business Plan'!$F$7*(1+'Scenario Analysis (2D)'!H$4)-'Business Plan'!$F$8*(1+'Scenario Analysis (2D)'!$E58)-'Business Plan'!$F$9)-'Business Plan'!$F$10)),(('Business Plan'!$G$6*('Business Plan'!$G$7*(1+'Scenario Analysis (2D)'!H$4)-'Business Plan'!$G$8*(1+'Scenario Analysis (2D)'!$E58)-'Business Plan'!$G$9)-'Business Plan'!$G$10)),(('Business Plan'!$H$6*('Business Plan'!$H$7*(1+'Scenario Analysis (2D)'!H$4)-'Business Plan'!$H$8*(1+'Scenario Analysis (2D)'!$E58)-'Business Plan'!$H$9)-'Business Plan'!$H$10)),(('Business Plan'!$I$6*('Business Plan'!$I$7*(1+'Scenario Analysis (2D)'!H$4)-'Business Plan'!$I$8*(1+'Scenario Analysis (2D)'!$E58)-'Business Plan'!$I$9)-'Business Plan'!$I$10)),(('Business Plan'!$J$6*('Business Plan'!$J$7*(1+'Scenario Analysis (2D)'!H$4)-'Business Plan'!$J$8*(1+'Scenario Analysis (2D)'!$E58)-'Business Plan'!$J$9)-'Business Plan'!$J$10)),(('Business Plan'!$K$6*('Business Plan'!$K$7*(1+'Scenario Analysis (2D)'!H$4)-'Business Plan'!$K$8*(1+'Scenario Analysis (2D)'!$E58)-'Business Plan'!$K$9)-'Business Plan'!$K$10)))</f>
        <v>-580263.76135957125</v>
      </c>
      <c r="I58" s="46">
        <f>NPV('Business Plan'!$B$3,(('Business Plan'!$C$6*('Business Plan'!$C$7*(1+'Scenario Analysis (2D)'!I$4)-'Business Plan'!$C$8*(1+'Scenario Analysis (2D)'!$E58)-'Business Plan'!$C$9)-'Business Plan'!$C$10)),(('Business Plan'!$D$6*('Business Plan'!$D$7*(1+'Scenario Analysis (2D)'!I$4)-'Business Plan'!$D$8*(1+'Scenario Analysis (2D)'!$E58)-'Business Plan'!$D$9)-'Business Plan'!$D$10)),(('Business Plan'!$E$6*('Business Plan'!$E$7*(1+'Scenario Analysis (2D)'!I$4)-'Business Plan'!$E$8*(1+'Scenario Analysis (2D)'!$E58)-'Business Plan'!$E$9)-'Business Plan'!$E$10)),(('Business Plan'!$F$6*('Business Plan'!$F$7*(1+'Scenario Analysis (2D)'!I$4)-'Business Plan'!$F$8*(1+'Scenario Analysis (2D)'!$E58)-'Business Plan'!$F$9)-'Business Plan'!$F$10)),(('Business Plan'!$G$6*('Business Plan'!$G$7*(1+'Scenario Analysis (2D)'!I$4)-'Business Plan'!$G$8*(1+'Scenario Analysis (2D)'!$E58)-'Business Plan'!$G$9)-'Business Plan'!$G$10)),(('Business Plan'!$H$6*('Business Plan'!$H$7*(1+'Scenario Analysis (2D)'!I$4)-'Business Plan'!$H$8*(1+'Scenario Analysis (2D)'!$E58)-'Business Plan'!$H$9)-'Business Plan'!$H$10)),(('Business Plan'!$I$6*('Business Plan'!$I$7*(1+'Scenario Analysis (2D)'!I$4)-'Business Plan'!$I$8*(1+'Scenario Analysis (2D)'!$E58)-'Business Plan'!$I$9)-'Business Plan'!$I$10)),(('Business Plan'!$J$6*('Business Plan'!$J$7*(1+'Scenario Analysis (2D)'!I$4)-'Business Plan'!$J$8*(1+'Scenario Analysis (2D)'!$E58)-'Business Plan'!$J$9)-'Business Plan'!$J$10)),(('Business Plan'!$K$6*('Business Plan'!$K$7*(1+'Scenario Analysis (2D)'!I$4)-'Business Plan'!$K$8*(1+'Scenario Analysis (2D)'!$E58)-'Business Plan'!$K$9)-'Business Plan'!$K$10)))</f>
        <v>-379599.15712675999</v>
      </c>
      <c r="J58" s="46">
        <f>NPV('Business Plan'!$B$3,(('Business Plan'!$C$6*('Business Plan'!$C$7*(1+'Scenario Analysis (2D)'!J$4)-'Business Plan'!$C$8*(1+'Scenario Analysis (2D)'!$E58)-'Business Plan'!$C$9)-'Business Plan'!$C$10)),(('Business Plan'!$D$6*('Business Plan'!$D$7*(1+'Scenario Analysis (2D)'!J$4)-'Business Plan'!$D$8*(1+'Scenario Analysis (2D)'!$E58)-'Business Plan'!$D$9)-'Business Plan'!$D$10)),(('Business Plan'!$E$6*('Business Plan'!$E$7*(1+'Scenario Analysis (2D)'!J$4)-'Business Plan'!$E$8*(1+'Scenario Analysis (2D)'!$E58)-'Business Plan'!$E$9)-'Business Plan'!$E$10)),(('Business Plan'!$F$6*('Business Plan'!$F$7*(1+'Scenario Analysis (2D)'!J$4)-'Business Plan'!$F$8*(1+'Scenario Analysis (2D)'!$E58)-'Business Plan'!$F$9)-'Business Plan'!$F$10)),(('Business Plan'!$G$6*('Business Plan'!$G$7*(1+'Scenario Analysis (2D)'!J$4)-'Business Plan'!$G$8*(1+'Scenario Analysis (2D)'!$E58)-'Business Plan'!$G$9)-'Business Plan'!$G$10)),(('Business Plan'!$H$6*('Business Plan'!$H$7*(1+'Scenario Analysis (2D)'!J$4)-'Business Plan'!$H$8*(1+'Scenario Analysis (2D)'!$E58)-'Business Plan'!$H$9)-'Business Plan'!$H$10)),(('Business Plan'!$I$6*('Business Plan'!$I$7*(1+'Scenario Analysis (2D)'!J$4)-'Business Plan'!$I$8*(1+'Scenario Analysis (2D)'!$E58)-'Business Plan'!$I$9)-'Business Plan'!$I$10)),(('Business Plan'!$J$6*('Business Plan'!$J$7*(1+'Scenario Analysis (2D)'!J$4)-'Business Plan'!$J$8*(1+'Scenario Analysis (2D)'!$E58)-'Business Plan'!$J$9)-'Business Plan'!$J$10)),(('Business Plan'!$K$6*('Business Plan'!$K$7*(1+'Scenario Analysis (2D)'!J$4)-'Business Plan'!$K$8*(1+'Scenario Analysis (2D)'!$E58)-'Business Plan'!$K$9)-'Business Plan'!$K$10)))</f>
        <v>-178934.55289394868</v>
      </c>
      <c r="K58" s="46">
        <f>NPV('Business Plan'!$B$3,(('Business Plan'!$C$6*('Business Plan'!$C$7*(1+'Scenario Analysis (2D)'!K$4)-'Business Plan'!$C$8*(1+'Scenario Analysis (2D)'!$E58)-'Business Plan'!$C$9)-'Business Plan'!$C$10)),(('Business Plan'!$D$6*('Business Plan'!$D$7*(1+'Scenario Analysis (2D)'!K$4)-'Business Plan'!$D$8*(1+'Scenario Analysis (2D)'!$E58)-'Business Plan'!$D$9)-'Business Plan'!$D$10)),(('Business Plan'!$E$6*('Business Plan'!$E$7*(1+'Scenario Analysis (2D)'!K$4)-'Business Plan'!$E$8*(1+'Scenario Analysis (2D)'!$E58)-'Business Plan'!$E$9)-'Business Plan'!$E$10)),(('Business Plan'!$F$6*('Business Plan'!$F$7*(1+'Scenario Analysis (2D)'!K$4)-'Business Plan'!$F$8*(1+'Scenario Analysis (2D)'!$E58)-'Business Plan'!$F$9)-'Business Plan'!$F$10)),(('Business Plan'!$G$6*('Business Plan'!$G$7*(1+'Scenario Analysis (2D)'!K$4)-'Business Plan'!$G$8*(1+'Scenario Analysis (2D)'!$E58)-'Business Plan'!$G$9)-'Business Plan'!$G$10)),(('Business Plan'!$H$6*('Business Plan'!$H$7*(1+'Scenario Analysis (2D)'!K$4)-'Business Plan'!$H$8*(1+'Scenario Analysis (2D)'!$E58)-'Business Plan'!$H$9)-'Business Plan'!$H$10)),(('Business Plan'!$I$6*('Business Plan'!$I$7*(1+'Scenario Analysis (2D)'!K$4)-'Business Plan'!$I$8*(1+'Scenario Analysis (2D)'!$E58)-'Business Plan'!$I$9)-'Business Plan'!$I$10)),(('Business Plan'!$J$6*('Business Plan'!$J$7*(1+'Scenario Analysis (2D)'!K$4)-'Business Plan'!$J$8*(1+'Scenario Analysis (2D)'!$E58)-'Business Plan'!$J$9)-'Business Plan'!$J$10)),(('Business Plan'!$K$6*('Business Plan'!$K$7*(1+'Scenario Analysis (2D)'!K$4)-'Business Plan'!$K$8*(1+'Scenario Analysis (2D)'!$E58)-'Business Plan'!$K$9)-'Business Plan'!$K$10)))</f>
        <v>21730.051338862551</v>
      </c>
      <c r="L58" s="46">
        <f>NPV('Business Plan'!$B$3,(('Business Plan'!$C$6*('Business Plan'!$C$7*(1+'Scenario Analysis (2D)'!L$4)-'Business Plan'!$C$8*(1+'Scenario Analysis (2D)'!$E58)-'Business Plan'!$C$9)-'Business Plan'!$C$10)),(('Business Plan'!$D$6*('Business Plan'!$D$7*(1+'Scenario Analysis (2D)'!L$4)-'Business Plan'!$D$8*(1+'Scenario Analysis (2D)'!$E58)-'Business Plan'!$D$9)-'Business Plan'!$D$10)),(('Business Plan'!$E$6*('Business Plan'!$E$7*(1+'Scenario Analysis (2D)'!L$4)-'Business Plan'!$E$8*(1+'Scenario Analysis (2D)'!$E58)-'Business Plan'!$E$9)-'Business Plan'!$E$10)),(('Business Plan'!$F$6*('Business Plan'!$F$7*(1+'Scenario Analysis (2D)'!L$4)-'Business Plan'!$F$8*(1+'Scenario Analysis (2D)'!$E58)-'Business Plan'!$F$9)-'Business Plan'!$F$10)),(('Business Plan'!$G$6*('Business Plan'!$G$7*(1+'Scenario Analysis (2D)'!L$4)-'Business Plan'!$G$8*(1+'Scenario Analysis (2D)'!$E58)-'Business Plan'!$G$9)-'Business Plan'!$G$10)),(('Business Plan'!$H$6*('Business Plan'!$H$7*(1+'Scenario Analysis (2D)'!L$4)-'Business Plan'!$H$8*(1+'Scenario Analysis (2D)'!$E58)-'Business Plan'!$H$9)-'Business Plan'!$H$10)),(('Business Plan'!$I$6*('Business Plan'!$I$7*(1+'Scenario Analysis (2D)'!L$4)-'Business Plan'!$I$8*(1+'Scenario Analysis (2D)'!$E58)-'Business Plan'!$I$9)-'Business Plan'!$I$10)),(('Business Plan'!$J$6*('Business Plan'!$J$7*(1+'Scenario Analysis (2D)'!L$4)-'Business Plan'!$J$8*(1+'Scenario Analysis (2D)'!$E58)-'Business Plan'!$J$9)-'Business Plan'!$J$10)),(('Business Plan'!$K$6*('Business Plan'!$K$7*(1+'Scenario Analysis (2D)'!L$4)-'Business Plan'!$K$8*(1+'Scenario Analysis (2D)'!$E58)-'Business Plan'!$K$9)-'Business Plan'!$K$10)))</f>
        <v>222394.65557167382</v>
      </c>
      <c r="M58" s="46">
        <f>NPV('Business Plan'!$B$3,(('Business Plan'!$C$6*('Business Plan'!$C$7*(1+'Scenario Analysis (2D)'!M$4)-'Business Plan'!$C$8*(1+'Scenario Analysis (2D)'!$E58)-'Business Plan'!$C$9)-'Business Plan'!$C$10)),(('Business Plan'!$D$6*('Business Plan'!$D$7*(1+'Scenario Analysis (2D)'!M$4)-'Business Plan'!$D$8*(1+'Scenario Analysis (2D)'!$E58)-'Business Plan'!$D$9)-'Business Plan'!$D$10)),(('Business Plan'!$E$6*('Business Plan'!$E$7*(1+'Scenario Analysis (2D)'!M$4)-'Business Plan'!$E$8*(1+'Scenario Analysis (2D)'!$E58)-'Business Plan'!$E$9)-'Business Plan'!$E$10)),(('Business Plan'!$F$6*('Business Plan'!$F$7*(1+'Scenario Analysis (2D)'!M$4)-'Business Plan'!$F$8*(1+'Scenario Analysis (2D)'!$E58)-'Business Plan'!$F$9)-'Business Plan'!$F$10)),(('Business Plan'!$G$6*('Business Plan'!$G$7*(1+'Scenario Analysis (2D)'!M$4)-'Business Plan'!$G$8*(1+'Scenario Analysis (2D)'!$E58)-'Business Plan'!$G$9)-'Business Plan'!$G$10)),(('Business Plan'!$H$6*('Business Plan'!$H$7*(1+'Scenario Analysis (2D)'!M$4)-'Business Plan'!$H$8*(1+'Scenario Analysis (2D)'!$E58)-'Business Plan'!$H$9)-'Business Plan'!$H$10)),(('Business Plan'!$I$6*('Business Plan'!$I$7*(1+'Scenario Analysis (2D)'!M$4)-'Business Plan'!$I$8*(1+'Scenario Analysis (2D)'!$E58)-'Business Plan'!$I$9)-'Business Plan'!$I$10)),(('Business Plan'!$J$6*('Business Plan'!$J$7*(1+'Scenario Analysis (2D)'!M$4)-'Business Plan'!$J$8*(1+'Scenario Analysis (2D)'!$E58)-'Business Plan'!$J$9)-'Business Plan'!$J$10)),(('Business Plan'!$K$6*('Business Plan'!$K$7*(1+'Scenario Analysis (2D)'!M$4)-'Business Plan'!$K$8*(1+'Scenario Analysis (2D)'!$E58)-'Business Plan'!$K$9)-'Business Plan'!$K$10)))</f>
        <v>423059.25980448519</v>
      </c>
      <c r="N58" s="46">
        <f>NPV('Business Plan'!$B$3,(('Business Plan'!$C$6*('Business Plan'!$C$7*(1+'Scenario Analysis (2D)'!N$4)-'Business Plan'!$C$8*(1+'Scenario Analysis (2D)'!$E58)-'Business Plan'!$C$9)-'Business Plan'!$C$10)),(('Business Plan'!$D$6*('Business Plan'!$D$7*(1+'Scenario Analysis (2D)'!N$4)-'Business Plan'!$D$8*(1+'Scenario Analysis (2D)'!$E58)-'Business Plan'!$D$9)-'Business Plan'!$D$10)),(('Business Plan'!$E$6*('Business Plan'!$E$7*(1+'Scenario Analysis (2D)'!N$4)-'Business Plan'!$E$8*(1+'Scenario Analysis (2D)'!$E58)-'Business Plan'!$E$9)-'Business Plan'!$E$10)),(('Business Plan'!$F$6*('Business Plan'!$F$7*(1+'Scenario Analysis (2D)'!N$4)-'Business Plan'!$F$8*(1+'Scenario Analysis (2D)'!$E58)-'Business Plan'!$F$9)-'Business Plan'!$F$10)),(('Business Plan'!$G$6*('Business Plan'!$G$7*(1+'Scenario Analysis (2D)'!N$4)-'Business Plan'!$G$8*(1+'Scenario Analysis (2D)'!$E58)-'Business Plan'!$G$9)-'Business Plan'!$G$10)),(('Business Plan'!$H$6*('Business Plan'!$H$7*(1+'Scenario Analysis (2D)'!N$4)-'Business Plan'!$H$8*(1+'Scenario Analysis (2D)'!$E58)-'Business Plan'!$H$9)-'Business Plan'!$H$10)),(('Business Plan'!$I$6*('Business Plan'!$I$7*(1+'Scenario Analysis (2D)'!N$4)-'Business Plan'!$I$8*(1+'Scenario Analysis (2D)'!$E58)-'Business Plan'!$I$9)-'Business Plan'!$I$10)),(('Business Plan'!$J$6*('Business Plan'!$J$7*(1+'Scenario Analysis (2D)'!N$4)-'Business Plan'!$J$8*(1+'Scenario Analysis (2D)'!$E58)-'Business Plan'!$J$9)-'Business Plan'!$J$10)),(('Business Plan'!$K$6*('Business Plan'!$K$7*(1+'Scenario Analysis (2D)'!N$4)-'Business Plan'!$K$8*(1+'Scenario Analysis (2D)'!$E58)-'Business Plan'!$K$9)-'Business Plan'!$K$10)))</f>
        <v>623723.86403729639</v>
      </c>
      <c r="O58" s="46">
        <f>NPV('Business Plan'!$B$3,(('Business Plan'!$C$6*('Business Plan'!$C$7*(1+'Scenario Analysis (2D)'!O$4)-'Business Plan'!$C$8*(1+'Scenario Analysis (2D)'!$E58)-'Business Plan'!$C$9)-'Business Plan'!$C$10)),(('Business Plan'!$D$6*('Business Plan'!$D$7*(1+'Scenario Analysis (2D)'!O$4)-'Business Plan'!$D$8*(1+'Scenario Analysis (2D)'!$E58)-'Business Plan'!$D$9)-'Business Plan'!$D$10)),(('Business Plan'!$E$6*('Business Plan'!$E$7*(1+'Scenario Analysis (2D)'!O$4)-'Business Plan'!$E$8*(1+'Scenario Analysis (2D)'!$E58)-'Business Plan'!$E$9)-'Business Plan'!$E$10)),(('Business Plan'!$F$6*('Business Plan'!$F$7*(1+'Scenario Analysis (2D)'!O$4)-'Business Plan'!$F$8*(1+'Scenario Analysis (2D)'!$E58)-'Business Plan'!$F$9)-'Business Plan'!$F$10)),(('Business Plan'!$G$6*('Business Plan'!$G$7*(1+'Scenario Analysis (2D)'!O$4)-'Business Plan'!$G$8*(1+'Scenario Analysis (2D)'!$E58)-'Business Plan'!$G$9)-'Business Plan'!$G$10)),(('Business Plan'!$H$6*('Business Plan'!$H$7*(1+'Scenario Analysis (2D)'!O$4)-'Business Plan'!$H$8*(1+'Scenario Analysis (2D)'!$E58)-'Business Plan'!$H$9)-'Business Plan'!$H$10)),(('Business Plan'!$I$6*('Business Plan'!$I$7*(1+'Scenario Analysis (2D)'!O$4)-'Business Plan'!$I$8*(1+'Scenario Analysis (2D)'!$E58)-'Business Plan'!$I$9)-'Business Plan'!$I$10)),(('Business Plan'!$J$6*('Business Plan'!$J$7*(1+'Scenario Analysis (2D)'!O$4)-'Business Plan'!$J$8*(1+'Scenario Analysis (2D)'!$E58)-'Business Plan'!$J$9)-'Business Plan'!$J$10)),(('Business Plan'!$K$6*('Business Plan'!$K$7*(1+'Scenario Analysis (2D)'!O$4)-'Business Plan'!$K$8*(1+'Scenario Analysis (2D)'!$E58)-'Business Plan'!$K$9)-'Business Plan'!$K$10)))</f>
        <v>824388.46827010775</v>
      </c>
      <c r="P58" s="46">
        <f>NPV('Business Plan'!$B$3,(('Business Plan'!$C$6*('Business Plan'!$C$7*(1+'Scenario Analysis (2D)'!P$4)-'Business Plan'!$C$8*(1+'Scenario Analysis (2D)'!$E58)-'Business Plan'!$C$9)-'Business Plan'!$C$10)),(('Business Plan'!$D$6*('Business Plan'!$D$7*(1+'Scenario Analysis (2D)'!P$4)-'Business Plan'!$D$8*(1+'Scenario Analysis (2D)'!$E58)-'Business Plan'!$D$9)-'Business Plan'!$D$10)),(('Business Plan'!$E$6*('Business Plan'!$E$7*(1+'Scenario Analysis (2D)'!P$4)-'Business Plan'!$E$8*(1+'Scenario Analysis (2D)'!$E58)-'Business Plan'!$E$9)-'Business Plan'!$E$10)),(('Business Plan'!$F$6*('Business Plan'!$F$7*(1+'Scenario Analysis (2D)'!P$4)-'Business Plan'!$F$8*(1+'Scenario Analysis (2D)'!$E58)-'Business Plan'!$F$9)-'Business Plan'!$F$10)),(('Business Plan'!$G$6*('Business Plan'!$G$7*(1+'Scenario Analysis (2D)'!P$4)-'Business Plan'!$G$8*(1+'Scenario Analysis (2D)'!$E58)-'Business Plan'!$G$9)-'Business Plan'!$G$10)),(('Business Plan'!$H$6*('Business Plan'!$H$7*(1+'Scenario Analysis (2D)'!P$4)-'Business Plan'!$H$8*(1+'Scenario Analysis (2D)'!$E58)-'Business Plan'!$H$9)-'Business Plan'!$H$10)),(('Business Plan'!$I$6*('Business Plan'!$I$7*(1+'Scenario Analysis (2D)'!P$4)-'Business Plan'!$I$8*(1+'Scenario Analysis (2D)'!$E58)-'Business Plan'!$I$9)-'Business Plan'!$I$10)),(('Business Plan'!$J$6*('Business Plan'!$J$7*(1+'Scenario Analysis (2D)'!P$4)-'Business Plan'!$J$8*(1+'Scenario Analysis (2D)'!$E58)-'Business Plan'!$J$9)-'Business Plan'!$J$10)),(('Business Plan'!$K$6*('Business Plan'!$K$7*(1+'Scenario Analysis (2D)'!P$4)-'Business Plan'!$K$8*(1+'Scenario Analysis (2D)'!$E58)-'Business Plan'!$K$9)-'Business Plan'!$K$10)))</f>
        <v>1025053.072502919</v>
      </c>
      <c r="Q58" s="46">
        <f>NPV('Business Plan'!$B$3,(('Business Plan'!$C$6*('Business Plan'!$C$7*(1+'Scenario Analysis (2D)'!Q$4)-'Business Plan'!$C$8*(1+'Scenario Analysis (2D)'!$E58)-'Business Plan'!$C$9)-'Business Plan'!$C$10)),(('Business Plan'!$D$6*('Business Plan'!$D$7*(1+'Scenario Analysis (2D)'!Q$4)-'Business Plan'!$D$8*(1+'Scenario Analysis (2D)'!$E58)-'Business Plan'!$D$9)-'Business Plan'!$D$10)),(('Business Plan'!$E$6*('Business Plan'!$E$7*(1+'Scenario Analysis (2D)'!Q$4)-'Business Plan'!$E$8*(1+'Scenario Analysis (2D)'!$E58)-'Business Plan'!$E$9)-'Business Plan'!$E$10)),(('Business Plan'!$F$6*('Business Plan'!$F$7*(1+'Scenario Analysis (2D)'!Q$4)-'Business Plan'!$F$8*(1+'Scenario Analysis (2D)'!$E58)-'Business Plan'!$F$9)-'Business Plan'!$F$10)),(('Business Plan'!$G$6*('Business Plan'!$G$7*(1+'Scenario Analysis (2D)'!Q$4)-'Business Plan'!$G$8*(1+'Scenario Analysis (2D)'!$E58)-'Business Plan'!$G$9)-'Business Plan'!$G$10)),(('Business Plan'!$H$6*('Business Plan'!$H$7*(1+'Scenario Analysis (2D)'!Q$4)-'Business Plan'!$H$8*(1+'Scenario Analysis (2D)'!$E58)-'Business Plan'!$H$9)-'Business Plan'!$H$10)),(('Business Plan'!$I$6*('Business Plan'!$I$7*(1+'Scenario Analysis (2D)'!Q$4)-'Business Plan'!$I$8*(1+'Scenario Analysis (2D)'!$E58)-'Business Plan'!$I$9)-'Business Plan'!$I$10)),(('Business Plan'!$J$6*('Business Plan'!$J$7*(1+'Scenario Analysis (2D)'!Q$4)-'Business Plan'!$J$8*(1+'Scenario Analysis (2D)'!$E58)-'Business Plan'!$J$9)-'Business Plan'!$J$10)),(('Business Plan'!$K$6*('Business Plan'!$K$7*(1+'Scenario Analysis (2D)'!Q$4)-'Business Plan'!$K$8*(1+'Scenario Analysis (2D)'!$E58)-'Business Plan'!$K$9)-'Business Plan'!$K$10)))</f>
        <v>1225717.6767357301</v>
      </c>
      <c r="R58" s="46">
        <f>NPV('Business Plan'!$B$3,(('Business Plan'!$C$6*('Business Plan'!$C$7*(1+'Scenario Analysis (2D)'!R$4)-'Business Plan'!$C$8*(1+'Scenario Analysis (2D)'!$E58)-'Business Plan'!$C$9)-'Business Plan'!$C$10)),(('Business Plan'!$D$6*('Business Plan'!$D$7*(1+'Scenario Analysis (2D)'!R$4)-'Business Plan'!$D$8*(1+'Scenario Analysis (2D)'!$E58)-'Business Plan'!$D$9)-'Business Plan'!$D$10)),(('Business Plan'!$E$6*('Business Plan'!$E$7*(1+'Scenario Analysis (2D)'!R$4)-'Business Plan'!$E$8*(1+'Scenario Analysis (2D)'!$E58)-'Business Plan'!$E$9)-'Business Plan'!$E$10)),(('Business Plan'!$F$6*('Business Plan'!$F$7*(1+'Scenario Analysis (2D)'!R$4)-'Business Plan'!$F$8*(1+'Scenario Analysis (2D)'!$E58)-'Business Plan'!$F$9)-'Business Plan'!$F$10)),(('Business Plan'!$G$6*('Business Plan'!$G$7*(1+'Scenario Analysis (2D)'!R$4)-'Business Plan'!$G$8*(1+'Scenario Analysis (2D)'!$E58)-'Business Plan'!$G$9)-'Business Plan'!$G$10)),(('Business Plan'!$H$6*('Business Plan'!$H$7*(1+'Scenario Analysis (2D)'!R$4)-'Business Plan'!$H$8*(1+'Scenario Analysis (2D)'!$E58)-'Business Plan'!$H$9)-'Business Plan'!$H$10)),(('Business Plan'!$I$6*('Business Plan'!$I$7*(1+'Scenario Analysis (2D)'!R$4)-'Business Plan'!$I$8*(1+'Scenario Analysis (2D)'!$E58)-'Business Plan'!$I$9)-'Business Plan'!$I$10)),(('Business Plan'!$J$6*('Business Plan'!$J$7*(1+'Scenario Analysis (2D)'!R$4)-'Business Plan'!$J$8*(1+'Scenario Analysis (2D)'!$E58)-'Business Plan'!$J$9)-'Business Plan'!$J$10)),(('Business Plan'!$K$6*('Business Plan'!$K$7*(1+'Scenario Analysis (2D)'!R$4)-'Business Plan'!$K$8*(1+'Scenario Analysis (2D)'!$E58)-'Business Plan'!$K$9)-'Business Plan'!$K$10)))</f>
        <v>1426382.2809685415</v>
      </c>
      <c r="T58" s="78"/>
      <c r="U58" s="50">
        <v>-0.05</v>
      </c>
      <c r="V58" s="47">
        <f>(NPV('Business Plan'!$B$3,(('Business Plan'!$C$6*('Business Plan'!$C$7*(1+'Scenario Analysis (2D)'!V$4)-'Business Plan'!$C$8*(1+'Scenario Analysis (2D)'!$E58)-'Business Plan'!$C$9)-'Business Plan'!$C$10)),(('Business Plan'!$D$6*('Business Plan'!$D$7*(1+'Scenario Analysis (2D)'!V$4)-'Business Plan'!$D$8*(1+'Scenario Analysis (2D)'!$E58)-'Business Plan'!$D$9)-'Business Plan'!$D$10)),(('Business Plan'!$E$6*('Business Plan'!$E$7*(1+'Scenario Analysis (2D)'!V$4)-'Business Plan'!$E$8*(1+'Scenario Analysis (2D)'!$E58)-'Business Plan'!$E$9)-'Business Plan'!$E$10)),(('Business Plan'!$F$6*('Business Plan'!$F$7*(1+'Scenario Analysis (2D)'!V$4)-'Business Plan'!$F$8*(1+'Scenario Analysis (2D)'!$E58)-'Business Plan'!$F$9)-'Business Plan'!$F$10)),(('Business Plan'!$G$6*('Business Plan'!$G$7*(1+'Scenario Analysis (2D)'!V$4)-'Business Plan'!$G$8*(1+'Scenario Analysis (2D)'!$E58)-'Business Plan'!$G$9)-'Business Plan'!$G$10)),(('Business Plan'!$H$6*('Business Plan'!$H$7*(1+'Scenario Analysis (2D)'!V$4)-'Business Plan'!$H$8*(1+'Scenario Analysis (2D)'!$E58)-'Business Plan'!$H$9)-'Business Plan'!$H$10)),(('Business Plan'!$I$6*('Business Plan'!$I$7*(1+'Scenario Analysis (2D)'!V$4)-'Business Plan'!$I$8*(1+'Scenario Analysis (2D)'!$E58)-'Business Plan'!$I$9)-'Business Plan'!$I$10)),(('Business Plan'!$J$6*('Business Plan'!$J$7*(1+'Scenario Analysis (2D)'!V$4)-'Business Plan'!$J$8*(1+'Scenario Analysis (2D)'!$E58)-'Business Plan'!$J$9)-'Business Plan'!$J$10)),(('Business Plan'!$K$6*('Business Plan'!$K$7*(1+'Scenario Analysis (2D)'!V$4)-'Business Plan'!$K$8*(1+'Scenario Analysis (2D)'!$E58)-'Business Plan'!$K$9)-'Business Plan'!$K$10))))/'Business Plan'!$C$13-1</f>
        <v>-13.213691077075495</v>
      </c>
      <c r="W58" s="47">
        <f>(NPV('Business Plan'!$B$3,(('Business Plan'!$C$6*('Business Plan'!$C$7*(1+'Scenario Analysis (2D)'!W$4)-'Business Plan'!$C$8*(1+'Scenario Analysis (2D)'!$E58)-'Business Plan'!$C$9)-'Business Plan'!$C$10)),(('Business Plan'!$D$6*('Business Plan'!$D$7*(1+'Scenario Analysis (2D)'!W$4)-'Business Plan'!$D$8*(1+'Scenario Analysis (2D)'!$E58)-'Business Plan'!$D$9)-'Business Plan'!$D$10)),(('Business Plan'!$E$6*('Business Plan'!$E$7*(1+'Scenario Analysis (2D)'!W$4)-'Business Plan'!$E$8*(1+'Scenario Analysis (2D)'!$E58)-'Business Plan'!$E$9)-'Business Plan'!$E$10)),(('Business Plan'!$F$6*('Business Plan'!$F$7*(1+'Scenario Analysis (2D)'!W$4)-'Business Plan'!$F$8*(1+'Scenario Analysis (2D)'!$E58)-'Business Plan'!$F$9)-'Business Plan'!$F$10)),(('Business Plan'!$G$6*('Business Plan'!$G$7*(1+'Scenario Analysis (2D)'!W$4)-'Business Plan'!$G$8*(1+'Scenario Analysis (2D)'!$E58)-'Business Plan'!$G$9)-'Business Plan'!$G$10)),(('Business Plan'!$H$6*('Business Plan'!$H$7*(1+'Scenario Analysis (2D)'!W$4)-'Business Plan'!$H$8*(1+'Scenario Analysis (2D)'!$E58)-'Business Plan'!$H$9)-'Business Plan'!$H$10)),(('Business Plan'!$I$6*('Business Plan'!$I$7*(1+'Scenario Analysis (2D)'!W$4)-'Business Plan'!$I$8*(1+'Scenario Analysis (2D)'!$E58)-'Business Plan'!$I$9)-'Business Plan'!$I$10)),(('Business Plan'!$J$6*('Business Plan'!$J$7*(1+'Scenario Analysis (2D)'!W$4)-'Business Plan'!$J$8*(1+'Scenario Analysis (2D)'!$E58)-'Business Plan'!$J$9)-'Business Plan'!$J$10)),(('Business Plan'!$K$6*('Business Plan'!$K$7*(1+'Scenario Analysis (2D)'!W$4)-'Business Plan'!$K$8*(1+'Scenario Analysis (2D)'!$E58)-'Business Plan'!$K$9)-'Business Plan'!$K$10))))/'Business Plan'!$C$13-1</f>
        <v>-10.716876652416738</v>
      </c>
      <c r="X58" s="47">
        <f>(NPV('Business Plan'!$B$3,(('Business Plan'!$C$6*('Business Plan'!$C$7*(1+'Scenario Analysis (2D)'!X$4)-'Business Plan'!$C$8*(1+'Scenario Analysis (2D)'!$E58)-'Business Plan'!$C$9)-'Business Plan'!$C$10)),(('Business Plan'!$D$6*('Business Plan'!$D$7*(1+'Scenario Analysis (2D)'!X$4)-'Business Plan'!$D$8*(1+'Scenario Analysis (2D)'!$E58)-'Business Plan'!$D$9)-'Business Plan'!$D$10)),(('Business Plan'!$E$6*('Business Plan'!$E$7*(1+'Scenario Analysis (2D)'!X$4)-'Business Plan'!$E$8*(1+'Scenario Analysis (2D)'!$E58)-'Business Plan'!$E$9)-'Business Plan'!$E$10)),(('Business Plan'!$F$6*('Business Plan'!$F$7*(1+'Scenario Analysis (2D)'!X$4)-'Business Plan'!$F$8*(1+'Scenario Analysis (2D)'!$E58)-'Business Plan'!$F$9)-'Business Plan'!$F$10)),(('Business Plan'!$G$6*('Business Plan'!$G$7*(1+'Scenario Analysis (2D)'!X$4)-'Business Plan'!$G$8*(1+'Scenario Analysis (2D)'!$E58)-'Business Plan'!$G$9)-'Business Plan'!$G$10)),(('Business Plan'!$H$6*('Business Plan'!$H$7*(1+'Scenario Analysis (2D)'!X$4)-'Business Plan'!$H$8*(1+'Scenario Analysis (2D)'!$E58)-'Business Plan'!$H$9)-'Business Plan'!$H$10)),(('Business Plan'!$I$6*('Business Plan'!$I$7*(1+'Scenario Analysis (2D)'!X$4)-'Business Plan'!$I$8*(1+'Scenario Analysis (2D)'!$E58)-'Business Plan'!$I$9)-'Business Plan'!$I$10)),(('Business Plan'!$J$6*('Business Plan'!$J$7*(1+'Scenario Analysis (2D)'!X$4)-'Business Plan'!$J$8*(1+'Scenario Analysis (2D)'!$E58)-'Business Plan'!$J$9)-'Business Plan'!$J$10)),(('Business Plan'!$K$6*('Business Plan'!$K$7*(1+'Scenario Analysis (2D)'!X$4)-'Business Plan'!$K$8*(1+'Scenario Analysis (2D)'!$E58)-'Business Plan'!$K$9)-'Business Plan'!$K$10))))/'Business Plan'!$C$13-1</f>
        <v>-8.22006222775798</v>
      </c>
      <c r="Y58" s="47">
        <f>(NPV('Business Plan'!$B$3,(('Business Plan'!$C$6*('Business Plan'!$C$7*(1+'Scenario Analysis (2D)'!Y$4)-'Business Plan'!$C$8*(1+'Scenario Analysis (2D)'!$E58)-'Business Plan'!$C$9)-'Business Plan'!$C$10)),(('Business Plan'!$D$6*('Business Plan'!$D$7*(1+'Scenario Analysis (2D)'!Y$4)-'Business Plan'!$D$8*(1+'Scenario Analysis (2D)'!$E58)-'Business Plan'!$D$9)-'Business Plan'!$D$10)),(('Business Plan'!$E$6*('Business Plan'!$E$7*(1+'Scenario Analysis (2D)'!Y$4)-'Business Plan'!$E$8*(1+'Scenario Analysis (2D)'!$E58)-'Business Plan'!$E$9)-'Business Plan'!$E$10)),(('Business Plan'!$F$6*('Business Plan'!$F$7*(1+'Scenario Analysis (2D)'!Y$4)-'Business Plan'!$F$8*(1+'Scenario Analysis (2D)'!$E58)-'Business Plan'!$F$9)-'Business Plan'!$F$10)),(('Business Plan'!$G$6*('Business Plan'!$G$7*(1+'Scenario Analysis (2D)'!Y$4)-'Business Plan'!$G$8*(1+'Scenario Analysis (2D)'!$E58)-'Business Plan'!$G$9)-'Business Plan'!$G$10)),(('Business Plan'!$H$6*('Business Plan'!$H$7*(1+'Scenario Analysis (2D)'!Y$4)-'Business Plan'!$H$8*(1+'Scenario Analysis (2D)'!$E58)-'Business Plan'!$H$9)-'Business Plan'!$H$10)),(('Business Plan'!$I$6*('Business Plan'!$I$7*(1+'Scenario Analysis (2D)'!Y$4)-'Business Plan'!$I$8*(1+'Scenario Analysis (2D)'!$E58)-'Business Plan'!$I$9)-'Business Plan'!$I$10)),(('Business Plan'!$J$6*('Business Plan'!$J$7*(1+'Scenario Analysis (2D)'!Y$4)-'Business Plan'!$J$8*(1+'Scenario Analysis (2D)'!$E58)-'Business Plan'!$J$9)-'Business Plan'!$J$10)),(('Business Plan'!$K$6*('Business Plan'!$K$7*(1+'Scenario Analysis (2D)'!Y$4)-'Business Plan'!$K$8*(1+'Scenario Analysis (2D)'!$E58)-'Business Plan'!$K$9)-'Business Plan'!$K$10))))/'Business Plan'!$C$13-1</f>
        <v>-5.7232478030992224</v>
      </c>
      <c r="Z58" s="47">
        <f>(NPV('Business Plan'!$B$3,(('Business Plan'!$C$6*('Business Plan'!$C$7*(1+'Scenario Analysis (2D)'!Z$4)-'Business Plan'!$C$8*(1+'Scenario Analysis (2D)'!$E58)-'Business Plan'!$C$9)-'Business Plan'!$C$10)),(('Business Plan'!$D$6*('Business Plan'!$D$7*(1+'Scenario Analysis (2D)'!Z$4)-'Business Plan'!$D$8*(1+'Scenario Analysis (2D)'!$E58)-'Business Plan'!$D$9)-'Business Plan'!$D$10)),(('Business Plan'!$E$6*('Business Plan'!$E$7*(1+'Scenario Analysis (2D)'!Z$4)-'Business Plan'!$E$8*(1+'Scenario Analysis (2D)'!$E58)-'Business Plan'!$E$9)-'Business Plan'!$E$10)),(('Business Plan'!$F$6*('Business Plan'!$F$7*(1+'Scenario Analysis (2D)'!Z$4)-'Business Plan'!$F$8*(1+'Scenario Analysis (2D)'!$E58)-'Business Plan'!$F$9)-'Business Plan'!$F$10)),(('Business Plan'!$G$6*('Business Plan'!$G$7*(1+'Scenario Analysis (2D)'!Z$4)-'Business Plan'!$G$8*(1+'Scenario Analysis (2D)'!$E58)-'Business Plan'!$G$9)-'Business Plan'!$G$10)),(('Business Plan'!$H$6*('Business Plan'!$H$7*(1+'Scenario Analysis (2D)'!Z$4)-'Business Plan'!$H$8*(1+'Scenario Analysis (2D)'!$E58)-'Business Plan'!$H$9)-'Business Plan'!$H$10)),(('Business Plan'!$I$6*('Business Plan'!$I$7*(1+'Scenario Analysis (2D)'!Z$4)-'Business Plan'!$I$8*(1+'Scenario Analysis (2D)'!$E58)-'Business Plan'!$I$9)-'Business Plan'!$I$10)),(('Business Plan'!$J$6*('Business Plan'!$J$7*(1+'Scenario Analysis (2D)'!Z$4)-'Business Plan'!$J$8*(1+'Scenario Analysis (2D)'!$E58)-'Business Plan'!$J$9)-'Business Plan'!$J$10)),(('Business Plan'!$K$6*('Business Plan'!$K$7*(1+'Scenario Analysis (2D)'!Z$4)-'Business Plan'!$K$8*(1+'Scenario Analysis (2D)'!$E58)-'Business Plan'!$K$9)-'Business Plan'!$K$10))))/'Business Plan'!$C$13-1</f>
        <v>-3.2264333784404635</v>
      </c>
      <c r="AA58" s="47">
        <f>(NPV('Business Plan'!$B$3,(('Business Plan'!$C$6*('Business Plan'!$C$7*(1+'Scenario Analysis (2D)'!AA$4)-'Business Plan'!$C$8*(1+'Scenario Analysis (2D)'!$E58)-'Business Plan'!$C$9)-'Business Plan'!$C$10)),(('Business Plan'!$D$6*('Business Plan'!$D$7*(1+'Scenario Analysis (2D)'!AA$4)-'Business Plan'!$D$8*(1+'Scenario Analysis (2D)'!$E58)-'Business Plan'!$D$9)-'Business Plan'!$D$10)),(('Business Plan'!$E$6*('Business Plan'!$E$7*(1+'Scenario Analysis (2D)'!AA$4)-'Business Plan'!$E$8*(1+'Scenario Analysis (2D)'!$E58)-'Business Plan'!$E$9)-'Business Plan'!$E$10)),(('Business Plan'!$F$6*('Business Plan'!$F$7*(1+'Scenario Analysis (2D)'!AA$4)-'Business Plan'!$F$8*(1+'Scenario Analysis (2D)'!$E58)-'Business Plan'!$F$9)-'Business Plan'!$F$10)),(('Business Plan'!$G$6*('Business Plan'!$G$7*(1+'Scenario Analysis (2D)'!AA$4)-'Business Plan'!$G$8*(1+'Scenario Analysis (2D)'!$E58)-'Business Plan'!$G$9)-'Business Plan'!$G$10)),(('Business Plan'!$H$6*('Business Plan'!$H$7*(1+'Scenario Analysis (2D)'!AA$4)-'Business Plan'!$H$8*(1+'Scenario Analysis (2D)'!$E58)-'Business Plan'!$H$9)-'Business Plan'!$H$10)),(('Business Plan'!$I$6*('Business Plan'!$I$7*(1+'Scenario Analysis (2D)'!AA$4)-'Business Plan'!$I$8*(1+'Scenario Analysis (2D)'!$E58)-'Business Plan'!$I$9)-'Business Plan'!$I$10)),(('Business Plan'!$J$6*('Business Plan'!$J$7*(1+'Scenario Analysis (2D)'!AA$4)-'Business Plan'!$J$8*(1+'Scenario Analysis (2D)'!$E58)-'Business Plan'!$J$9)-'Business Plan'!$J$10)),(('Business Plan'!$K$6*('Business Plan'!$K$7*(1+'Scenario Analysis (2D)'!AA$4)-'Business Plan'!$K$8*(1+'Scenario Analysis (2D)'!$E58)-'Business Plan'!$K$9)-'Business Plan'!$K$10))))/'Business Plan'!$C$13-1</f>
        <v>-0.72961895378170616</v>
      </c>
      <c r="AB58" s="47">
        <f>(NPV('Business Plan'!$B$3,(('Business Plan'!$C$6*('Business Plan'!$C$7*(1+'Scenario Analysis (2D)'!AB$4)-'Business Plan'!$C$8*(1+'Scenario Analysis (2D)'!$E58)-'Business Plan'!$C$9)-'Business Plan'!$C$10)),(('Business Plan'!$D$6*('Business Plan'!$D$7*(1+'Scenario Analysis (2D)'!AB$4)-'Business Plan'!$D$8*(1+'Scenario Analysis (2D)'!$E58)-'Business Plan'!$D$9)-'Business Plan'!$D$10)),(('Business Plan'!$E$6*('Business Plan'!$E$7*(1+'Scenario Analysis (2D)'!AB$4)-'Business Plan'!$E$8*(1+'Scenario Analysis (2D)'!$E58)-'Business Plan'!$E$9)-'Business Plan'!$E$10)),(('Business Plan'!$F$6*('Business Plan'!$F$7*(1+'Scenario Analysis (2D)'!AB$4)-'Business Plan'!$F$8*(1+'Scenario Analysis (2D)'!$E58)-'Business Plan'!$F$9)-'Business Plan'!$F$10)),(('Business Plan'!$G$6*('Business Plan'!$G$7*(1+'Scenario Analysis (2D)'!AB$4)-'Business Plan'!$G$8*(1+'Scenario Analysis (2D)'!$E58)-'Business Plan'!$G$9)-'Business Plan'!$G$10)),(('Business Plan'!$H$6*('Business Plan'!$H$7*(1+'Scenario Analysis (2D)'!AB$4)-'Business Plan'!$H$8*(1+'Scenario Analysis (2D)'!$E58)-'Business Plan'!$H$9)-'Business Plan'!$H$10)),(('Business Plan'!$I$6*('Business Plan'!$I$7*(1+'Scenario Analysis (2D)'!AB$4)-'Business Plan'!$I$8*(1+'Scenario Analysis (2D)'!$E58)-'Business Plan'!$I$9)-'Business Plan'!$I$10)),(('Business Plan'!$J$6*('Business Plan'!$J$7*(1+'Scenario Analysis (2D)'!AB$4)-'Business Plan'!$J$8*(1+'Scenario Analysis (2D)'!$E58)-'Business Plan'!$J$9)-'Business Plan'!$J$10)),(('Business Plan'!$K$6*('Business Plan'!$K$7*(1+'Scenario Analysis (2D)'!AB$4)-'Business Plan'!$K$8*(1+'Scenario Analysis (2D)'!$E58)-'Business Plan'!$K$9)-'Business Plan'!$K$10))))/'Business Plan'!$C$13-1</f>
        <v>1.7671954708770516</v>
      </c>
      <c r="AC58" s="47">
        <f>(NPV('Business Plan'!$B$3,(('Business Plan'!$C$6*('Business Plan'!$C$7*(1+'Scenario Analysis (2D)'!AC$4)-'Business Plan'!$C$8*(1+'Scenario Analysis (2D)'!$E58)-'Business Plan'!$C$9)-'Business Plan'!$C$10)),(('Business Plan'!$D$6*('Business Plan'!$D$7*(1+'Scenario Analysis (2D)'!AC$4)-'Business Plan'!$D$8*(1+'Scenario Analysis (2D)'!$E58)-'Business Plan'!$D$9)-'Business Plan'!$D$10)),(('Business Plan'!$E$6*('Business Plan'!$E$7*(1+'Scenario Analysis (2D)'!AC$4)-'Business Plan'!$E$8*(1+'Scenario Analysis (2D)'!$E58)-'Business Plan'!$E$9)-'Business Plan'!$E$10)),(('Business Plan'!$F$6*('Business Plan'!$F$7*(1+'Scenario Analysis (2D)'!AC$4)-'Business Plan'!$F$8*(1+'Scenario Analysis (2D)'!$E58)-'Business Plan'!$F$9)-'Business Plan'!$F$10)),(('Business Plan'!$G$6*('Business Plan'!$G$7*(1+'Scenario Analysis (2D)'!AC$4)-'Business Plan'!$G$8*(1+'Scenario Analysis (2D)'!$E58)-'Business Plan'!$G$9)-'Business Plan'!$G$10)),(('Business Plan'!$H$6*('Business Plan'!$H$7*(1+'Scenario Analysis (2D)'!AC$4)-'Business Plan'!$H$8*(1+'Scenario Analysis (2D)'!$E58)-'Business Plan'!$H$9)-'Business Plan'!$H$10)),(('Business Plan'!$I$6*('Business Plan'!$I$7*(1+'Scenario Analysis (2D)'!AC$4)-'Business Plan'!$I$8*(1+'Scenario Analysis (2D)'!$E58)-'Business Plan'!$I$9)-'Business Plan'!$I$10)),(('Business Plan'!$J$6*('Business Plan'!$J$7*(1+'Scenario Analysis (2D)'!AC$4)-'Business Plan'!$J$8*(1+'Scenario Analysis (2D)'!$E58)-'Business Plan'!$J$9)-'Business Plan'!$J$10)),(('Business Plan'!$K$6*('Business Plan'!$K$7*(1+'Scenario Analysis (2D)'!AC$4)-'Business Plan'!$K$8*(1+'Scenario Analysis (2D)'!$E58)-'Business Plan'!$K$9)-'Business Plan'!$K$10))))/'Business Plan'!$C$13-1</f>
        <v>4.2640098955358106</v>
      </c>
      <c r="AD58" s="47">
        <f>(NPV('Business Plan'!$B$3,(('Business Plan'!$C$6*('Business Plan'!$C$7*(1+'Scenario Analysis (2D)'!AD$4)-'Business Plan'!$C$8*(1+'Scenario Analysis (2D)'!$E58)-'Business Plan'!$C$9)-'Business Plan'!$C$10)),(('Business Plan'!$D$6*('Business Plan'!$D$7*(1+'Scenario Analysis (2D)'!AD$4)-'Business Plan'!$D$8*(1+'Scenario Analysis (2D)'!$E58)-'Business Plan'!$D$9)-'Business Plan'!$D$10)),(('Business Plan'!$E$6*('Business Plan'!$E$7*(1+'Scenario Analysis (2D)'!AD$4)-'Business Plan'!$E$8*(1+'Scenario Analysis (2D)'!$E58)-'Business Plan'!$E$9)-'Business Plan'!$E$10)),(('Business Plan'!$F$6*('Business Plan'!$F$7*(1+'Scenario Analysis (2D)'!AD$4)-'Business Plan'!$F$8*(1+'Scenario Analysis (2D)'!$E58)-'Business Plan'!$F$9)-'Business Plan'!$F$10)),(('Business Plan'!$G$6*('Business Plan'!$G$7*(1+'Scenario Analysis (2D)'!AD$4)-'Business Plan'!$G$8*(1+'Scenario Analysis (2D)'!$E58)-'Business Plan'!$G$9)-'Business Plan'!$G$10)),(('Business Plan'!$H$6*('Business Plan'!$H$7*(1+'Scenario Analysis (2D)'!AD$4)-'Business Plan'!$H$8*(1+'Scenario Analysis (2D)'!$E58)-'Business Plan'!$H$9)-'Business Plan'!$H$10)),(('Business Plan'!$I$6*('Business Plan'!$I$7*(1+'Scenario Analysis (2D)'!AD$4)-'Business Plan'!$I$8*(1+'Scenario Analysis (2D)'!$E58)-'Business Plan'!$I$9)-'Business Plan'!$I$10)),(('Business Plan'!$J$6*('Business Plan'!$J$7*(1+'Scenario Analysis (2D)'!AD$4)-'Business Plan'!$J$8*(1+'Scenario Analysis (2D)'!$E58)-'Business Plan'!$J$9)-'Business Plan'!$J$10)),(('Business Plan'!$K$6*('Business Plan'!$K$7*(1+'Scenario Analysis (2D)'!AD$4)-'Business Plan'!$K$8*(1+'Scenario Analysis (2D)'!$E58)-'Business Plan'!$K$9)-'Business Plan'!$K$10))))/'Business Plan'!$C$13-1</f>
        <v>6.7608243201945681</v>
      </c>
      <c r="AE58" s="47">
        <f>(NPV('Business Plan'!$B$3,(('Business Plan'!$C$6*('Business Plan'!$C$7*(1+'Scenario Analysis (2D)'!AE$4)-'Business Plan'!$C$8*(1+'Scenario Analysis (2D)'!$E58)-'Business Plan'!$C$9)-'Business Plan'!$C$10)),(('Business Plan'!$D$6*('Business Plan'!$D$7*(1+'Scenario Analysis (2D)'!AE$4)-'Business Plan'!$D$8*(1+'Scenario Analysis (2D)'!$E58)-'Business Plan'!$D$9)-'Business Plan'!$D$10)),(('Business Plan'!$E$6*('Business Plan'!$E$7*(1+'Scenario Analysis (2D)'!AE$4)-'Business Plan'!$E$8*(1+'Scenario Analysis (2D)'!$E58)-'Business Plan'!$E$9)-'Business Plan'!$E$10)),(('Business Plan'!$F$6*('Business Plan'!$F$7*(1+'Scenario Analysis (2D)'!AE$4)-'Business Plan'!$F$8*(1+'Scenario Analysis (2D)'!$E58)-'Business Plan'!$F$9)-'Business Plan'!$F$10)),(('Business Plan'!$G$6*('Business Plan'!$G$7*(1+'Scenario Analysis (2D)'!AE$4)-'Business Plan'!$G$8*(1+'Scenario Analysis (2D)'!$E58)-'Business Plan'!$G$9)-'Business Plan'!$G$10)),(('Business Plan'!$H$6*('Business Plan'!$H$7*(1+'Scenario Analysis (2D)'!AE$4)-'Business Plan'!$H$8*(1+'Scenario Analysis (2D)'!$E58)-'Business Plan'!$H$9)-'Business Plan'!$H$10)),(('Business Plan'!$I$6*('Business Plan'!$I$7*(1+'Scenario Analysis (2D)'!AE$4)-'Business Plan'!$I$8*(1+'Scenario Analysis (2D)'!$E58)-'Business Plan'!$I$9)-'Business Plan'!$I$10)),(('Business Plan'!$J$6*('Business Plan'!$J$7*(1+'Scenario Analysis (2D)'!AE$4)-'Business Plan'!$J$8*(1+'Scenario Analysis (2D)'!$E58)-'Business Plan'!$J$9)-'Business Plan'!$J$10)),(('Business Plan'!$K$6*('Business Plan'!$K$7*(1+'Scenario Analysis (2D)'!AE$4)-'Business Plan'!$K$8*(1+'Scenario Analysis (2D)'!$E58)-'Business Plan'!$K$9)-'Business Plan'!$K$10))))/'Business Plan'!$C$13-1</f>
        <v>9.2576387448533275</v>
      </c>
      <c r="AF58" s="47">
        <f>(NPV('Business Plan'!$B$3,(('Business Plan'!$C$6*('Business Plan'!$C$7*(1+'Scenario Analysis (2D)'!AF$4)-'Business Plan'!$C$8*(1+'Scenario Analysis (2D)'!$E58)-'Business Plan'!$C$9)-'Business Plan'!$C$10)),(('Business Plan'!$D$6*('Business Plan'!$D$7*(1+'Scenario Analysis (2D)'!AF$4)-'Business Plan'!$D$8*(1+'Scenario Analysis (2D)'!$E58)-'Business Plan'!$D$9)-'Business Plan'!$D$10)),(('Business Plan'!$E$6*('Business Plan'!$E$7*(1+'Scenario Analysis (2D)'!AF$4)-'Business Plan'!$E$8*(1+'Scenario Analysis (2D)'!$E58)-'Business Plan'!$E$9)-'Business Plan'!$E$10)),(('Business Plan'!$F$6*('Business Plan'!$F$7*(1+'Scenario Analysis (2D)'!AF$4)-'Business Plan'!$F$8*(1+'Scenario Analysis (2D)'!$E58)-'Business Plan'!$F$9)-'Business Plan'!$F$10)),(('Business Plan'!$G$6*('Business Plan'!$G$7*(1+'Scenario Analysis (2D)'!AF$4)-'Business Plan'!$G$8*(1+'Scenario Analysis (2D)'!$E58)-'Business Plan'!$G$9)-'Business Plan'!$G$10)),(('Business Plan'!$H$6*('Business Plan'!$H$7*(1+'Scenario Analysis (2D)'!AF$4)-'Business Plan'!$H$8*(1+'Scenario Analysis (2D)'!$E58)-'Business Plan'!$H$9)-'Business Plan'!$H$10)),(('Business Plan'!$I$6*('Business Plan'!$I$7*(1+'Scenario Analysis (2D)'!AF$4)-'Business Plan'!$I$8*(1+'Scenario Analysis (2D)'!$E58)-'Business Plan'!$I$9)-'Business Plan'!$I$10)),(('Business Plan'!$J$6*('Business Plan'!$J$7*(1+'Scenario Analysis (2D)'!AF$4)-'Business Plan'!$J$8*(1+'Scenario Analysis (2D)'!$E58)-'Business Plan'!$J$9)-'Business Plan'!$J$10)),(('Business Plan'!$K$6*('Business Plan'!$K$7*(1+'Scenario Analysis (2D)'!AF$4)-'Business Plan'!$K$8*(1+'Scenario Analysis (2D)'!$E58)-'Business Plan'!$K$9)-'Business Plan'!$K$10))))/'Business Plan'!$C$13-1</f>
        <v>11.754453169512084</v>
      </c>
      <c r="AG58" s="47">
        <f>(NPV('Business Plan'!$B$3,(('Business Plan'!$C$6*('Business Plan'!$C$7*(1+'Scenario Analysis (2D)'!AG$4)-'Business Plan'!$C$8*(1+'Scenario Analysis (2D)'!$E58)-'Business Plan'!$C$9)-'Business Plan'!$C$10)),(('Business Plan'!$D$6*('Business Plan'!$D$7*(1+'Scenario Analysis (2D)'!AG$4)-'Business Plan'!$D$8*(1+'Scenario Analysis (2D)'!$E58)-'Business Plan'!$D$9)-'Business Plan'!$D$10)),(('Business Plan'!$E$6*('Business Plan'!$E$7*(1+'Scenario Analysis (2D)'!AG$4)-'Business Plan'!$E$8*(1+'Scenario Analysis (2D)'!$E58)-'Business Plan'!$E$9)-'Business Plan'!$E$10)),(('Business Plan'!$F$6*('Business Plan'!$F$7*(1+'Scenario Analysis (2D)'!AG$4)-'Business Plan'!$F$8*(1+'Scenario Analysis (2D)'!$E58)-'Business Plan'!$F$9)-'Business Plan'!$F$10)),(('Business Plan'!$G$6*('Business Plan'!$G$7*(1+'Scenario Analysis (2D)'!AG$4)-'Business Plan'!$G$8*(1+'Scenario Analysis (2D)'!$E58)-'Business Plan'!$G$9)-'Business Plan'!$G$10)),(('Business Plan'!$H$6*('Business Plan'!$H$7*(1+'Scenario Analysis (2D)'!AG$4)-'Business Plan'!$H$8*(1+'Scenario Analysis (2D)'!$E58)-'Business Plan'!$H$9)-'Business Plan'!$H$10)),(('Business Plan'!$I$6*('Business Plan'!$I$7*(1+'Scenario Analysis (2D)'!AG$4)-'Business Plan'!$I$8*(1+'Scenario Analysis (2D)'!$E58)-'Business Plan'!$I$9)-'Business Plan'!$I$10)),(('Business Plan'!$J$6*('Business Plan'!$J$7*(1+'Scenario Analysis (2D)'!AG$4)-'Business Plan'!$J$8*(1+'Scenario Analysis (2D)'!$E58)-'Business Plan'!$J$9)-'Business Plan'!$J$10)),(('Business Plan'!$K$6*('Business Plan'!$K$7*(1+'Scenario Analysis (2D)'!AG$4)-'Business Plan'!$K$8*(1+'Scenario Analysis (2D)'!$E58)-'Business Plan'!$K$9)-'Business Plan'!$K$10))))/'Business Plan'!$C$13-1</f>
        <v>14.251267594170841</v>
      </c>
      <c r="AH58" s="47">
        <f>(NPV('Business Plan'!$B$3,(('Business Plan'!$C$6*('Business Plan'!$C$7*(1+'Scenario Analysis (2D)'!AH$4)-'Business Plan'!$C$8*(1+'Scenario Analysis (2D)'!$E58)-'Business Plan'!$C$9)-'Business Plan'!$C$10)),(('Business Plan'!$D$6*('Business Plan'!$D$7*(1+'Scenario Analysis (2D)'!AH$4)-'Business Plan'!$D$8*(1+'Scenario Analysis (2D)'!$E58)-'Business Plan'!$D$9)-'Business Plan'!$D$10)),(('Business Plan'!$E$6*('Business Plan'!$E$7*(1+'Scenario Analysis (2D)'!AH$4)-'Business Plan'!$E$8*(1+'Scenario Analysis (2D)'!$E58)-'Business Plan'!$E$9)-'Business Plan'!$E$10)),(('Business Plan'!$F$6*('Business Plan'!$F$7*(1+'Scenario Analysis (2D)'!AH$4)-'Business Plan'!$F$8*(1+'Scenario Analysis (2D)'!$E58)-'Business Plan'!$F$9)-'Business Plan'!$F$10)),(('Business Plan'!$G$6*('Business Plan'!$G$7*(1+'Scenario Analysis (2D)'!AH$4)-'Business Plan'!$G$8*(1+'Scenario Analysis (2D)'!$E58)-'Business Plan'!$G$9)-'Business Plan'!$G$10)),(('Business Plan'!$H$6*('Business Plan'!$H$7*(1+'Scenario Analysis (2D)'!AH$4)-'Business Plan'!$H$8*(1+'Scenario Analysis (2D)'!$E58)-'Business Plan'!$H$9)-'Business Plan'!$H$10)),(('Business Plan'!$I$6*('Business Plan'!$I$7*(1+'Scenario Analysis (2D)'!AH$4)-'Business Plan'!$I$8*(1+'Scenario Analysis (2D)'!$E58)-'Business Plan'!$I$9)-'Business Plan'!$I$10)),(('Business Plan'!$J$6*('Business Plan'!$J$7*(1+'Scenario Analysis (2D)'!AH$4)-'Business Plan'!$J$8*(1+'Scenario Analysis (2D)'!$E58)-'Business Plan'!$J$9)-'Business Plan'!$J$10)),(('Business Plan'!$K$6*('Business Plan'!$K$7*(1+'Scenario Analysis (2D)'!AH$4)-'Business Plan'!$K$8*(1+'Scenario Analysis (2D)'!$E58)-'Business Plan'!$K$9)-'Business Plan'!$K$10))))/'Business Plan'!$C$13-1</f>
        <v>16.748082018829599</v>
      </c>
    </row>
    <row r="59" spans="1:34" ht="18.95" customHeight="1" x14ac:dyDescent="0.25">
      <c r="D59" s="78"/>
      <c r="E59" s="45">
        <v>0</v>
      </c>
      <c r="F59" s="46">
        <f>NPV('Business Plan'!$B$3,(('Business Plan'!$C$6*('Business Plan'!$C$7*(1+'Scenario Analysis (2D)'!F$4)-'Business Plan'!$C$8*(1+'Scenario Analysis (2D)'!$E59)-'Business Plan'!$C$9)-'Business Plan'!$C$10)),(('Business Plan'!$D$6*('Business Plan'!$D$7*(1+'Scenario Analysis (2D)'!F$4)-'Business Plan'!$D$8*(1+'Scenario Analysis (2D)'!$E59)-'Business Plan'!$D$9)-'Business Plan'!$D$10)),(('Business Plan'!$E$6*('Business Plan'!$E$7*(1+'Scenario Analysis (2D)'!F$4)-'Business Plan'!$E$8*(1+'Scenario Analysis (2D)'!$E59)-'Business Plan'!$E$9)-'Business Plan'!$E$10)),(('Business Plan'!$F$6*('Business Plan'!$F$7*(1+'Scenario Analysis (2D)'!F$4)-'Business Plan'!$F$8*(1+'Scenario Analysis (2D)'!$E59)-'Business Plan'!$F$9)-'Business Plan'!$F$10)),(('Business Plan'!$G$6*('Business Plan'!$G$7*(1+'Scenario Analysis (2D)'!F$4)-'Business Plan'!$G$8*(1+'Scenario Analysis (2D)'!$E59)-'Business Plan'!$G$9)-'Business Plan'!$G$10)),(('Business Plan'!$H$6*('Business Plan'!$H$7*(1+'Scenario Analysis (2D)'!F$4)-'Business Plan'!$H$8*(1+'Scenario Analysis (2D)'!$E59)-'Business Plan'!$H$9)-'Business Plan'!$H$10)),(('Business Plan'!$I$6*('Business Plan'!$I$7*(1+'Scenario Analysis (2D)'!F$4)-'Business Plan'!$I$8*(1+'Scenario Analysis (2D)'!$E59)-'Business Plan'!$I$9)-'Business Plan'!$I$10)),(('Business Plan'!$J$6*('Business Plan'!$J$7*(1+'Scenario Analysis (2D)'!F$4)-'Business Plan'!$J$8*(1+'Scenario Analysis (2D)'!$E59)-'Business Plan'!$J$9)-'Business Plan'!$J$10)),(('Business Plan'!$K$6*('Business Plan'!$K$7*(1+'Scenario Analysis (2D)'!F$4)-'Business Plan'!$K$8*(1+'Scenario Analysis (2D)'!$E59)-'Business Plan'!$K$9)-'Business Plan'!$K$10)))</f>
        <v>-1123619.3760584185</v>
      </c>
      <c r="G59" s="46">
        <f>NPV('Business Plan'!$B$3,(('Business Plan'!$C$6*('Business Plan'!$C$7*(1+'Scenario Analysis (2D)'!G$4)-'Business Plan'!$C$8*(1+'Scenario Analysis (2D)'!$E59)-'Business Plan'!$C$9)-'Business Plan'!$C$10)),(('Business Plan'!$D$6*('Business Plan'!$D$7*(1+'Scenario Analysis (2D)'!G$4)-'Business Plan'!$D$8*(1+'Scenario Analysis (2D)'!$E59)-'Business Plan'!$D$9)-'Business Plan'!$D$10)),(('Business Plan'!$E$6*('Business Plan'!$E$7*(1+'Scenario Analysis (2D)'!G$4)-'Business Plan'!$E$8*(1+'Scenario Analysis (2D)'!$E59)-'Business Plan'!$E$9)-'Business Plan'!$E$10)),(('Business Plan'!$F$6*('Business Plan'!$F$7*(1+'Scenario Analysis (2D)'!G$4)-'Business Plan'!$F$8*(1+'Scenario Analysis (2D)'!$E59)-'Business Plan'!$F$9)-'Business Plan'!$F$10)),(('Business Plan'!$G$6*('Business Plan'!$G$7*(1+'Scenario Analysis (2D)'!G$4)-'Business Plan'!$G$8*(1+'Scenario Analysis (2D)'!$E59)-'Business Plan'!$G$9)-'Business Plan'!$G$10)),(('Business Plan'!$H$6*('Business Plan'!$H$7*(1+'Scenario Analysis (2D)'!G$4)-'Business Plan'!$H$8*(1+'Scenario Analysis (2D)'!$E59)-'Business Plan'!$H$9)-'Business Plan'!$H$10)),(('Business Plan'!$I$6*('Business Plan'!$I$7*(1+'Scenario Analysis (2D)'!G$4)-'Business Plan'!$I$8*(1+'Scenario Analysis (2D)'!$E59)-'Business Plan'!$I$9)-'Business Plan'!$I$10)),(('Business Plan'!$J$6*('Business Plan'!$J$7*(1+'Scenario Analysis (2D)'!G$4)-'Business Plan'!$J$8*(1+'Scenario Analysis (2D)'!$E59)-'Business Plan'!$J$9)-'Business Plan'!$J$10)),(('Business Plan'!$K$6*('Business Plan'!$K$7*(1+'Scenario Analysis (2D)'!G$4)-'Business Plan'!$K$8*(1+'Scenario Analysis (2D)'!$E59)-'Business Plan'!$K$9)-'Business Plan'!$K$10)))</f>
        <v>-922954.77182560728</v>
      </c>
      <c r="H59" s="46">
        <f>NPV('Business Plan'!$B$3,(('Business Plan'!$C$6*('Business Plan'!$C$7*(1+'Scenario Analysis (2D)'!H$4)-'Business Plan'!$C$8*(1+'Scenario Analysis (2D)'!$E59)-'Business Plan'!$C$9)-'Business Plan'!$C$10)),(('Business Plan'!$D$6*('Business Plan'!$D$7*(1+'Scenario Analysis (2D)'!H$4)-'Business Plan'!$D$8*(1+'Scenario Analysis (2D)'!$E59)-'Business Plan'!$D$9)-'Business Plan'!$D$10)),(('Business Plan'!$E$6*('Business Plan'!$E$7*(1+'Scenario Analysis (2D)'!H$4)-'Business Plan'!$E$8*(1+'Scenario Analysis (2D)'!$E59)-'Business Plan'!$E$9)-'Business Plan'!$E$10)),(('Business Plan'!$F$6*('Business Plan'!$F$7*(1+'Scenario Analysis (2D)'!H$4)-'Business Plan'!$F$8*(1+'Scenario Analysis (2D)'!$E59)-'Business Plan'!$F$9)-'Business Plan'!$F$10)),(('Business Plan'!$G$6*('Business Plan'!$G$7*(1+'Scenario Analysis (2D)'!H$4)-'Business Plan'!$G$8*(1+'Scenario Analysis (2D)'!$E59)-'Business Plan'!$G$9)-'Business Plan'!$G$10)),(('Business Plan'!$H$6*('Business Plan'!$H$7*(1+'Scenario Analysis (2D)'!H$4)-'Business Plan'!$H$8*(1+'Scenario Analysis (2D)'!$E59)-'Business Plan'!$H$9)-'Business Plan'!$H$10)),(('Business Plan'!$I$6*('Business Plan'!$I$7*(1+'Scenario Analysis (2D)'!H$4)-'Business Plan'!$I$8*(1+'Scenario Analysis (2D)'!$E59)-'Business Plan'!$I$9)-'Business Plan'!$I$10)),(('Business Plan'!$J$6*('Business Plan'!$J$7*(1+'Scenario Analysis (2D)'!H$4)-'Business Plan'!$J$8*(1+'Scenario Analysis (2D)'!$E59)-'Business Plan'!$J$9)-'Business Plan'!$J$10)),(('Business Plan'!$K$6*('Business Plan'!$K$7*(1+'Scenario Analysis (2D)'!H$4)-'Business Plan'!$K$8*(1+'Scenario Analysis (2D)'!$E59)-'Business Plan'!$K$9)-'Business Plan'!$K$10)))</f>
        <v>-722290.16759279615</v>
      </c>
      <c r="I59" s="46">
        <f>NPV('Business Plan'!$B$3,(('Business Plan'!$C$6*('Business Plan'!$C$7*(1+'Scenario Analysis (2D)'!I$4)-'Business Plan'!$C$8*(1+'Scenario Analysis (2D)'!$E59)-'Business Plan'!$C$9)-'Business Plan'!$C$10)),(('Business Plan'!$D$6*('Business Plan'!$D$7*(1+'Scenario Analysis (2D)'!I$4)-'Business Plan'!$D$8*(1+'Scenario Analysis (2D)'!$E59)-'Business Plan'!$D$9)-'Business Plan'!$D$10)),(('Business Plan'!$E$6*('Business Plan'!$E$7*(1+'Scenario Analysis (2D)'!I$4)-'Business Plan'!$E$8*(1+'Scenario Analysis (2D)'!$E59)-'Business Plan'!$E$9)-'Business Plan'!$E$10)),(('Business Plan'!$F$6*('Business Plan'!$F$7*(1+'Scenario Analysis (2D)'!I$4)-'Business Plan'!$F$8*(1+'Scenario Analysis (2D)'!$E59)-'Business Plan'!$F$9)-'Business Plan'!$F$10)),(('Business Plan'!$G$6*('Business Plan'!$G$7*(1+'Scenario Analysis (2D)'!I$4)-'Business Plan'!$G$8*(1+'Scenario Analysis (2D)'!$E59)-'Business Plan'!$G$9)-'Business Plan'!$G$10)),(('Business Plan'!$H$6*('Business Plan'!$H$7*(1+'Scenario Analysis (2D)'!I$4)-'Business Plan'!$H$8*(1+'Scenario Analysis (2D)'!$E59)-'Business Plan'!$H$9)-'Business Plan'!$H$10)),(('Business Plan'!$I$6*('Business Plan'!$I$7*(1+'Scenario Analysis (2D)'!I$4)-'Business Plan'!$I$8*(1+'Scenario Analysis (2D)'!$E59)-'Business Plan'!$I$9)-'Business Plan'!$I$10)),(('Business Plan'!$J$6*('Business Plan'!$J$7*(1+'Scenario Analysis (2D)'!I$4)-'Business Plan'!$J$8*(1+'Scenario Analysis (2D)'!$E59)-'Business Plan'!$J$9)-'Business Plan'!$J$10)),(('Business Plan'!$K$6*('Business Plan'!$K$7*(1+'Scenario Analysis (2D)'!I$4)-'Business Plan'!$K$8*(1+'Scenario Analysis (2D)'!$E59)-'Business Plan'!$K$9)-'Business Plan'!$K$10)))</f>
        <v>-521625.5633599849</v>
      </c>
      <c r="J59" s="46">
        <f>NPV('Business Plan'!$B$3,(('Business Plan'!$C$6*('Business Plan'!$C$7*(1+'Scenario Analysis (2D)'!J$4)-'Business Plan'!$C$8*(1+'Scenario Analysis (2D)'!$E59)-'Business Plan'!$C$9)-'Business Plan'!$C$10)),(('Business Plan'!$D$6*('Business Plan'!$D$7*(1+'Scenario Analysis (2D)'!J$4)-'Business Plan'!$D$8*(1+'Scenario Analysis (2D)'!$E59)-'Business Plan'!$D$9)-'Business Plan'!$D$10)),(('Business Plan'!$E$6*('Business Plan'!$E$7*(1+'Scenario Analysis (2D)'!J$4)-'Business Plan'!$E$8*(1+'Scenario Analysis (2D)'!$E59)-'Business Plan'!$E$9)-'Business Plan'!$E$10)),(('Business Plan'!$F$6*('Business Plan'!$F$7*(1+'Scenario Analysis (2D)'!J$4)-'Business Plan'!$F$8*(1+'Scenario Analysis (2D)'!$E59)-'Business Plan'!$F$9)-'Business Plan'!$F$10)),(('Business Plan'!$G$6*('Business Plan'!$G$7*(1+'Scenario Analysis (2D)'!J$4)-'Business Plan'!$G$8*(1+'Scenario Analysis (2D)'!$E59)-'Business Plan'!$G$9)-'Business Plan'!$G$10)),(('Business Plan'!$H$6*('Business Plan'!$H$7*(1+'Scenario Analysis (2D)'!J$4)-'Business Plan'!$H$8*(1+'Scenario Analysis (2D)'!$E59)-'Business Plan'!$H$9)-'Business Plan'!$H$10)),(('Business Plan'!$I$6*('Business Plan'!$I$7*(1+'Scenario Analysis (2D)'!J$4)-'Business Plan'!$I$8*(1+'Scenario Analysis (2D)'!$E59)-'Business Plan'!$I$9)-'Business Plan'!$I$10)),(('Business Plan'!$J$6*('Business Plan'!$J$7*(1+'Scenario Analysis (2D)'!J$4)-'Business Plan'!$J$8*(1+'Scenario Analysis (2D)'!$E59)-'Business Plan'!$J$9)-'Business Plan'!$J$10)),(('Business Plan'!$K$6*('Business Plan'!$K$7*(1+'Scenario Analysis (2D)'!J$4)-'Business Plan'!$K$8*(1+'Scenario Analysis (2D)'!$E59)-'Business Plan'!$K$9)-'Business Plan'!$K$10)))</f>
        <v>-320960.95912717347</v>
      </c>
      <c r="K59" s="46">
        <f>NPV('Business Plan'!$B$3,(('Business Plan'!$C$6*('Business Plan'!$C$7*(1+'Scenario Analysis (2D)'!K$4)-'Business Plan'!$C$8*(1+'Scenario Analysis (2D)'!$E59)-'Business Plan'!$C$9)-'Business Plan'!$C$10)),(('Business Plan'!$D$6*('Business Plan'!$D$7*(1+'Scenario Analysis (2D)'!K$4)-'Business Plan'!$D$8*(1+'Scenario Analysis (2D)'!$E59)-'Business Plan'!$D$9)-'Business Plan'!$D$10)),(('Business Plan'!$E$6*('Business Plan'!$E$7*(1+'Scenario Analysis (2D)'!K$4)-'Business Plan'!$E$8*(1+'Scenario Analysis (2D)'!$E59)-'Business Plan'!$E$9)-'Business Plan'!$E$10)),(('Business Plan'!$F$6*('Business Plan'!$F$7*(1+'Scenario Analysis (2D)'!K$4)-'Business Plan'!$F$8*(1+'Scenario Analysis (2D)'!$E59)-'Business Plan'!$F$9)-'Business Plan'!$F$10)),(('Business Plan'!$G$6*('Business Plan'!$G$7*(1+'Scenario Analysis (2D)'!K$4)-'Business Plan'!$G$8*(1+'Scenario Analysis (2D)'!$E59)-'Business Plan'!$G$9)-'Business Plan'!$G$10)),(('Business Plan'!$H$6*('Business Plan'!$H$7*(1+'Scenario Analysis (2D)'!K$4)-'Business Plan'!$H$8*(1+'Scenario Analysis (2D)'!$E59)-'Business Plan'!$H$9)-'Business Plan'!$H$10)),(('Business Plan'!$I$6*('Business Plan'!$I$7*(1+'Scenario Analysis (2D)'!K$4)-'Business Plan'!$I$8*(1+'Scenario Analysis (2D)'!$E59)-'Business Plan'!$I$9)-'Business Plan'!$I$10)),(('Business Plan'!$J$6*('Business Plan'!$J$7*(1+'Scenario Analysis (2D)'!K$4)-'Business Plan'!$J$8*(1+'Scenario Analysis (2D)'!$E59)-'Business Plan'!$J$9)-'Business Plan'!$J$10)),(('Business Plan'!$K$6*('Business Plan'!$K$7*(1+'Scenario Analysis (2D)'!K$4)-'Business Plan'!$K$8*(1+'Scenario Analysis (2D)'!$E59)-'Business Plan'!$K$9)-'Business Plan'!$K$10)))</f>
        <v>-120296.35489436222</v>
      </c>
      <c r="L59" s="46">
        <f>NPV('Business Plan'!$B$3,(('Business Plan'!$C$6*('Business Plan'!$C$7*(1+'Scenario Analysis (2D)'!L$4)-'Business Plan'!$C$8*(1+'Scenario Analysis (2D)'!$E59)-'Business Plan'!$C$9)-'Business Plan'!$C$10)),(('Business Plan'!$D$6*('Business Plan'!$D$7*(1+'Scenario Analysis (2D)'!L$4)-'Business Plan'!$D$8*(1+'Scenario Analysis (2D)'!$E59)-'Business Plan'!$D$9)-'Business Plan'!$D$10)),(('Business Plan'!$E$6*('Business Plan'!$E$7*(1+'Scenario Analysis (2D)'!L$4)-'Business Plan'!$E$8*(1+'Scenario Analysis (2D)'!$E59)-'Business Plan'!$E$9)-'Business Plan'!$E$10)),(('Business Plan'!$F$6*('Business Plan'!$F$7*(1+'Scenario Analysis (2D)'!L$4)-'Business Plan'!$F$8*(1+'Scenario Analysis (2D)'!$E59)-'Business Plan'!$F$9)-'Business Plan'!$F$10)),(('Business Plan'!$G$6*('Business Plan'!$G$7*(1+'Scenario Analysis (2D)'!L$4)-'Business Plan'!$G$8*(1+'Scenario Analysis (2D)'!$E59)-'Business Plan'!$G$9)-'Business Plan'!$G$10)),(('Business Plan'!$H$6*('Business Plan'!$H$7*(1+'Scenario Analysis (2D)'!L$4)-'Business Plan'!$H$8*(1+'Scenario Analysis (2D)'!$E59)-'Business Plan'!$H$9)-'Business Plan'!$H$10)),(('Business Plan'!$I$6*('Business Plan'!$I$7*(1+'Scenario Analysis (2D)'!L$4)-'Business Plan'!$I$8*(1+'Scenario Analysis (2D)'!$E59)-'Business Plan'!$I$9)-'Business Plan'!$I$10)),(('Business Plan'!$J$6*('Business Plan'!$J$7*(1+'Scenario Analysis (2D)'!L$4)-'Business Plan'!$J$8*(1+'Scenario Analysis (2D)'!$E59)-'Business Plan'!$J$9)-'Business Plan'!$J$10)),(('Business Plan'!$K$6*('Business Plan'!$K$7*(1+'Scenario Analysis (2D)'!L$4)-'Business Plan'!$K$8*(1+'Scenario Analysis (2D)'!$E59)-'Business Plan'!$K$9)-'Business Plan'!$K$10)))</f>
        <v>80368.249338449052</v>
      </c>
      <c r="M59" s="46">
        <f>NPV('Business Plan'!$B$3,(('Business Plan'!$C$6*('Business Plan'!$C$7*(1+'Scenario Analysis (2D)'!M$4)-'Business Plan'!$C$8*(1+'Scenario Analysis (2D)'!$E59)-'Business Plan'!$C$9)-'Business Plan'!$C$10)),(('Business Plan'!$D$6*('Business Plan'!$D$7*(1+'Scenario Analysis (2D)'!M$4)-'Business Plan'!$D$8*(1+'Scenario Analysis (2D)'!$E59)-'Business Plan'!$D$9)-'Business Plan'!$D$10)),(('Business Plan'!$E$6*('Business Plan'!$E$7*(1+'Scenario Analysis (2D)'!M$4)-'Business Plan'!$E$8*(1+'Scenario Analysis (2D)'!$E59)-'Business Plan'!$E$9)-'Business Plan'!$E$10)),(('Business Plan'!$F$6*('Business Plan'!$F$7*(1+'Scenario Analysis (2D)'!M$4)-'Business Plan'!$F$8*(1+'Scenario Analysis (2D)'!$E59)-'Business Plan'!$F$9)-'Business Plan'!$F$10)),(('Business Plan'!$G$6*('Business Plan'!$G$7*(1+'Scenario Analysis (2D)'!M$4)-'Business Plan'!$G$8*(1+'Scenario Analysis (2D)'!$E59)-'Business Plan'!$G$9)-'Business Plan'!$G$10)),(('Business Plan'!$H$6*('Business Plan'!$H$7*(1+'Scenario Analysis (2D)'!M$4)-'Business Plan'!$H$8*(1+'Scenario Analysis (2D)'!$E59)-'Business Plan'!$H$9)-'Business Plan'!$H$10)),(('Business Plan'!$I$6*('Business Plan'!$I$7*(1+'Scenario Analysis (2D)'!M$4)-'Business Plan'!$I$8*(1+'Scenario Analysis (2D)'!$E59)-'Business Plan'!$I$9)-'Business Plan'!$I$10)),(('Business Plan'!$J$6*('Business Plan'!$J$7*(1+'Scenario Analysis (2D)'!M$4)-'Business Plan'!$J$8*(1+'Scenario Analysis (2D)'!$E59)-'Business Plan'!$J$9)-'Business Plan'!$J$10)),(('Business Plan'!$K$6*('Business Plan'!$K$7*(1+'Scenario Analysis (2D)'!M$4)-'Business Plan'!$K$8*(1+'Scenario Analysis (2D)'!$E59)-'Business Plan'!$K$9)-'Business Plan'!$K$10)))</f>
        <v>281032.85357126052</v>
      </c>
      <c r="N59" s="46">
        <f>NPV('Business Plan'!$B$3,(('Business Plan'!$C$6*('Business Plan'!$C$7*(1+'Scenario Analysis (2D)'!N$4)-'Business Plan'!$C$8*(1+'Scenario Analysis (2D)'!$E59)-'Business Plan'!$C$9)-'Business Plan'!$C$10)),(('Business Plan'!$D$6*('Business Plan'!$D$7*(1+'Scenario Analysis (2D)'!N$4)-'Business Plan'!$D$8*(1+'Scenario Analysis (2D)'!$E59)-'Business Plan'!$D$9)-'Business Plan'!$D$10)),(('Business Plan'!$E$6*('Business Plan'!$E$7*(1+'Scenario Analysis (2D)'!N$4)-'Business Plan'!$E$8*(1+'Scenario Analysis (2D)'!$E59)-'Business Plan'!$E$9)-'Business Plan'!$E$10)),(('Business Plan'!$F$6*('Business Plan'!$F$7*(1+'Scenario Analysis (2D)'!N$4)-'Business Plan'!$F$8*(1+'Scenario Analysis (2D)'!$E59)-'Business Plan'!$F$9)-'Business Plan'!$F$10)),(('Business Plan'!$G$6*('Business Plan'!$G$7*(1+'Scenario Analysis (2D)'!N$4)-'Business Plan'!$G$8*(1+'Scenario Analysis (2D)'!$E59)-'Business Plan'!$G$9)-'Business Plan'!$G$10)),(('Business Plan'!$H$6*('Business Plan'!$H$7*(1+'Scenario Analysis (2D)'!N$4)-'Business Plan'!$H$8*(1+'Scenario Analysis (2D)'!$E59)-'Business Plan'!$H$9)-'Business Plan'!$H$10)),(('Business Plan'!$I$6*('Business Plan'!$I$7*(1+'Scenario Analysis (2D)'!N$4)-'Business Plan'!$I$8*(1+'Scenario Analysis (2D)'!$E59)-'Business Plan'!$I$9)-'Business Plan'!$I$10)),(('Business Plan'!$J$6*('Business Plan'!$J$7*(1+'Scenario Analysis (2D)'!N$4)-'Business Plan'!$J$8*(1+'Scenario Analysis (2D)'!$E59)-'Business Plan'!$J$9)-'Business Plan'!$J$10)),(('Business Plan'!$K$6*('Business Plan'!$K$7*(1+'Scenario Analysis (2D)'!N$4)-'Business Plan'!$K$8*(1+'Scenario Analysis (2D)'!$E59)-'Business Plan'!$K$9)-'Business Plan'!$K$10)))</f>
        <v>481697.45780407172</v>
      </c>
      <c r="O59" s="46">
        <f>NPV('Business Plan'!$B$3,(('Business Plan'!$C$6*('Business Plan'!$C$7*(1+'Scenario Analysis (2D)'!O$4)-'Business Plan'!$C$8*(1+'Scenario Analysis (2D)'!$E59)-'Business Plan'!$C$9)-'Business Plan'!$C$10)),(('Business Plan'!$D$6*('Business Plan'!$D$7*(1+'Scenario Analysis (2D)'!O$4)-'Business Plan'!$D$8*(1+'Scenario Analysis (2D)'!$E59)-'Business Plan'!$D$9)-'Business Plan'!$D$10)),(('Business Plan'!$E$6*('Business Plan'!$E$7*(1+'Scenario Analysis (2D)'!O$4)-'Business Plan'!$E$8*(1+'Scenario Analysis (2D)'!$E59)-'Business Plan'!$E$9)-'Business Plan'!$E$10)),(('Business Plan'!$F$6*('Business Plan'!$F$7*(1+'Scenario Analysis (2D)'!O$4)-'Business Plan'!$F$8*(1+'Scenario Analysis (2D)'!$E59)-'Business Plan'!$F$9)-'Business Plan'!$F$10)),(('Business Plan'!$G$6*('Business Plan'!$G$7*(1+'Scenario Analysis (2D)'!O$4)-'Business Plan'!$G$8*(1+'Scenario Analysis (2D)'!$E59)-'Business Plan'!$G$9)-'Business Plan'!$G$10)),(('Business Plan'!$H$6*('Business Plan'!$H$7*(1+'Scenario Analysis (2D)'!O$4)-'Business Plan'!$H$8*(1+'Scenario Analysis (2D)'!$E59)-'Business Plan'!$H$9)-'Business Plan'!$H$10)),(('Business Plan'!$I$6*('Business Plan'!$I$7*(1+'Scenario Analysis (2D)'!O$4)-'Business Plan'!$I$8*(1+'Scenario Analysis (2D)'!$E59)-'Business Plan'!$I$9)-'Business Plan'!$I$10)),(('Business Plan'!$J$6*('Business Plan'!$J$7*(1+'Scenario Analysis (2D)'!O$4)-'Business Plan'!$J$8*(1+'Scenario Analysis (2D)'!$E59)-'Business Plan'!$J$9)-'Business Plan'!$J$10)),(('Business Plan'!$K$6*('Business Plan'!$K$7*(1+'Scenario Analysis (2D)'!O$4)-'Business Plan'!$K$8*(1+'Scenario Analysis (2D)'!$E59)-'Business Plan'!$K$9)-'Business Plan'!$K$10)))</f>
        <v>682362.06203688297</v>
      </c>
      <c r="P59" s="46">
        <f>NPV('Business Plan'!$B$3,(('Business Plan'!$C$6*('Business Plan'!$C$7*(1+'Scenario Analysis (2D)'!P$4)-'Business Plan'!$C$8*(1+'Scenario Analysis (2D)'!$E59)-'Business Plan'!$C$9)-'Business Plan'!$C$10)),(('Business Plan'!$D$6*('Business Plan'!$D$7*(1+'Scenario Analysis (2D)'!P$4)-'Business Plan'!$D$8*(1+'Scenario Analysis (2D)'!$E59)-'Business Plan'!$D$9)-'Business Plan'!$D$10)),(('Business Plan'!$E$6*('Business Plan'!$E$7*(1+'Scenario Analysis (2D)'!P$4)-'Business Plan'!$E$8*(1+'Scenario Analysis (2D)'!$E59)-'Business Plan'!$E$9)-'Business Plan'!$E$10)),(('Business Plan'!$F$6*('Business Plan'!$F$7*(1+'Scenario Analysis (2D)'!P$4)-'Business Plan'!$F$8*(1+'Scenario Analysis (2D)'!$E59)-'Business Plan'!$F$9)-'Business Plan'!$F$10)),(('Business Plan'!$G$6*('Business Plan'!$G$7*(1+'Scenario Analysis (2D)'!P$4)-'Business Plan'!$G$8*(1+'Scenario Analysis (2D)'!$E59)-'Business Plan'!$G$9)-'Business Plan'!$G$10)),(('Business Plan'!$H$6*('Business Plan'!$H$7*(1+'Scenario Analysis (2D)'!P$4)-'Business Plan'!$H$8*(1+'Scenario Analysis (2D)'!$E59)-'Business Plan'!$H$9)-'Business Plan'!$H$10)),(('Business Plan'!$I$6*('Business Plan'!$I$7*(1+'Scenario Analysis (2D)'!P$4)-'Business Plan'!$I$8*(1+'Scenario Analysis (2D)'!$E59)-'Business Plan'!$I$9)-'Business Plan'!$I$10)),(('Business Plan'!$J$6*('Business Plan'!$J$7*(1+'Scenario Analysis (2D)'!P$4)-'Business Plan'!$J$8*(1+'Scenario Analysis (2D)'!$E59)-'Business Plan'!$J$9)-'Business Plan'!$J$10)),(('Business Plan'!$K$6*('Business Plan'!$K$7*(1+'Scenario Analysis (2D)'!P$4)-'Business Plan'!$K$8*(1+'Scenario Analysis (2D)'!$E59)-'Business Plan'!$K$9)-'Business Plan'!$K$10)))</f>
        <v>883026.66626969445</v>
      </c>
      <c r="Q59" s="46">
        <f>NPV('Business Plan'!$B$3,(('Business Plan'!$C$6*('Business Plan'!$C$7*(1+'Scenario Analysis (2D)'!Q$4)-'Business Plan'!$C$8*(1+'Scenario Analysis (2D)'!$E59)-'Business Plan'!$C$9)-'Business Plan'!$C$10)),(('Business Plan'!$D$6*('Business Plan'!$D$7*(1+'Scenario Analysis (2D)'!Q$4)-'Business Plan'!$D$8*(1+'Scenario Analysis (2D)'!$E59)-'Business Plan'!$D$9)-'Business Plan'!$D$10)),(('Business Plan'!$E$6*('Business Plan'!$E$7*(1+'Scenario Analysis (2D)'!Q$4)-'Business Plan'!$E$8*(1+'Scenario Analysis (2D)'!$E59)-'Business Plan'!$E$9)-'Business Plan'!$E$10)),(('Business Plan'!$F$6*('Business Plan'!$F$7*(1+'Scenario Analysis (2D)'!Q$4)-'Business Plan'!$F$8*(1+'Scenario Analysis (2D)'!$E59)-'Business Plan'!$F$9)-'Business Plan'!$F$10)),(('Business Plan'!$G$6*('Business Plan'!$G$7*(1+'Scenario Analysis (2D)'!Q$4)-'Business Plan'!$G$8*(1+'Scenario Analysis (2D)'!$E59)-'Business Plan'!$G$9)-'Business Plan'!$G$10)),(('Business Plan'!$H$6*('Business Plan'!$H$7*(1+'Scenario Analysis (2D)'!Q$4)-'Business Plan'!$H$8*(1+'Scenario Analysis (2D)'!$E59)-'Business Plan'!$H$9)-'Business Plan'!$H$10)),(('Business Plan'!$I$6*('Business Plan'!$I$7*(1+'Scenario Analysis (2D)'!Q$4)-'Business Plan'!$I$8*(1+'Scenario Analysis (2D)'!$E59)-'Business Plan'!$I$9)-'Business Plan'!$I$10)),(('Business Plan'!$J$6*('Business Plan'!$J$7*(1+'Scenario Analysis (2D)'!Q$4)-'Business Plan'!$J$8*(1+'Scenario Analysis (2D)'!$E59)-'Business Plan'!$J$9)-'Business Plan'!$J$10)),(('Business Plan'!$K$6*('Business Plan'!$K$7*(1+'Scenario Analysis (2D)'!Q$4)-'Business Plan'!$K$8*(1+'Scenario Analysis (2D)'!$E59)-'Business Plan'!$K$9)-'Business Plan'!$K$10)))</f>
        <v>1083691.2705025054</v>
      </c>
      <c r="R59" s="46">
        <f>NPV('Business Plan'!$B$3,(('Business Plan'!$C$6*('Business Plan'!$C$7*(1+'Scenario Analysis (2D)'!R$4)-'Business Plan'!$C$8*(1+'Scenario Analysis (2D)'!$E59)-'Business Plan'!$C$9)-'Business Plan'!$C$10)),(('Business Plan'!$D$6*('Business Plan'!$D$7*(1+'Scenario Analysis (2D)'!R$4)-'Business Plan'!$D$8*(1+'Scenario Analysis (2D)'!$E59)-'Business Plan'!$D$9)-'Business Plan'!$D$10)),(('Business Plan'!$E$6*('Business Plan'!$E$7*(1+'Scenario Analysis (2D)'!R$4)-'Business Plan'!$E$8*(1+'Scenario Analysis (2D)'!$E59)-'Business Plan'!$E$9)-'Business Plan'!$E$10)),(('Business Plan'!$F$6*('Business Plan'!$F$7*(1+'Scenario Analysis (2D)'!R$4)-'Business Plan'!$F$8*(1+'Scenario Analysis (2D)'!$E59)-'Business Plan'!$F$9)-'Business Plan'!$F$10)),(('Business Plan'!$G$6*('Business Plan'!$G$7*(1+'Scenario Analysis (2D)'!R$4)-'Business Plan'!$G$8*(1+'Scenario Analysis (2D)'!$E59)-'Business Plan'!$G$9)-'Business Plan'!$G$10)),(('Business Plan'!$H$6*('Business Plan'!$H$7*(1+'Scenario Analysis (2D)'!R$4)-'Business Plan'!$H$8*(1+'Scenario Analysis (2D)'!$E59)-'Business Plan'!$H$9)-'Business Plan'!$H$10)),(('Business Plan'!$I$6*('Business Plan'!$I$7*(1+'Scenario Analysis (2D)'!R$4)-'Business Plan'!$I$8*(1+'Scenario Analysis (2D)'!$E59)-'Business Plan'!$I$9)-'Business Plan'!$I$10)),(('Business Plan'!$J$6*('Business Plan'!$J$7*(1+'Scenario Analysis (2D)'!R$4)-'Business Plan'!$J$8*(1+'Scenario Analysis (2D)'!$E59)-'Business Plan'!$J$9)-'Business Plan'!$J$10)),(('Business Plan'!$K$6*('Business Plan'!$K$7*(1+'Scenario Analysis (2D)'!R$4)-'Business Plan'!$K$8*(1+'Scenario Analysis (2D)'!$E59)-'Business Plan'!$K$9)-'Business Plan'!$K$10)))</f>
        <v>1284355.8747353167</v>
      </c>
      <c r="T59" s="78"/>
      <c r="U59" s="45">
        <v>0</v>
      </c>
      <c r="V59" s="47">
        <f>(NPV('Business Plan'!$B$3,(('Business Plan'!$C$6*('Business Plan'!$C$7*(1+'Scenario Analysis (2D)'!V$4)-'Business Plan'!$C$8*(1+'Scenario Analysis (2D)'!$E59)-'Business Plan'!$C$9)-'Business Plan'!$C$10)),(('Business Plan'!$D$6*('Business Plan'!$D$7*(1+'Scenario Analysis (2D)'!V$4)-'Business Plan'!$D$8*(1+'Scenario Analysis (2D)'!$E59)-'Business Plan'!$D$9)-'Business Plan'!$D$10)),(('Business Plan'!$E$6*('Business Plan'!$E$7*(1+'Scenario Analysis (2D)'!V$4)-'Business Plan'!$E$8*(1+'Scenario Analysis (2D)'!$E59)-'Business Plan'!$E$9)-'Business Plan'!$E$10)),(('Business Plan'!$F$6*('Business Plan'!$F$7*(1+'Scenario Analysis (2D)'!V$4)-'Business Plan'!$F$8*(1+'Scenario Analysis (2D)'!$E59)-'Business Plan'!$F$9)-'Business Plan'!$F$10)),(('Business Plan'!$G$6*('Business Plan'!$G$7*(1+'Scenario Analysis (2D)'!V$4)-'Business Plan'!$G$8*(1+'Scenario Analysis (2D)'!$E59)-'Business Plan'!$G$9)-'Business Plan'!$G$10)),(('Business Plan'!$H$6*('Business Plan'!$H$7*(1+'Scenario Analysis (2D)'!V$4)-'Business Plan'!$H$8*(1+'Scenario Analysis (2D)'!$E59)-'Business Plan'!$H$9)-'Business Plan'!$H$10)),(('Business Plan'!$I$6*('Business Plan'!$I$7*(1+'Scenario Analysis (2D)'!V$4)-'Business Plan'!$I$8*(1+'Scenario Analysis (2D)'!$E59)-'Business Plan'!$I$9)-'Business Plan'!$I$10)),(('Business Plan'!$J$6*('Business Plan'!$J$7*(1+'Scenario Analysis (2D)'!V$4)-'Business Plan'!$J$8*(1+'Scenario Analysis (2D)'!$E59)-'Business Plan'!$J$9)-'Business Plan'!$J$10)),(('Business Plan'!$K$6*('Business Plan'!$K$7*(1+'Scenario Analysis (2D)'!V$4)-'Business Plan'!$K$8*(1+'Scenario Analysis (2D)'!$E59)-'Business Plan'!$K$9)-'Business Plan'!$K$10))))/'Business Plan'!$C$13-1</f>
        <v>-14.980886547952547</v>
      </c>
      <c r="W59" s="47">
        <f>(NPV('Business Plan'!$B$3,(('Business Plan'!$C$6*('Business Plan'!$C$7*(1+'Scenario Analysis (2D)'!W$4)-'Business Plan'!$C$8*(1+'Scenario Analysis (2D)'!$E59)-'Business Plan'!$C$9)-'Business Plan'!$C$10)),(('Business Plan'!$D$6*('Business Plan'!$D$7*(1+'Scenario Analysis (2D)'!W$4)-'Business Plan'!$D$8*(1+'Scenario Analysis (2D)'!$E59)-'Business Plan'!$D$9)-'Business Plan'!$D$10)),(('Business Plan'!$E$6*('Business Plan'!$E$7*(1+'Scenario Analysis (2D)'!W$4)-'Business Plan'!$E$8*(1+'Scenario Analysis (2D)'!$E59)-'Business Plan'!$E$9)-'Business Plan'!$E$10)),(('Business Plan'!$F$6*('Business Plan'!$F$7*(1+'Scenario Analysis (2D)'!W$4)-'Business Plan'!$F$8*(1+'Scenario Analysis (2D)'!$E59)-'Business Plan'!$F$9)-'Business Plan'!$F$10)),(('Business Plan'!$G$6*('Business Plan'!$G$7*(1+'Scenario Analysis (2D)'!W$4)-'Business Plan'!$G$8*(1+'Scenario Analysis (2D)'!$E59)-'Business Plan'!$G$9)-'Business Plan'!$G$10)),(('Business Plan'!$H$6*('Business Plan'!$H$7*(1+'Scenario Analysis (2D)'!W$4)-'Business Plan'!$H$8*(1+'Scenario Analysis (2D)'!$E59)-'Business Plan'!$H$9)-'Business Plan'!$H$10)),(('Business Plan'!$I$6*('Business Plan'!$I$7*(1+'Scenario Analysis (2D)'!W$4)-'Business Plan'!$I$8*(1+'Scenario Analysis (2D)'!$E59)-'Business Plan'!$I$9)-'Business Plan'!$I$10)),(('Business Plan'!$J$6*('Business Plan'!$J$7*(1+'Scenario Analysis (2D)'!W$4)-'Business Plan'!$J$8*(1+'Scenario Analysis (2D)'!$E59)-'Business Plan'!$J$9)-'Business Plan'!$J$10)),(('Business Plan'!$K$6*('Business Plan'!$K$7*(1+'Scenario Analysis (2D)'!W$4)-'Business Plan'!$K$8*(1+'Scenario Analysis (2D)'!$E59)-'Business Plan'!$K$9)-'Business Plan'!$K$10))))/'Business Plan'!$C$13-1</f>
        <v>-12.484072123293789</v>
      </c>
      <c r="X59" s="47">
        <f>(NPV('Business Plan'!$B$3,(('Business Plan'!$C$6*('Business Plan'!$C$7*(1+'Scenario Analysis (2D)'!X$4)-'Business Plan'!$C$8*(1+'Scenario Analysis (2D)'!$E59)-'Business Plan'!$C$9)-'Business Plan'!$C$10)),(('Business Plan'!$D$6*('Business Plan'!$D$7*(1+'Scenario Analysis (2D)'!X$4)-'Business Plan'!$D$8*(1+'Scenario Analysis (2D)'!$E59)-'Business Plan'!$D$9)-'Business Plan'!$D$10)),(('Business Plan'!$E$6*('Business Plan'!$E$7*(1+'Scenario Analysis (2D)'!X$4)-'Business Plan'!$E$8*(1+'Scenario Analysis (2D)'!$E59)-'Business Plan'!$E$9)-'Business Plan'!$E$10)),(('Business Plan'!$F$6*('Business Plan'!$F$7*(1+'Scenario Analysis (2D)'!X$4)-'Business Plan'!$F$8*(1+'Scenario Analysis (2D)'!$E59)-'Business Plan'!$F$9)-'Business Plan'!$F$10)),(('Business Plan'!$G$6*('Business Plan'!$G$7*(1+'Scenario Analysis (2D)'!X$4)-'Business Plan'!$G$8*(1+'Scenario Analysis (2D)'!$E59)-'Business Plan'!$G$9)-'Business Plan'!$G$10)),(('Business Plan'!$H$6*('Business Plan'!$H$7*(1+'Scenario Analysis (2D)'!X$4)-'Business Plan'!$H$8*(1+'Scenario Analysis (2D)'!$E59)-'Business Plan'!$H$9)-'Business Plan'!$H$10)),(('Business Plan'!$I$6*('Business Plan'!$I$7*(1+'Scenario Analysis (2D)'!X$4)-'Business Plan'!$I$8*(1+'Scenario Analysis (2D)'!$E59)-'Business Plan'!$I$9)-'Business Plan'!$I$10)),(('Business Plan'!$J$6*('Business Plan'!$J$7*(1+'Scenario Analysis (2D)'!X$4)-'Business Plan'!$J$8*(1+'Scenario Analysis (2D)'!$E59)-'Business Plan'!$J$9)-'Business Plan'!$J$10)),(('Business Plan'!$K$6*('Business Plan'!$K$7*(1+'Scenario Analysis (2D)'!X$4)-'Business Plan'!$K$8*(1+'Scenario Analysis (2D)'!$E59)-'Business Plan'!$K$9)-'Business Plan'!$K$10))))/'Business Plan'!$C$13-1</f>
        <v>-9.9872576986350339</v>
      </c>
      <c r="Y59" s="47">
        <f>(NPV('Business Plan'!$B$3,(('Business Plan'!$C$6*('Business Plan'!$C$7*(1+'Scenario Analysis (2D)'!Y$4)-'Business Plan'!$C$8*(1+'Scenario Analysis (2D)'!$E59)-'Business Plan'!$C$9)-'Business Plan'!$C$10)),(('Business Plan'!$D$6*('Business Plan'!$D$7*(1+'Scenario Analysis (2D)'!Y$4)-'Business Plan'!$D$8*(1+'Scenario Analysis (2D)'!$E59)-'Business Plan'!$D$9)-'Business Plan'!$D$10)),(('Business Plan'!$E$6*('Business Plan'!$E$7*(1+'Scenario Analysis (2D)'!Y$4)-'Business Plan'!$E$8*(1+'Scenario Analysis (2D)'!$E59)-'Business Plan'!$E$9)-'Business Plan'!$E$10)),(('Business Plan'!$F$6*('Business Plan'!$F$7*(1+'Scenario Analysis (2D)'!Y$4)-'Business Plan'!$F$8*(1+'Scenario Analysis (2D)'!$E59)-'Business Plan'!$F$9)-'Business Plan'!$F$10)),(('Business Plan'!$G$6*('Business Plan'!$G$7*(1+'Scenario Analysis (2D)'!Y$4)-'Business Plan'!$G$8*(1+'Scenario Analysis (2D)'!$E59)-'Business Plan'!$G$9)-'Business Plan'!$G$10)),(('Business Plan'!$H$6*('Business Plan'!$H$7*(1+'Scenario Analysis (2D)'!Y$4)-'Business Plan'!$H$8*(1+'Scenario Analysis (2D)'!$E59)-'Business Plan'!$H$9)-'Business Plan'!$H$10)),(('Business Plan'!$I$6*('Business Plan'!$I$7*(1+'Scenario Analysis (2D)'!Y$4)-'Business Plan'!$I$8*(1+'Scenario Analysis (2D)'!$E59)-'Business Plan'!$I$9)-'Business Plan'!$I$10)),(('Business Plan'!$J$6*('Business Plan'!$J$7*(1+'Scenario Analysis (2D)'!Y$4)-'Business Plan'!$J$8*(1+'Scenario Analysis (2D)'!$E59)-'Business Plan'!$J$9)-'Business Plan'!$J$10)),(('Business Plan'!$K$6*('Business Plan'!$K$7*(1+'Scenario Analysis (2D)'!Y$4)-'Business Plan'!$K$8*(1+'Scenario Analysis (2D)'!$E59)-'Business Plan'!$K$9)-'Business Plan'!$K$10))))/'Business Plan'!$C$13-1</f>
        <v>-7.4904432739762754</v>
      </c>
      <c r="Z59" s="47">
        <f>(NPV('Business Plan'!$B$3,(('Business Plan'!$C$6*('Business Plan'!$C$7*(1+'Scenario Analysis (2D)'!Z$4)-'Business Plan'!$C$8*(1+'Scenario Analysis (2D)'!$E59)-'Business Plan'!$C$9)-'Business Plan'!$C$10)),(('Business Plan'!$D$6*('Business Plan'!$D$7*(1+'Scenario Analysis (2D)'!Z$4)-'Business Plan'!$D$8*(1+'Scenario Analysis (2D)'!$E59)-'Business Plan'!$D$9)-'Business Plan'!$D$10)),(('Business Plan'!$E$6*('Business Plan'!$E$7*(1+'Scenario Analysis (2D)'!Z$4)-'Business Plan'!$E$8*(1+'Scenario Analysis (2D)'!$E59)-'Business Plan'!$E$9)-'Business Plan'!$E$10)),(('Business Plan'!$F$6*('Business Plan'!$F$7*(1+'Scenario Analysis (2D)'!Z$4)-'Business Plan'!$F$8*(1+'Scenario Analysis (2D)'!$E59)-'Business Plan'!$F$9)-'Business Plan'!$F$10)),(('Business Plan'!$G$6*('Business Plan'!$G$7*(1+'Scenario Analysis (2D)'!Z$4)-'Business Plan'!$G$8*(1+'Scenario Analysis (2D)'!$E59)-'Business Plan'!$G$9)-'Business Plan'!$G$10)),(('Business Plan'!$H$6*('Business Plan'!$H$7*(1+'Scenario Analysis (2D)'!Z$4)-'Business Plan'!$H$8*(1+'Scenario Analysis (2D)'!$E59)-'Business Plan'!$H$9)-'Business Plan'!$H$10)),(('Business Plan'!$I$6*('Business Plan'!$I$7*(1+'Scenario Analysis (2D)'!Z$4)-'Business Plan'!$I$8*(1+'Scenario Analysis (2D)'!$E59)-'Business Plan'!$I$9)-'Business Plan'!$I$10)),(('Business Plan'!$J$6*('Business Plan'!$J$7*(1+'Scenario Analysis (2D)'!Z$4)-'Business Plan'!$J$8*(1+'Scenario Analysis (2D)'!$E59)-'Business Plan'!$J$9)-'Business Plan'!$J$10)),(('Business Plan'!$K$6*('Business Plan'!$K$7*(1+'Scenario Analysis (2D)'!Z$4)-'Business Plan'!$K$8*(1+'Scenario Analysis (2D)'!$E59)-'Business Plan'!$K$9)-'Business Plan'!$K$10))))/'Business Plan'!$C$13-1</f>
        <v>-4.9936288493175152</v>
      </c>
      <c r="AA59" s="47">
        <f>(NPV('Business Plan'!$B$3,(('Business Plan'!$C$6*('Business Plan'!$C$7*(1+'Scenario Analysis (2D)'!AA$4)-'Business Plan'!$C$8*(1+'Scenario Analysis (2D)'!$E59)-'Business Plan'!$C$9)-'Business Plan'!$C$10)),(('Business Plan'!$D$6*('Business Plan'!$D$7*(1+'Scenario Analysis (2D)'!AA$4)-'Business Plan'!$D$8*(1+'Scenario Analysis (2D)'!$E59)-'Business Plan'!$D$9)-'Business Plan'!$D$10)),(('Business Plan'!$E$6*('Business Plan'!$E$7*(1+'Scenario Analysis (2D)'!AA$4)-'Business Plan'!$E$8*(1+'Scenario Analysis (2D)'!$E59)-'Business Plan'!$E$9)-'Business Plan'!$E$10)),(('Business Plan'!$F$6*('Business Plan'!$F$7*(1+'Scenario Analysis (2D)'!AA$4)-'Business Plan'!$F$8*(1+'Scenario Analysis (2D)'!$E59)-'Business Plan'!$F$9)-'Business Plan'!$F$10)),(('Business Plan'!$G$6*('Business Plan'!$G$7*(1+'Scenario Analysis (2D)'!AA$4)-'Business Plan'!$G$8*(1+'Scenario Analysis (2D)'!$E59)-'Business Plan'!$G$9)-'Business Plan'!$G$10)),(('Business Plan'!$H$6*('Business Plan'!$H$7*(1+'Scenario Analysis (2D)'!AA$4)-'Business Plan'!$H$8*(1+'Scenario Analysis (2D)'!$E59)-'Business Plan'!$H$9)-'Business Plan'!$H$10)),(('Business Plan'!$I$6*('Business Plan'!$I$7*(1+'Scenario Analysis (2D)'!AA$4)-'Business Plan'!$I$8*(1+'Scenario Analysis (2D)'!$E59)-'Business Plan'!$I$9)-'Business Plan'!$I$10)),(('Business Plan'!$J$6*('Business Plan'!$J$7*(1+'Scenario Analysis (2D)'!AA$4)-'Business Plan'!$J$8*(1+'Scenario Analysis (2D)'!$E59)-'Business Plan'!$J$9)-'Business Plan'!$J$10)),(('Business Plan'!$K$6*('Business Plan'!$K$7*(1+'Scenario Analysis (2D)'!AA$4)-'Business Plan'!$K$8*(1+'Scenario Analysis (2D)'!$E59)-'Business Plan'!$K$9)-'Business Plan'!$K$10))))/'Business Plan'!$C$13-1</f>
        <v>-2.4968144246587576</v>
      </c>
      <c r="AB59" s="47">
        <f>(NPV('Business Plan'!$B$3,(('Business Plan'!$C$6*('Business Plan'!$C$7*(1+'Scenario Analysis (2D)'!AB$4)-'Business Plan'!$C$8*(1+'Scenario Analysis (2D)'!$E59)-'Business Plan'!$C$9)-'Business Plan'!$C$10)),(('Business Plan'!$D$6*('Business Plan'!$D$7*(1+'Scenario Analysis (2D)'!AB$4)-'Business Plan'!$D$8*(1+'Scenario Analysis (2D)'!$E59)-'Business Plan'!$D$9)-'Business Plan'!$D$10)),(('Business Plan'!$E$6*('Business Plan'!$E$7*(1+'Scenario Analysis (2D)'!AB$4)-'Business Plan'!$E$8*(1+'Scenario Analysis (2D)'!$E59)-'Business Plan'!$E$9)-'Business Plan'!$E$10)),(('Business Plan'!$F$6*('Business Plan'!$F$7*(1+'Scenario Analysis (2D)'!AB$4)-'Business Plan'!$F$8*(1+'Scenario Analysis (2D)'!$E59)-'Business Plan'!$F$9)-'Business Plan'!$F$10)),(('Business Plan'!$G$6*('Business Plan'!$G$7*(1+'Scenario Analysis (2D)'!AB$4)-'Business Plan'!$G$8*(1+'Scenario Analysis (2D)'!$E59)-'Business Plan'!$G$9)-'Business Plan'!$G$10)),(('Business Plan'!$H$6*('Business Plan'!$H$7*(1+'Scenario Analysis (2D)'!AB$4)-'Business Plan'!$H$8*(1+'Scenario Analysis (2D)'!$E59)-'Business Plan'!$H$9)-'Business Plan'!$H$10)),(('Business Plan'!$I$6*('Business Plan'!$I$7*(1+'Scenario Analysis (2D)'!AB$4)-'Business Plan'!$I$8*(1+'Scenario Analysis (2D)'!$E59)-'Business Plan'!$I$9)-'Business Plan'!$I$10)),(('Business Plan'!$J$6*('Business Plan'!$J$7*(1+'Scenario Analysis (2D)'!AB$4)-'Business Plan'!$J$8*(1+'Scenario Analysis (2D)'!$E59)-'Business Plan'!$J$9)-'Business Plan'!$J$10)),(('Business Plan'!$K$6*('Business Plan'!$K$7*(1+'Scenario Analysis (2D)'!AB$4)-'Business Plan'!$K$8*(1+'Scenario Analysis (2D)'!$E59)-'Business Plan'!$K$9)-'Business Plan'!$K$10))))/'Business Plan'!$C$13-1</f>
        <v>0</v>
      </c>
      <c r="AC59" s="47">
        <f>(NPV('Business Plan'!$B$3,(('Business Plan'!$C$6*('Business Plan'!$C$7*(1+'Scenario Analysis (2D)'!AC$4)-'Business Plan'!$C$8*(1+'Scenario Analysis (2D)'!$E59)-'Business Plan'!$C$9)-'Business Plan'!$C$10)),(('Business Plan'!$D$6*('Business Plan'!$D$7*(1+'Scenario Analysis (2D)'!AC$4)-'Business Plan'!$D$8*(1+'Scenario Analysis (2D)'!$E59)-'Business Plan'!$D$9)-'Business Plan'!$D$10)),(('Business Plan'!$E$6*('Business Plan'!$E$7*(1+'Scenario Analysis (2D)'!AC$4)-'Business Plan'!$E$8*(1+'Scenario Analysis (2D)'!$E59)-'Business Plan'!$E$9)-'Business Plan'!$E$10)),(('Business Plan'!$F$6*('Business Plan'!$F$7*(1+'Scenario Analysis (2D)'!AC$4)-'Business Plan'!$F$8*(1+'Scenario Analysis (2D)'!$E59)-'Business Plan'!$F$9)-'Business Plan'!$F$10)),(('Business Plan'!$G$6*('Business Plan'!$G$7*(1+'Scenario Analysis (2D)'!AC$4)-'Business Plan'!$G$8*(1+'Scenario Analysis (2D)'!$E59)-'Business Plan'!$G$9)-'Business Plan'!$G$10)),(('Business Plan'!$H$6*('Business Plan'!$H$7*(1+'Scenario Analysis (2D)'!AC$4)-'Business Plan'!$H$8*(1+'Scenario Analysis (2D)'!$E59)-'Business Plan'!$H$9)-'Business Plan'!$H$10)),(('Business Plan'!$I$6*('Business Plan'!$I$7*(1+'Scenario Analysis (2D)'!AC$4)-'Business Plan'!$I$8*(1+'Scenario Analysis (2D)'!$E59)-'Business Plan'!$I$9)-'Business Plan'!$I$10)),(('Business Plan'!$J$6*('Business Plan'!$J$7*(1+'Scenario Analysis (2D)'!AC$4)-'Business Plan'!$J$8*(1+'Scenario Analysis (2D)'!$E59)-'Business Plan'!$J$9)-'Business Plan'!$J$10)),(('Business Plan'!$K$6*('Business Plan'!$K$7*(1+'Scenario Analysis (2D)'!AC$4)-'Business Plan'!$K$8*(1+'Scenario Analysis (2D)'!$E59)-'Business Plan'!$K$9)-'Business Plan'!$K$10))))/'Business Plan'!$C$13-1</f>
        <v>2.4968144246587602</v>
      </c>
      <c r="AD59" s="47">
        <f>(NPV('Business Plan'!$B$3,(('Business Plan'!$C$6*('Business Plan'!$C$7*(1+'Scenario Analysis (2D)'!AD$4)-'Business Plan'!$C$8*(1+'Scenario Analysis (2D)'!$E59)-'Business Plan'!$C$9)-'Business Plan'!$C$10)),(('Business Plan'!$D$6*('Business Plan'!$D$7*(1+'Scenario Analysis (2D)'!AD$4)-'Business Plan'!$D$8*(1+'Scenario Analysis (2D)'!$E59)-'Business Plan'!$D$9)-'Business Plan'!$D$10)),(('Business Plan'!$E$6*('Business Plan'!$E$7*(1+'Scenario Analysis (2D)'!AD$4)-'Business Plan'!$E$8*(1+'Scenario Analysis (2D)'!$E59)-'Business Plan'!$E$9)-'Business Plan'!$E$10)),(('Business Plan'!$F$6*('Business Plan'!$F$7*(1+'Scenario Analysis (2D)'!AD$4)-'Business Plan'!$F$8*(1+'Scenario Analysis (2D)'!$E59)-'Business Plan'!$F$9)-'Business Plan'!$F$10)),(('Business Plan'!$G$6*('Business Plan'!$G$7*(1+'Scenario Analysis (2D)'!AD$4)-'Business Plan'!$G$8*(1+'Scenario Analysis (2D)'!$E59)-'Business Plan'!$G$9)-'Business Plan'!$G$10)),(('Business Plan'!$H$6*('Business Plan'!$H$7*(1+'Scenario Analysis (2D)'!AD$4)-'Business Plan'!$H$8*(1+'Scenario Analysis (2D)'!$E59)-'Business Plan'!$H$9)-'Business Plan'!$H$10)),(('Business Plan'!$I$6*('Business Plan'!$I$7*(1+'Scenario Analysis (2D)'!AD$4)-'Business Plan'!$I$8*(1+'Scenario Analysis (2D)'!$E59)-'Business Plan'!$I$9)-'Business Plan'!$I$10)),(('Business Plan'!$J$6*('Business Plan'!$J$7*(1+'Scenario Analysis (2D)'!AD$4)-'Business Plan'!$J$8*(1+'Scenario Analysis (2D)'!$E59)-'Business Plan'!$J$9)-'Business Plan'!$J$10)),(('Business Plan'!$K$6*('Business Plan'!$K$7*(1+'Scenario Analysis (2D)'!AD$4)-'Business Plan'!$K$8*(1+'Scenario Analysis (2D)'!$E59)-'Business Plan'!$K$9)-'Business Plan'!$K$10))))/'Business Plan'!$C$13-1</f>
        <v>4.9936288493175169</v>
      </c>
      <c r="AE59" s="47">
        <f>(NPV('Business Plan'!$B$3,(('Business Plan'!$C$6*('Business Plan'!$C$7*(1+'Scenario Analysis (2D)'!AE$4)-'Business Plan'!$C$8*(1+'Scenario Analysis (2D)'!$E59)-'Business Plan'!$C$9)-'Business Plan'!$C$10)),(('Business Plan'!$D$6*('Business Plan'!$D$7*(1+'Scenario Analysis (2D)'!AE$4)-'Business Plan'!$D$8*(1+'Scenario Analysis (2D)'!$E59)-'Business Plan'!$D$9)-'Business Plan'!$D$10)),(('Business Plan'!$E$6*('Business Plan'!$E$7*(1+'Scenario Analysis (2D)'!AE$4)-'Business Plan'!$E$8*(1+'Scenario Analysis (2D)'!$E59)-'Business Plan'!$E$9)-'Business Plan'!$E$10)),(('Business Plan'!$F$6*('Business Plan'!$F$7*(1+'Scenario Analysis (2D)'!AE$4)-'Business Plan'!$F$8*(1+'Scenario Analysis (2D)'!$E59)-'Business Plan'!$F$9)-'Business Plan'!$F$10)),(('Business Plan'!$G$6*('Business Plan'!$G$7*(1+'Scenario Analysis (2D)'!AE$4)-'Business Plan'!$G$8*(1+'Scenario Analysis (2D)'!$E59)-'Business Plan'!$G$9)-'Business Plan'!$G$10)),(('Business Plan'!$H$6*('Business Plan'!$H$7*(1+'Scenario Analysis (2D)'!AE$4)-'Business Plan'!$H$8*(1+'Scenario Analysis (2D)'!$E59)-'Business Plan'!$H$9)-'Business Plan'!$H$10)),(('Business Plan'!$I$6*('Business Plan'!$I$7*(1+'Scenario Analysis (2D)'!AE$4)-'Business Plan'!$I$8*(1+'Scenario Analysis (2D)'!$E59)-'Business Plan'!$I$9)-'Business Plan'!$I$10)),(('Business Plan'!$J$6*('Business Plan'!$J$7*(1+'Scenario Analysis (2D)'!AE$4)-'Business Plan'!$J$8*(1+'Scenario Analysis (2D)'!$E59)-'Business Plan'!$J$9)-'Business Plan'!$J$10)),(('Business Plan'!$K$6*('Business Plan'!$K$7*(1+'Scenario Analysis (2D)'!AE$4)-'Business Plan'!$K$8*(1+'Scenario Analysis (2D)'!$E59)-'Business Plan'!$K$9)-'Business Plan'!$K$10))))/'Business Plan'!$C$13-1</f>
        <v>7.4904432739762754</v>
      </c>
      <c r="AF59" s="47">
        <f>(NPV('Business Plan'!$B$3,(('Business Plan'!$C$6*('Business Plan'!$C$7*(1+'Scenario Analysis (2D)'!AF$4)-'Business Plan'!$C$8*(1+'Scenario Analysis (2D)'!$E59)-'Business Plan'!$C$9)-'Business Plan'!$C$10)),(('Business Plan'!$D$6*('Business Plan'!$D$7*(1+'Scenario Analysis (2D)'!AF$4)-'Business Plan'!$D$8*(1+'Scenario Analysis (2D)'!$E59)-'Business Plan'!$D$9)-'Business Plan'!$D$10)),(('Business Plan'!$E$6*('Business Plan'!$E$7*(1+'Scenario Analysis (2D)'!AF$4)-'Business Plan'!$E$8*(1+'Scenario Analysis (2D)'!$E59)-'Business Plan'!$E$9)-'Business Plan'!$E$10)),(('Business Plan'!$F$6*('Business Plan'!$F$7*(1+'Scenario Analysis (2D)'!AF$4)-'Business Plan'!$F$8*(1+'Scenario Analysis (2D)'!$E59)-'Business Plan'!$F$9)-'Business Plan'!$F$10)),(('Business Plan'!$G$6*('Business Plan'!$G$7*(1+'Scenario Analysis (2D)'!AF$4)-'Business Plan'!$G$8*(1+'Scenario Analysis (2D)'!$E59)-'Business Plan'!$G$9)-'Business Plan'!$G$10)),(('Business Plan'!$H$6*('Business Plan'!$H$7*(1+'Scenario Analysis (2D)'!AF$4)-'Business Plan'!$H$8*(1+'Scenario Analysis (2D)'!$E59)-'Business Plan'!$H$9)-'Business Plan'!$H$10)),(('Business Plan'!$I$6*('Business Plan'!$I$7*(1+'Scenario Analysis (2D)'!AF$4)-'Business Plan'!$I$8*(1+'Scenario Analysis (2D)'!$E59)-'Business Plan'!$I$9)-'Business Plan'!$I$10)),(('Business Plan'!$J$6*('Business Plan'!$J$7*(1+'Scenario Analysis (2D)'!AF$4)-'Business Plan'!$J$8*(1+'Scenario Analysis (2D)'!$E59)-'Business Plan'!$J$9)-'Business Plan'!$J$10)),(('Business Plan'!$K$6*('Business Plan'!$K$7*(1+'Scenario Analysis (2D)'!AF$4)-'Business Plan'!$K$8*(1+'Scenario Analysis (2D)'!$E59)-'Business Plan'!$K$9)-'Business Plan'!$K$10))))/'Business Plan'!$C$13-1</f>
        <v>9.9872576986350357</v>
      </c>
      <c r="AG59" s="47">
        <f>(NPV('Business Plan'!$B$3,(('Business Plan'!$C$6*('Business Plan'!$C$7*(1+'Scenario Analysis (2D)'!AG$4)-'Business Plan'!$C$8*(1+'Scenario Analysis (2D)'!$E59)-'Business Plan'!$C$9)-'Business Plan'!$C$10)),(('Business Plan'!$D$6*('Business Plan'!$D$7*(1+'Scenario Analysis (2D)'!AG$4)-'Business Plan'!$D$8*(1+'Scenario Analysis (2D)'!$E59)-'Business Plan'!$D$9)-'Business Plan'!$D$10)),(('Business Plan'!$E$6*('Business Plan'!$E$7*(1+'Scenario Analysis (2D)'!AG$4)-'Business Plan'!$E$8*(1+'Scenario Analysis (2D)'!$E59)-'Business Plan'!$E$9)-'Business Plan'!$E$10)),(('Business Plan'!$F$6*('Business Plan'!$F$7*(1+'Scenario Analysis (2D)'!AG$4)-'Business Plan'!$F$8*(1+'Scenario Analysis (2D)'!$E59)-'Business Plan'!$F$9)-'Business Plan'!$F$10)),(('Business Plan'!$G$6*('Business Plan'!$G$7*(1+'Scenario Analysis (2D)'!AG$4)-'Business Plan'!$G$8*(1+'Scenario Analysis (2D)'!$E59)-'Business Plan'!$G$9)-'Business Plan'!$G$10)),(('Business Plan'!$H$6*('Business Plan'!$H$7*(1+'Scenario Analysis (2D)'!AG$4)-'Business Plan'!$H$8*(1+'Scenario Analysis (2D)'!$E59)-'Business Plan'!$H$9)-'Business Plan'!$H$10)),(('Business Plan'!$I$6*('Business Plan'!$I$7*(1+'Scenario Analysis (2D)'!AG$4)-'Business Plan'!$I$8*(1+'Scenario Analysis (2D)'!$E59)-'Business Plan'!$I$9)-'Business Plan'!$I$10)),(('Business Plan'!$J$6*('Business Plan'!$J$7*(1+'Scenario Analysis (2D)'!AG$4)-'Business Plan'!$J$8*(1+'Scenario Analysis (2D)'!$E59)-'Business Plan'!$J$9)-'Business Plan'!$J$10)),(('Business Plan'!$K$6*('Business Plan'!$K$7*(1+'Scenario Analysis (2D)'!AG$4)-'Business Plan'!$K$8*(1+'Scenario Analysis (2D)'!$E59)-'Business Plan'!$K$9)-'Business Plan'!$K$10))))/'Business Plan'!$C$13-1</f>
        <v>12.484072123293789</v>
      </c>
      <c r="AH59" s="47">
        <f>(NPV('Business Plan'!$B$3,(('Business Plan'!$C$6*('Business Plan'!$C$7*(1+'Scenario Analysis (2D)'!AH$4)-'Business Plan'!$C$8*(1+'Scenario Analysis (2D)'!$E59)-'Business Plan'!$C$9)-'Business Plan'!$C$10)),(('Business Plan'!$D$6*('Business Plan'!$D$7*(1+'Scenario Analysis (2D)'!AH$4)-'Business Plan'!$D$8*(1+'Scenario Analysis (2D)'!$E59)-'Business Plan'!$D$9)-'Business Plan'!$D$10)),(('Business Plan'!$E$6*('Business Plan'!$E$7*(1+'Scenario Analysis (2D)'!AH$4)-'Business Plan'!$E$8*(1+'Scenario Analysis (2D)'!$E59)-'Business Plan'!$E$9)-'Business Plan'!$E$10)),(('Business Plan'!$F$6*('Business Plan'!$F$7*(1+'Scenario Analysis (2D)'!AH$4)-'Business Plan'!$F$8*(1+'Scenario Analysis (2D)'!$E59)-'Business Plan'!$F$9)-'Business Plan'!$F$10)),(('Business Plan'!$G$6*('Business Plan'!$G$7*(1+'Scenario Analysis (2D)'!AH$4)-'Business Plan'!$G$8*(1+'Scenario Analysis (2D)'!$E59)-'Business Plan'!$G$9)-'Business Plan'!$G$10)),(('Business Plan'!$H$6*('Business Plan'!$H$7*(1+'Scenario Analysis (2D)'!AH$4)-'Business Plan'!$H$8*(1+'Scenario Analysis (2D)'!$E59)-'Business Plan'!$H$9)-'Business Plan'!$H$10)),(('Business Plan'!$I$6*('Business Plan'!$I$7*(1+'Scenario Analysis (2D)'!AH$4)-'Business Plan'!$I$8*(1+'Scenario Analysis (2D)'!$E59)-'Business Plan'!$I$9)-'Business Plan'!$I$10)),(('Business Plan'!$J$6*('Business Plan'!$J$7*(1+'Scenario Analysis (2D)'!AH$4)-'Business Plan'!$J$8*(1+'Scenario Analysis (2D)'!$E59)-'Business Plan'!$J$9)-'Business Plan'!$J$10)),(('Business Plan'!$K$6*('Business Plan'!$K$7*(1+'Scenario Analysis (2D)'!AH$4)-'Business Plan'!$K$8*(1+'Scenario Analysis (2D)'!$E59)-'Business Plan'!$K$9)-'Business Plan'!$K$10))))/'Business Plan'!$C$13-1</f>
        <v>14.980886547952547</v>
      </c>
    </row>
    <row r="60" spans="1:34" ht="18.95" customHeight="1" x14ac:dyDescent="0.25">
      <c r="D60" s="78"/>
      <c r="E60" s="50">
        <v>0.05</v>
      </c>
      <c r="F60" s="46">
        <f>NPV('Business Plan'!$B$3,(('Business Plan'!$C$6*('Business Plan'!$C$7*(1+'Scenario Analysis (2D)'!F$4)-'Business Plan'!$C$8*(1+'Scenario Analysis (2D)'!$E60)-'Business Plan'!$C$9)-'Business Plan'!$C$10)),(('Business Plan'!$D$6*('Business Plan'!$D$7*(1+'Scenario Analysis (2D)'!F$4)-'Business Plan'!$D$8*(1+'Scenario Analysis (2D)'!$E60)-'Business Plan'!$D$9)-'Business Plan'!$D$10)),(('Business Plan'!$E$6*('Business Plan'!$E$7*(1+'Scenario Analysis (2D)'!F$4)-'Business Plan'!$E$8*(1+'Scenario Analysis (2D)'!$E60)-'Business Plan'!$E$9)-'Business Plan'!$E$10)),(('Business Plan'!$F$6*('Business Plan'!$F$7*(1+'Scenario Analysis (2D)'!F$4)-'Business Plan'!$F$8*(1+'Scenario Analysis (2D)'!$E60)-'Business Plan'!$F$9)-'Business Plan'!$F$10)),(('Business Plan'!$G$6*('Business Plan'!$G$7*(1+'Scenario Analysis (2D)'!F$4)-'Business Plan'!$G$8*(1+'Scenario Analysis (2D)'!$E60)-'Business Plan'!$G$9)-'Business Plan'!$G$10)),(('Business Plan'!$H$6*('Business Plan'!$H$7*(1+'Scenario Analysis (2D)'!F$4)-'Business Plan'!$H$8*(1+'Scenario Analysis (2D)'!$E60)-'Business Plan'!$H$9)-'Business Plan'!$H$10)),(('Business Plan'!$I$6*('Business Plan'!$I$7*(1+'Scenario Analysis (2D)'!F$4)-'Business Plan'!$I$8*(1+'Scenario Analysis (2D)'!$E60)-'Business Plan'!$I$9)-'Business Plan'!$I$10)),(('Business Plan'!$J$6*('Business Plan'!$J$7*(1+'Scenario Analysis (2D)'!F$4)-'Business Plan'!$J$8*(1+'Scenario Analysis (2D)'!$E60)-'Business Plan'!$J$9)-'Business Plan'!$J$10)),(('Business Plan'!$K$6*('Business Plan'!$K$7*(1+'Scenario Analysis (2D)'!F$4)-'Business Plan'!$K$8*(1+'Scenario Analysis (2D)'!$E60)-'Business Plan'!$K$9)-'Business Plan'!$K$10)))</f>
        <v>-1265645.7822916431</v>
      </c>
      <c r="G60" s="46">
        <f>NPV('Business Plan'!$B$3,(('Business Plan'!$C$6*('Business Plan'!$C$7*(1+'Scenario Analysis (2D)'!G$4)-'Business Plan'!$C$8*(1+'Scenario Analysis (2D)'!$E60)-'Business Plan'!$C$9)-'Business Plan'!$C$10)),(('Business Plan'!$D$6*('Business Plan'!$D$7*(1+'Scenario Analysis (2D)'!G$4)-'Business Plan'!$D$8*(1+'Scenario Analysis (2D)'!$E60)-'Business Plan'!$D$9)-'Business Plan'!$D$10)),(('Business Plan'!$E$6*('Business Plan'!$E$7*(1+'Scenario Analysis (2D)'!G$4)-'Business Plan'!$E$8*(1+'Scenario Analysis (2D)'!$E60)-'Business Plan'!$E$9)-'Business Plan'!$E$10)),(('Business Plan'!$F$6*('Business Plan'!$F$7*(1+'Scenario Analysis (2D)'!G$4)-'Business Plan'!$F$8*(1+'Scenario Analysis (2D)'!$E60)-'Business Plan'!$F$9)-'Business Plan'!$F$10)),(('Business Plan'!$G$6*('Business Plan'!$G$7*(1+'Scenario Analysis (2D)'!G$4)-'Business Plan'!$G$8*(1+'Scenario Analysis (2D)'!$E60)-'Business Plan'!$G$9)-'Business Plan'!$G$10)),(('Business Plan'!$H$6*('Business Plan'!$H$7*(1+'Scenario Analysis (2D)'!G$4)-'Business Plan'!$H$8*(1+'Scenario Analysis (2D)'!$E60)-'Business Plan'!$H$9)-'Business Plan'!$H$10)),(('Business Plan'!$I$6*('Business Plan'!$I$7*(1+'Scenario Analysis (2D)'!G$4)-'Business Plan'!$I$8*(1+'Scenario Analysis (2D)'!$E60)-'Business Plan'!$I$9)-'Business Plan'!$I$10)),(('Business Plan'!$J$6*('Business Plan'!$J$7*(1+'Scenario Analysis (2D)'!G$4)-'Business Plan'!$J$8*(1+'Scenario Analysis (2D)'!$E60)-'Business Plan'!$J$9)-'Business Plan'!$J$10)),(('Business Plan'!$K$6*('Business Plan'!$K$7*(1+'Scenario Analysis (2D)'!G$4)-'Business Plan'!$K$8*(1+'Scenario Analysis (2D)'!$E60)-'Business Plan'!$K$9)-'Business Plan'!$K$10)))</f>
        <v>-1064981.178058832</v>
      </c>
      <c r="H60" s="46">
        <f>NPV('Business Plan'!$B$3,(('Business Plan'!$C$6*('Business Plan'!$C$7*(1+'Scenario Analysis (2D)'!H$4)-'Business Plan'!$C$8*(1+'Scenario Analysis (2D)'!$E60)-'Business Plan'!$C$9)-'Business Plan'!$C$10)),(('Business Plan'!$D$6*('Business Plan'!$D$7*(1+'Scenario Analysis (2D)'!H$4)-'Business Plan'!$D$8*(1+'Scenario Analysis (2D)'!$E60)-'Business Plan'!$D$9)-'Business Plan'!$D$10)),(('Business Plan'!$E$6*('Business Plan'!$E$7*(1+'Scenario Analysis (2D)'!H$4)-'Business Plan'!$E$8*(1+'Scenario Analysis (2D)'!$E60)-'Business Plan'!$E$9)-'Business Plan'!$E$10)),(('Business Plan'!$F$6*('Business Plan'!$F$7*(1+'Scenario Analysis (2D)'!H$4)-'Business Plan'!$F$8*(1+'Scenario Analysis (2D)'!$E60)-'Business Plan'!$F$9)-'Business Plan'!$F$10)),(('Business Plan'!$G$6*('Business Plan'!$G$7*(1+'Scenario Analysis (2D)'!H$4)-'Business Plan'!$G$8*(1+'Scenario Analysis (2D)'!$E60)-'Business Plan'!$G$9)-'Business Plan'!$G$10)),(('Business Plan'!$H$6*('Business Plan'!$H$7*(1+'Scenario Analysis (2D)'!H$4)-'Business Plan'!$H$8*(1+'Scenario Analysis (2D)'!$E60)-'Business Plan'!$H$9)-'Business Plan'!$H$10)),(('Business Plan'!$I$6*('Business Plan'!$I$7*(1+'Scenario Analysis (2D)'!H$4)-'Business Plan'!$I$8*(1+'Scenario Analysis (2D)'!$E60)-'Business Plan'!$I$9)-'Business Plan'!$I$10)),(('Business Plan'!$J$6*('Business Plan'!$J$7*(1+'Scenario Analysis (2D)'!H$4)-'Business Plan'!$J$8*(1+'Scenario Analysis (2D)'!$E60)-'Business Plan'!$J$9)-'Business Plan'!$J$10)),(('Business Plan'!$K$6*('Business Plan'!$K$7*(1+'Scenario Analysis (2D)'!H$4)-'Business Plan'!$K$8*(1+'Scenario Analysis (2D)'!$E60)-'Business Plan'!$K$9)-'Business Plan'!$K$10)))</f>
        <v>-864316.5738260207</v>
      </c>
      <c r="I60" s="46">
        <f>NPV('Business Plan'!$B$3,(('Business Plan'!$C$6*('Business Plan'!$C$7*(1+'Scenario Analysis (2D)'!I$4)-'Business Plan'!$C$8*(1+'Scenario Analysis (2D)'!$E60)-'Business Plan'!$C$9)-'Business Plan'!$C$10)),(('Business Plan'!$D$6*('Business Plan'!$D$7*(1+'Scenario Analysis (2D)'!I$4)-'Business Plan'!$D$8*(1+'Scenario Analysis (2D)'!$E60)-'Business Plan'!$D$9)-'Business Plan'!$D$10)),(('Business Plan'!$E$6*('Business Plan'!$E$7*(1+'Scenario Analysis (2D)'!I$4)-'Business Plan'!$E$8*(1+'Scenario Analysis (2D)'!$E60)-'Business Plan'!$E$9)-'Business Plan'!$E$10)),(('Business Plan'!$F$6*('Business Plan'!$F$7*(1+'Scenario Analysis (2D)'!I$4)-'Business Plan'!$F$8*(1+'Scenario Analysis (2D)'!$E60)-'Business Plan'!$F$9)-'Business Plan'!$F$10)),(('Business Plan'!$G$6*('Business Plan'!$G$7*(1+'Scenario Analysis (2D)'!I$4)-'Business Plan'!$G$8*(1+'Scenario Analysis (2D)'!$E60)-'Business Plan'!$G$9)-'Business Plan'!$G$10)),(('Business Plan'!$H$6*('Business Plan'!$H$7*(1+'Scenario Analysis (2D)'!I$4)-'Business Plan'!$H$8*(1+'Scenario Analysis (2D)'!$E60)-'Business Plan'!$H$9)-'Business Plan'!$H$10)),(('Business Plan'!$I$6*('Business Plan'!$I$7*(1+'Scenario Analysis (2D)'!I$4)-'Business Plan'!$I$8*(1+'Scenario Analysis (2D)'!$E60)-'Business Plan'!$I$9)-'Business Plan'!$I$10)),(('Business Plan'!$J$6*('Business Plan'!$J$7*(1+'Scenario Analysis (2D)'!I$4)-'Business Plan'!$J$8*(1+'Scenario Analysis (2D)'!$E60)-'Business Plan'!$J$9)-'Business Plan'!$J$10)),(('Business Plan'!$K$6*('Business Plan'!$K$7*(1+'Scenario Analysis (2D)'!I$4)-'Business Plan'!$K$8*(1+'Scenario Analysis (2D)'!$E60)-'Business Plan'!$K$9)-'Business Plan'!$K$10)))</f>
        <v>-663651.96959320945</v>
      </c>
      <c r="J60" s="46">
        <f>NPV('Business Plan'!$B$3,(('Business Plan'!$C$6*('Business Plan'!$C$7*(1+'Scenario Analysis (2D)'!J$4)-'Business Plan'!$C$8*(1+'Scenario Analysis (2D)'!$E60)-'Business Plan'!$C$9)-'Business Plan'!$C$10)),(('Business Plan'!$D$6*('Business Plan'!$D$7*(1+'Scenario Analysis (2D)'!J$4)-'Business Plan'!$D$8*(1+'Scenario Analysis (2D)'!$E60)-'Business Plan'!$D$9)-'Business Plan'!$D$10)),(('Business Plan'!$E$6*('Business Plan'!$E$7*(1+'Scenario Analysis (2D)'!J$4)-'Business Plan'!$E$8*(1+'Scenario Analysis (2D)'!$E60)-'Business Plan'!$E$9)-'Business Plan'!$E$10)),(('Business Plan'!$F$6*('Business Plan'!$F$7*(1+'Scenario Analysis (2D)'!J$4)-'Business Plan'!$F$8*(1+'Scenario Analysis (2D)'!$E60)-'Business Plan'!$F$9)-'Business Plan'!$F$10)),(('Business Plan'!$G$6*('Business Plan'!$G$7*(1+'Scenario Analysis (2D)'!J$4)-'Business Plan'!$G$8*(1+'Scenario Analysis (2D)'!$E60)-'Business Plan'!$G$9)-'Business Plan'!$G$10)),(('Business Plan'!$H$6*('Business Plan'!$H$7*(1+'Scenario Analysis (2D)'!J$4)-'Business Plan'!$H$8*(1+'Scenario Analysis (2D)'!$E60)-'Business Plan'!$H$9)-'Business Plan'!$H$10)),(('Business Plan'!$I$6*('Business Plan'!$I$7*(1+'Scenario Analysis (2D)'!J$4)-'Business Plan'!$I$8*(1+'Scenario Analysis (2D)'!$E60)-'Business Plan'!$I$9)-'Business Plan'!$I$10)),(('Business Plan'!$J$6*('Business Plan'!$J$7*(1+'Scenario Analysis (2D)'!J$4)-'Business Plan'!$J$8*(1+'Scenario Analysis (2D)'!$E60)-'Business Plan'!$J$9)-'Business Plan'!$J$10)),(('Business Plan'!$K$6*('Business Plan'!$K$7*(1+'Scenario Analysis (2D)'!J$4)-'Business Plan'!$K$8*(1+'Scenario Analysis (2D)'!$E60)-'Business Plan'!$K$9)-'Business Plan'!$K$10)))</f>
        <v>-462987.36536039808</v>
      </c>
      <c r="K60" s="46">
        <f>NPV('Business Plan'!$B$3,(('Business Plan'!$C$6*('Business Plan'!$C$7*(1+'Scenario Analysis (2D)'!K$4)-'Business Plan'!$C$8*(1+'Scenario Analysis (2D)'!$E60)-'Business Plan'!$C$9)-'Business Plan'!$C$10)),(('Business Plan'!$D$6*('Business Plan'!$D$7*(1+'Scenario Analysis (2D)'!K$4)-'Business Plan'!$D$8*(1+'Scenario Analysis (2D)'!$E60)-'Business Plan'!$D$9)-'Business Plan'!$D$10)),(('Business Plan'!$E$6*('Business Plan'!$E$7*(1+'Scenario Analysis (2D)'!K$4)-'Business Plan'!$E$8*(1+'Scenario Analysis (2D)'!$E60)-'Business Plan'!$E$9)-'Business Plan'!$E$10)),(('Business Plan'!$F$6*('Business Plan'!$F$7*(1+'Scenario Analysis (2D)'!K$4)-'Business Plan'!$F$8*(1+'Scenario Analysis (2D)'!$E60)-'Business Plan'!$F$9)-'Business Plan'!$F$10)),(('Business Plan'!$G$6*('Business Plan'!$G$7*(1+'Scenario Analysis (2D)'!K$4)-'Business Plan'!$G$8*(1+'Scenario Analysis (2D)'!$E60)-'Business Plan'!$G$9)-'Business Plan'!$G$10)),(('Business Plan'!$H$6*('Business Plan'!$H$7*(1+'Scenario Analysis (2D)'!K$4)-'Business Plan'!$H$8*(1+'Scenario Analysis (2D)'!$E60)-'Business Plan'!$H$9)-'Business Plan'!$H$10)),(('Business Plan'!$I$6*('Business Plan'!$I$7*(1+'Scenario Analysis (2D)'!K$4)-'Business Plan'!$I$8*(1+'Scenario Analysis (2D)'!$E60)-'Business Plan'!$I$9)-'Business Plan'!$I$10)),(('Business Plan'!$J$6*('Business Plan'!$J$7*(1+'Scenario Analysis (2D)'!K$4)-'Business Plan'!$J$8*(1+'Scenario Analysis (2D)'!$E60)-'Business Plan'!$J$9)-'Business Plan'!$J$10)),(('Business Plan'!$K$6*('Business Plan'!$K$7*(1+'Scenario Analysis (2D)'!K$4)-'Business Plan'!$K$8*(1+'Scenario Analysis (2D)'!$E60)-'Business Plan'!$K$9)-'Business Plan'!$K$10)))</f>
        <v>-262322.761127587</v>
      </c>
      <c r="L60" s="46">
        <f>NPV('Business Plan'!$B$3,(('Business Plan'!$C$6*('Business Plan'!$C$7*(1+'Scenario Analysis (2D)'!L$4)-'Business Plan'!$C$8*(1+'Scenario Analysis (2D)'!$E60)-'Business Plan'!$C$9)-'Business Plan'!$C$10)),(('Business Plan'!$D$6*('Business Plan'!$D$7*(1+'Scenario Analysis (2D)'!L$4)-'Business Plan'!$D$8*(1+'Scenario Analysis (2D)'!$E60)-'Business Plan'!$D$9)-'Business Plan'!$D$10)),(('Business Plan'!$E$6*('Business Plan'!$E$7*(1+'Scenario Analysis (2D)'!L$4)-'Business Plan'!$E$8*(1+'Scenario Analysis (2D)'!$E60)-'Business Plan'!$E$9)-'Business Plan'!$E$10)),(('Business Plan'!$F$6*('Business Plan'!$F$7*(1+'Scenario Analysis (2D)'!L$4)-'Business Plan'!$F$8*(1+'Scenario Analysis (2D)'!$E60)-'Business Plan'!$F$9)-'Business Plan'!$F$10)),(('Business Plan'!$G$6*('Business Plan'!$G$7*(1+'Scenario Analysis (2D)'!L$4)-'Business Plan'!$G$8*(1+'Scenario Analysis (2D)'!$E60)-'Business Plan'!$G$9)-'Business Plan'!$G$10)),(('Business Plan'!$H$6*('Business Plan'!$H$7*(1+'Scenario Analysis (2D)'!L$4)-'Business Plan'!$H$8*(1+'Scenario Analysis (2D)'!$E60)-'Business Plan'!$H$9)-'Business Plan'!$H$10)),(('Business Plan'!$I$6*('Business Plan'!$I$7*(1+'Scenario Analysis (2D)'!L$4)-'Business Plan'!$I$8*(1+'Scenario Analysis (2D)'!$E60)-'Business Plan'!$I$9)-'Business Plan'!$I$10)),(('Business Plan'!$J$6*('Business Plan'!$J$7*(1+'Scenario Analysis (2D)'!L$4)-'Business Plan'!$J$8*(1+'Scenario Analysis (2D)'!$E60)-'Business Plan'!$J$9)-'Business Plan'!$J$10)),(('Business Plan'!$K$6*('Business Plan'!$K$7*(1+'Scenario Analysis (2D)'!L$4)-'Business Plan'!$K$8*(1+'Scenario Analysis (2D)'!$E60)-'Business Plan'!$K$9)-'Business Plan'!$K$10)))</f>
        <v>-61658.156894775697</v>
      </c>
      <c r="M60" s="46">
        <f>NPV('Business Plan'!$B$3,(('Business Plan'!$C$6*('Business Plan'!$C$7*(1+'Scenario Analysis (2D)'!M$4)-'Business Plan'!$C$8*(1+'Scenario Analysis (2D)'!$E60)-'Business Plan'!$C$9)-'Business Plan'!$C$10)),(('Business Plan'!$D$6*('Business Plan'!$D$7*(1+'Scenario Analysis (2D)'!M$4)-'Business Plan'!$D$8*(1+'Scenario Analysis (2D)'!$E60)-'Business Plan'!$D$9)-'Business Plan'!$D$10)),(('Business Plan'!$E$6*('Business Plan'!$E$7*(1+'Scenario Analysis (2D)'!M$4)-'Business Plan'!$E$8*(1+'Scenario Analysis (2D)'!$E60)-'Business Plan'!$E$9)-'Business Plan'!$E$10)),(('Business Plan'!$F$6*('Business Plan'!$F$7*(1+'Scenario Analysis (2D)'!M$4)-'Business Plan'!$F$8*(1+'Scenario Analysis (2D)'!$E60)-'Business Plan'!$F$9)-'Business Plan'!$F$10)),(('Business Plan'!$G$6*('Business Plan'!$G$7*(1+'Scenario Analysis (2D)'!M$4)-'Business Plan'!$G$8*(1+'Scenario Analysis (2D)'!$E60)-'Business Plan'!$G$9)-'Business Plan'!$G$10)),(('Business Plan'!$H$6*('Business Plan'!$H$7*(1+'Scenario Analysis (2D)'!M$4)-'Business Plan'!$H$8*(1+'Scenario Analysis (2D)'!$E60)-'Business Plan'!$H$9)-'Business Plan'!$H$10)),(('Business Plan'!$I$6*('Business Plan'!$I$7*(1+'Scenario Analysis (2D)'!M$4)-'Business Plan'!$I$8*(1+'Scenario Analysis (2D)'!$E60)-'Business Plan'!$I$9)-'Business Plan'!$I$10)),(('Business Plan'!$J$6*('Business Plan'!$J$7*(1+'Scenario Analysis (2D)'!M$4)-'Business Plan'!$J$8*(1+'Scenario Analysis (2D)'!$E60)-'Business Plan'!$J$9)-'Business Plan'!$J$10)),(('Business Plan'!$K$6*('Business Plan'!$K$7*(1+'Scenario Analysis (2D)'!M$4)-'Business Plan'!$K$8*(1+'Scenario Analysis (2D)'!$E60)-'Business Plan'!$K$9)-'Business Plan'!$K$10)))</f>
        <v>139006.44733803574</v>
      </c>
      <c r="N60" s="46">
        <f>NPV('Business Plan'!$B$3,(('Business Plan'!$C$6*('Business Plan'!$C$7*(1+'Scenario Analysis (2D)'!N$4)-'Business Plan'!$C$8*(1+'Scenario Analysis (2D)'!$E60)-'Business Plan'!$C$9)-'Business Plan'!$C$10)),(('Business Plan'!$D$6*('Business Plan'!$D$7*(1+'Scenario Analysis (2D)'!N$4)-'Business Plan'!$D$8*(1+'Scenario Analysis (2D)'!$E60)-'Business Plan'!$D$9)-'Business Plan'!$D$10)),(('Business Plan'!$E$6*('Business Plan'!$E$7*(1+'Scenario Analysis (2D)'!N$4)-'Business Plan'!$E$8*(1+'Scenario Analysis (2D)'!$E60)-'Business Plan'!$E$9)-'Business Plan'!$E$10)),(('Business Plan'!$F$6*('Business Plan'!$F$7*(1+'Scenario Analysis (2D)'!N$4)-'Business Plan'!$F$8*(1+'Scenario Analysis (2D)'!$E60)-'Business Plan'!$F$9)-'Business Plan'!$F$10)),(('Business Plan'!$G$6*('Business Plan'!$G$7*(1+'Scenario Analysis (2D)'!N$4)-'Business Plan'!$G$8*(1+'Scenario Analysis (2D)'!$E60)-'Business Plan'!$G$9)-'Business Plan'!$G$10)),(('Business Plan'!$H$6*('Business Plan'!$H$7*(1+'Scenario Analysis (2D)'!N$4)-'Business Plan'!$H$8*(1+'Scenario Analysis (2D)'!$E60)-'Business Plan'!$H$9)-'Business Plan'!$H$10)),(('Business Plan'!$I$6*('Business Plan'!$I$7*(1+'Scenario Analysis (2D)'!N$4)-'Business Plan'!$I$8*(1+'Scenario Analysis (2D)'!$E60)-'Business Plan'!$I$9)-'Business Plan'!$I$10)),(('Business Plan'!$J$6*('Business Plan'!$J$7*(1+'Scenario Analysis (2D)'!N$4)-'Business Plan'!$J$8*(1+'Scenario Analysis (2D)'!$E60)-'Business Plan'!$J$9)-'Business Plan'!$J$10)),(('Business Plan'!$K$6*('Business Plan'!$K$7*(1+'Scenario Analysis (2D)'!N$4)-'Business Plan'!$K$8*(1+'Scenario Analysis (2D)'!$E60)-'Business Plan'!$K$9)-'Business Plan'!$K$10)))</f>
        <v>339671.05157084699</v>
      </c>
      <c r="O60" s="46">
        <f>NPV('Business Plan'!$B$3,(('Business Plan'!$C$6*('Business Plan'!$C$7*(1+'Scenario Analysis (2D)'!O$4)-'Business Plan'!$C$8*(1+'Scenario Analysis (2D)'!$E60)-'Business Plan'!$C$9)-'Business Plan'!$C$10)),(('Business Plan'!$D$6*('Business Plan'!$D$7*(1+'Scenario Analysis (2D)'!O$4)-'Business Plan'!$D$8*(1+'Scenario Analysis (2D)'!$E60)-'Business Plan'!$D$9)-'Business Plan'!$D$10)),(('Business Plan'!$E$6*('Business Plan'!$E$7*(1+'Scenario Analysis (2D)'!O$4)-'Business Plan'!$E$8*(1+'Scenario Analysis (2D)'!$E60)-'Business Plan'!$E$9)-'Business Plan'!$E$10)),(('Business Plan'!$F$6*('Business Plan'!$F$7*(1+'Scenario Analysis (2D)'!O$4)-'Business Plan'!$F$8*(1+'Scenario Analysis (2D)'!$E60)-'Business Plan'!$F$9)-'Business Plan'!$F$10)),(('Business Plan'!$G$6*('Business Plan'!$G$7*(1+'Scenario Analysis (2D)'!O$4)-'Business Plan'!$G$8*(1+'Scenario Analysis (2D)'!$E60)-'Business Plan'!$G$9)-'Business Plan'!$G$10)),(('Business Plan'!$H$6*('Business Plan'!$H$7*(1+'Scenario Analysis (2D)'!O$4)-'Business Plan'!$H$8*(1+'Scenario Analysis (2D)'!$E60)-'Business Plan'!$H$9)-'Business Plan'!$H$10)),(('Business Plan'!$I$6*('Business Plan'!$I$7*(1+'Scenario Analysis (2D)'!O$4)-'Business Plan'!$I$8*(1+'Scenario Analysis (2D)'!$E60)-'Business Plan'!$I$9)-'Business Plan'!$I$10)),(('Business Plan'!$J$6*('Business Plan'!$J$7*(1+'Scenario Analysis (2D)'!O$4)-'Business Plan'!$J$8*(1+'Scenario Analysis (2D)'!$E60)-'Business Plan'!$J$9)-'Business Plan'!$J$10)),(('Business Plan'!$K$6*('Business Plan'!$K$7*(1+'Scenario Analysis (2D)'!O$4)-'Business Plan'!$K$8*(1+'Scenario Analysis (2D)'!$E60)-'Business Plan'!$K$9)-'Business Plan'!$K$10)))</f>
        <v>540335.6558036583</v>
      </c>
      <c r="P60" s="46">
        <f>NPV('Business Plan'!$B$3,(('Business Plan'!$C$6*('Business Plan'!$C$7*(1+'Scenario Analysis (2D)'!P$4)-'Business Plan'!$C$8*(1+'Scenario Analysis (2D)'!$E60)-'Business Plan'!$C$9)-'Business Plan'!$C$10)),(('Business Plan'!$D$6*('Business Plan'!$D$7*(1+'Scenario Analysis (2D)'!P$4)-'Business Plan'!$D$8*(1+'Scenario Analysis (2D)'!$E60)-'Business Plan'!$D$9)-'Business Plan'!$D$10)),(('Business Plan'!$E$6*('Business Plan'!$E$7*(1+'Scenario Analysis (2D)'!P$4)-'Business Plan'!$E$8*(1+'Scenario Analysis (2D)'!$E60)-'Business Plan'!$E$9)-'Business Plan'!$E$10)),(('Business Plan'!$F$6*('Business Plan'!$F$7*(1+'Scenario Analysis (2D)'!P$4)-'Business Plan'!$F$8*(1+'Scenario Analysis (2D)'!$E60)-'Business Plan'!$F$9)-'Business Plan'!$F$10)),(('Business Plan'!$G$6*('Business Plan'!$G$7*(1+'Scenario Analysis (2D)'!P$4)-'Business Plan'!$G$8*(1+'Scenario Analysis (2D)'!$E60)-'Business Plan'!$G$9)-'Business Plan'!$G$10)),(('Business Plan'!$H$6*('Business Plan'!$H$7*(1+'Scenario Analysis (2D)'!P$4)-'Business Plan'!$H$8*(1+'Scenario Analysis (2D)'!$E60)-'Business Plan'!$H$9)-'Business Plan'!$H$10)),(('Business Plan'!$I$6*('Business Plan'!$I$7*(1+'Scenario Analysis (2D)'!P$4)-'Business Plan'!$I$8*(1+'Scenario Analysis (2D)'!$E60)-'Business Plan'!$I$9)-'Business Plan'!$I$10)),(('Business Plan'!$J$6*('Business Plan'!$J$7*(1+'Scenario Analysis (2D)'!P$4)-'Business Plan'!$J$8*(1+'Scenario Analysis (2D)'!$E60)-'Business Plan'!$J$9)-'Business Plan'!$J$10)),(('Business Plan'!$K$6*('Business Plan'!$K$7*(1+'Scenario Analysis (2D)'!P$4)-'Business Plan'!$K$8*(1+'Scenario Analysis (2D)'!$E60)-'Business Plan'!$K$9)-'Business Plan'!$K$10)))</f>
        <v>741000.26003646955</v>
      </c>
      <c r="Q60" s="46">
        <f>NPV('Business Plan'!$B$3,(('Business Plan'!$C$6*('Business Plan'!$C$7*(1+'Scenario Analysis (2D)'!Q$4)-'Business Plan'!$C$8*(1+'Scenario Analysis (2D)'!$E60)-'Business Plan'!$C$9)-'Business Plan'!$C$10)),(('Business Plan'!$D$6*('Business Plan'!$D$7*(1+'Scenario Analysis (2D)'!Q$4)-'Business Plan'!$D$8*(1+'Scenario Analysis (2D)'!$E60)-'Business Plan'!$D$9)-'Business Plan'!$D$10)),(('Business Plan'!$E$6*('Business Plan'!$E$7*(1+'Scenario Analysis (2D)'!Q$4)-'Business Plan'!$E$8*(1+'Scenario Analysis (2D)'!$E60)-'Business Plan'!$E$9)-'Business Plan'!$E$10)),(('Business Plan'!$F$6*('Business Plan'!$F$7*(1+'Scenario Analysis (2D)'!Q$4)-'Business Plan'!$F$8*(1+'Scenario Analysis (2D)'!$E60)-'Business Plan'!$F$9)-'Business Plan'!$F$10)),(('Business Plan'!$G$6*('Business Plan'!$G$7*(1+'Scenario Analysis (2D)'!Q$4)-'Business Plan'!$G$8*(1+'Scenario Analysis (2D)'!$E60)-'Business Plan'!$G$9)-'Business Plan'!$G$10)),(('Business Plan'!$H$6*('Business Plan'!$H$7*(1+'Scenario Analysis (2D)'!Q$4)-'Business Plan'!$H$8*(1+'Scenario Analysis (2D)'!$E60)-'Business Plan'!$H$9)-'Business Plan'!$H$10)),(('Business Plan'!$I$6*('Business Plan'!$I$7*(1+'Scenario Analysis (2D)'!Q$4)-'Business Plan'!$I$8*(1+'Scenario Analysis (2D)'!$E60)-'Business Plan'!$I$9)-'Business Plan'!$I$10)),(('Business Plan'!$J$6*('Business Plan'!$J$7*(1+'Scenario Analysis (2D)'!Q$4)-'Business Plan'!$J$8*(1+'Scenario Analysis (2D)'!$E60)-'Business Plan'!$J$9)-'Business Plan'!$J$10)),(('Business Plan'!$K$6*('Business Plan'!$K$7*(1+'Scenario Analysis (2D)'!Q$4)-'Business Plan'!$K$8*(1+'Scenario Analysis (2D)'!$E60)-'Business Plan'!$K$9)-'Business Plan'!$K$10)))</f>
        <v>941664.86426928081</v>
      </c>
      <c r="R60" s="46">
        <f>NPV('Business Plan'!$B$3,(('Business Plan'!$C$6*('Business Plan'!$C$7*(1+'Scenario Analysis (2D)'!R$4)-'Business Plan'!$C$8*(1+'Scenario Analysis (2D)'!$E60)-'Business Plan'!$C$9)-'Business Plan'!$C$10)),(('Business Plan'!$D$6*('Business Plan'!$D$7*(1+'Scenario Analysis (2D)'!R$4)-'Business Plan'!$D$8*(1+'Scenario Analysis (2D)'!$E60)-'Business Plan'!$D$9)-'Business Plan'!$D$10)),(('Business Plan'!$E$6*('Business Plan'!$E$7*(1+'Scenario Analysis (2D)'!R$4)-'Business Plan'!$E$8*(1+'Scenario Analysis (2D)'!$E60)-'Business Plan'!$E$9)-'Business Plan'!$E$10)),(('Business Plan'!$F$6*('Business Plan'!$F$7*(1+'Scenario Analysis (2D)'!R$4)-'Business Plan'!$F$8*(1+'Scenario Analysis (2D)'!$E60)-'Business Plan'!$F$9)-'Business Plan'!$F$10)),(('Business Plan'!$G$6*('Business Plan'!$G$7*(1+'Scenario Analysis (2D)'!R$4)-'Business Plan'!$G$8*(1+'Scenario Analysis (2D)'!$E60)-'Business Plan'!$G$9)-'Business Plan'!$G$10)),(('Business Plan'!$H$6*('Business Plan'!$H$7*(1+'Scenario Analysis (2D)'!R$4)-'Business Plan'!$H$8*(1+'Scenario Analysis (2D)'!$E60)-'Business Plan'!$H$9)-'Business Plan'!$H$10)),(('Business Plan'!$I$6*('Business Plan'!$I$7*(1+'Scenario Analysis (2D)'!R$4)-'Business Plan'!$I$8*(1+'Scenario Analysis (2D)'!$E60)-'Business Plan'!$I$9)-'Business Plan'!$I$10)),(('Business Plan'!$J$6*('Business Plan'!$J$7*(1+'Scenario Analysis (2D)'!R$4)-'Business Plan'!$J$8*(1+'Scenario Analysis (2D)'!$E60)-'Business Plan'!$J$9)-'Business Plan'!$J$10)),(('Business Plan'!$K$6*('Business Plan'!$K$7*(1+'Scenario Analysis (2D)'!R$4)-'Business Plan'!$K$8*(1+'Scenario Analysis (2D)'!$E60)-'Business Plan'!$K$9)-'Business Plan'!$K$10)))</f>
        <v>1142329.4685020922</v>
      </c>
      <c r="T60" s="78"/>
      <c r="U60" s="50">
        <v>0.05</v>
      </c>
      <c r="V60" s="47">
        <f>(NPV('Business Plan'!$B$3,(('Business Plan'!$C$6*('Business Plan'!$C$7*(1+'Scenario Analysis (2D)'!V$4)-'Business Plan'!$C$8*(1+'Scenario Analysis (2D)'!$E60)-'Business Plan'!$C$9)-'Business Plan'!$C$10)),(('Business Plan'!$D$6*('Business Plan'!$D$7*(1+'Scenario Analysis (2D)'!V$4)-'Business Plan'!$D$8*(1+'Scenario Analysis (2D)'!$E60)-'Business Plan'!$D$9)-'Business Plan'!$D$10)),(('Business Plan'!$E$6*('Business Plan'!$E$7*(1+'Scenario Analysis (2D)'!V$4)-'Business Plan'!$E$8*(1+'Scenario Analysis (2D)'!$E60)-'Business Plan'!$E$9)-'Business Plan'!$E$10)),(('Business Plan'!$F$6*('Business Plan'!$F$7*(1+'Scenario Analysis (2D)'!V$4)-'Business Plan'!$F$8*(1+'Scenario Analysis (2D)'!$E60)-'Business Plan'!$F$9)-'Business Plan'!$F$10)),(('Business Plan'!$G$6*('Business Plan'!$G$7*(1+'Scenario Analysis (2D)'!V$4)-'Business Plan'!$G$8*(1+'Scenario Analysis (2D)'!$E60)-'Business Plan'!$G$9)-'Business Plan'!$G$10)),(('Business Plan'!$H$6*('Business Plan'!$H$7*(1+'Scenario Analysis (2D)'!V$4)-'Business Plan'!$H$8*(1+'Scenario Analysis (2D)'!$E60)-'Business Plan'!$H$9)-'Business Plan'!$H$10)),(('Business Plan'!$I$6*('Business Plan'!$I$7*(1+'Scenario Analysis (2D)'!V$4)-'Business Plan'!$I$8*(1+'Scenario Analysis (2D)'!$E60)-'Business Plan'!$I$9)-'Business Plan'!$I$10)),(('Business Plan'!$J$6*('Business Plan'!$J$7*(1+'Scenario Analysis (2D)'!V$4)-'Business Plan'!$J$8*(1+'Scenario Analysis (2D)'!$E60)-'Business Plan'!$J$9)-'Business Plan'!$J$10)),(('Business Plan'!$K$6*('Business Plan'!$K$7*(1+'Scenario Analysis (2D)'!V$4)-'Business Plan'!$K$8*(1+'Scenario Analysis (2D)'!$E60)-'Business Plan'!$K$9)-'Business Plan'!$K$10))))/'Business Plan'!$C$13-1</f>
        <v>-16.748082018829596</v>
      </c>
      <c r="W60" s="47">
        <f>(NPV('Business Plan'!$B$3,(('Business Plan'!$C$6*('Business Plan'!$C$7*(1+'Scenario Analysis (2D)'!W$4)-'Business Plan'!$C$8*(1+'Scenario Analysis (2D)'!$E60)-'Business Plan'!$C$9)-'Business Plan'!$C$10)),(('Business Plan'!$D$6*('Business Plan'!$D$7*(1+'Scenario Analysis (2D)'!W$4)-'Business Plan'!$D$8*(1+'Scenario Analysis (2D)'!$E60)-'Business Plan'!$D$9)-'Business Plan'!$D$10)),(('Business Plan'!$E$6*('Business Plan'!$E$7*(1+'Scenario Analysis (2D)'!W$4)-'Business Plan'!$E$8*(1+'Scenario Analysis (2D)'!$E60)-'Business Plan'!$E$9)-'Business Plan'!$E$10)),(('Business Plan'!$F$6*('Business Plan'!$F$7*(1+'Scenario Analysis (2D)'!W$4)-'Business Plan'!$F$8*(1+'Scenario Analysis (2D)'!$E60)-'Business Plan'!$F$9)-'Business Plan'!$F$10)),(('Business Plan'!$G$6*('Business Plan'!$G$7*(1+'Scenario Analysis (2D)'!W$4)-'Business Plan'!$G$8*(1+'Scenario Analysis (2D)'!$E60)-'Business Plan'!$G$9)-'Business Plan'!$G$10)),(('Business Plan'!$H$6*('Business Plan'!$H$7*(1+'Scenario Analysis (2D)'!W$4)-'Business Plan'!$H$8*(1+'Scenario Analysis (2D)'!$E60)-'Business Plan'!$H$9)-'Business Plan'!$H$10)),(('Business Plan'!$I$6*('Business Plan'!$I$7*(1+'Scenario Analysis (2D)'!W$4)-'Business Plan'!$I$8*(1+'Scenario Analysis (2D)'!$E60)-'Business Plan'!$I$9)-'Business Plan'!$I$10)),(('Business Plan'!$J$6*('Business Plan'!$J$7*(1+'Scenario Analysis (2D)'!W$4)-'Business Plan'!$J$8*(1+'Scenario Analysis (2D)'!$E60)-'Business Plan'!$J$9)-'Business Plan'!$J$10)),(('Business Plan'!$K$6*('Business Plan'!$K$7*(1+'Scenario Analysis (2D)'!W$4)-'Business Plan'!$K$8*(1+'Scenario Analysis (2D)'!$E60)-'Business Plan'!$K$9)-'Business Plan'!$K$10))))/'Business Plan'!$C$13-1</f>
        <v>-14.251267594170839</v>
      </c>
      <c r="X60" s="47">
        <f>(NPV('Business Plan'!$B$3,(('Business Plan'!$C$6*('Business Plan'!$C$7*(1+'Scenario Analysis (2D)'!X$4)-'Business Plan'!$C$8*(1+'Scenario Analysis (2D)'!$E60)-'Business Plan'!$C$9)-'Business Plan'!$C$10)),(('Business Plan'!$D$6*('Business Plan'!$D$7*(1+'Scenario Analysis (2D)'!X$4)-'Business Plan'!$D$8*(1+'Scenario Analysis (2D)'!$E60)-'Business Plan'!$D$9)-'Business Plan'!$D$10)),(('Business Plan'!$E$6*('Business Plan'!$E$7*(1+'Scenario Analysis (2D)'!X$4)-'Business Plan'!$E$8*(1+'Scenario Analysis (2D)'!$E60)-'Business Plan'!$E$9)-'Business Plan'!$E$10)),(('Business Plan'!$F$6*('Business Plan'!$F$7*(1+'Scenario Analysis (2D)'!X$4)-'Business Plan'!$F$8*(1+'Scenario Analysis (2D)'!$E60)-'Business Plan'!$F$9)-'Business Plan'!$F$10)),(('Business Plan'!$G$6*('Business Plan'!$G$7*(1+'Scenario Analysis (2D)'!X$4)-'Business Plan'!$G$8*(1+'Scenario Analysis (2D)'!$E60)-'Business Plan'!$G$9)-'Business Plan'!$G$10)),(('Business Plan'!$H$6*('Business Plan'!$H$7*(1+'Scenario Analysis (2D)'!X$4)-'Business Plan'!$H$8*(1+'Scenario Analysis (2D)'!$E60)-'Business Plan'!$H$9)-'Business Plan'!$H$10)),(('Business Plan'!$I$6*('Business Plan'!$I$7*(1+'Scenario Analysis (2D)'!X$4)-'Business Plan'!$I$8*(1+'Scenario Analysis (2D)'!$E60)-'Business Plan'!$I$9)-'Business Plan'!$I$10)),(('Business Plan'!$J$6*('Business Plan'!$J$7*(1+'Scenario Analysis (2D)'!X$4)-'Business Plan'!$J$8*(1+'Scenario Analysis (2D)'!$E60)-'Business Plan'!$J$9)-'Business Plan'!$J$10)),(('Business Plan'!$K$6*('Business Plan'!$K$7*(1+'Scenario Analysis (2D)'!X$4)-'Business Plan'!$K$8*(1+'Scenario Analysis (2D)'!$E60)-'Business Plan'!$K$9)-'Business Plan'!$K$10))))/'Business Plan'!$C$13-1</f>
        <v>-11.754453169512082</v>
      </c>
      <c r="Y60" s="47">
        <f>(NPV('Business Plan'!$B$3,(('Business Plan'!$C$6*('Business Plan'!$C$7*(1+'Scenario Analysis (2D)'!Y$4)-'Business Plan'!$C$8*(1+'Scenario Analysis (2D)'!$E60)-'Business Plan'!$C$9)-'Business Plan'!$C$10)),(('Business Plan'!$D$6*('Business Plan'!$D$7*(1+'Scenario Analysis (2D)'!Y$4)-'Business Plan'!$D$8*(1+'Scenario Analysis (2D)'!$E60)-'Business Plan'!$D$9)-'Business Plan'!$D$10)),(('Business Plan'!$E$6*('Business Plan'!$E$7*(1+'Scenario Analysis (2D)'!Y$4)-'Business Plan'!$E$8*(1+'Scenario Analysis (2D)'!$E60)-'Business Plan'!$E$9)-'Business Plan'!$E$10)),(('Business Plan'!$F$6*('Business Plan'!$F$7*(1+'Scenario Analysis (2D)'!Y$4)-'Business Plan'!$F$8*(1+'Scenario Analysis (2D)'!$E60)-'Business Plan'!$F$9)-'Business Plan'!$F$10)),(('Business Plan'!$G$6*('Business Plan'!$G$7*(1+'Scenario Analysis (2D)'!Y$4)-'Business Plan'!$G$8*(1+'Scenario Analysis (2D)'!$E60)-'Business Plan'!$G$9)-'Business Plan'!$G$10)),(('Business Plan'!$H$6*('Business Plan'!$H$7*(1+'Scenario Analysis (2D)'!Y$4)-'Business Plan'!$H$8*(1+'Scenario Analysis (2D)'!$E60)-'Business Plan'!$H$9)-'Business Plan'!$H$10)),(('Business Plan'!$I$6*('Business Plan'!$I$7*(1+'Scenario Analysis (2D)'!Y$4)-'Business Plan'!$I$8*(1+'Scenario Analysis (2D)'!$E60)-'Business Plan'!$I$9)-'Business Plan'!$I$10)),(('Business Plan'!$J$6*('Business Plan'!$J$7*(1+'Scenario Analysis (2D)'!Y$4)-'Business Plan'!$J$8*(1+'Scenario Analysis (2D)'!$E60)-'Business Plan'!$J$9)-'Business Plan'!$J$10)),(('Business Plan'!$K$6*('Business Plan'!$K$7*(1+'Scenario Analysis (2D)'!Y$4)-'Business Plan'!$K$8*(1+'Scenario Analysis (2D)'!$E60)-'Business Plan'!$K$9)-'Business Plan'!$K$10))))/'Business Plan'!$C$13-1</f>
        <v>-9.2576387448533239</v>
      </c>
      <c r="Z60" s="47">
        <f>(NPV('Business Plan'!$B$3,(('Business Plan'!$C$6*('Business Plan'!$C$7*(1+'Scenario Analysis (2D)'!Z$4)-'Business Plan'!$C$8*(1+'Scenario Analysis (2D)'!$E60)-'Business Plan'!$C$9)-'Business Plan'!$C$10)),(('Business Plan'!$D$6*('Business Plan'!$D$7*(1+'Scenario Analysis (2D)'!Z$4)-'Business Plan'!$D$8*(1+'Scenario Analysis (2D)'!$E60)-'Business Plan'!$D$9)-'Business Plan'!$D$10)),(('Business Plan'!$E$6*('Business Plan'!$E$7*(1+'Scenario Analysis (2D)'!Z$4)-'Business Plan'!$E$8*(1+'Scenario Analysis (2D)'!$E60)-'Business Plan'!$E$9)-'Business Plan'!$E$10)),(('Business Plan'!$F$6*('Business Plan'!$F$7*(1+'Scenario Analysis (2D)'!Z$4)-'Business Plan'!$F$8*(1+'Scenario Analysis (2D)'!$E60)-'Business Plan'!$F$9)-'Business Plan'!$F$10)),(('Business Plan'!$G$6*('Business Plan'!$G$7*(1+'Scenario Analysis (2D)'!Z$4)-'Business Plan'!$G$8*(1+'Scenario Analysis (2D)'!$E60)-'Business Plan'!$G$9)-'Business Plan'!$G$10)),(('Business Plan'!$H$6*('Business Plan'!$H$7*(1+'Scenario Analysis (2D)'!Z$4)-'Business Plan'!$H$8*(1+'Scenario Analysis (2D)'!$E60)-'Business Plan'!$H$9)-'Business Plan'!$H$10)),(('Business Plan'!$I$6*('Business Plan'!$I$7*(1+'Scenario Analysis (2D)'!Z$4)-'Business Plan'!$I$8*(1+'Scenario Analysis (2D)'!$E60)-'Business Plan'!$I$9)-'Business Plan'!$I$10)),(('Business Plan'!$J$6*('Business Plan'!$J$7*(1+'Scenario Analysis (2D)'!Z$4)-'Business Plan'!$J$8*(1+'Scenario Analysis (2D)'!$E60)-'Business Plan'!$J$9)-'Business Plan'!$J$10)),(('Business Plan'!$K$6*('Business Plan'!$K$7*(1+'Scenario Analysis (2D)'!Z$4)-'Business Plan'!$K$8*(1+'Scenario Analysis (2D)'!$E60)-'Business Plan'!$K$9)-'Business Plan'!$K$10))))/'Business Plan'!$C$13-1</f>
        <v>-6.7608243201945655</v>
      </c>
      <c r="AA60" s="47">
        <f>(NPV('Business Plan'!$B$3,(('Business Plan'!$C$6*('Business Plan'!$C$7*(1+'Scenario Analysis (2D)'!AA$4)-'Business Plan'!$C$8*(1+'Scenario Analysis (2D)'!$E60)-'Business Plan'!$C$9)-'Business Plan'!$C$10)),(('Business Plan'!$D$6*('Business Plan'!$D$7*(1+'Scenario Analysis (2D)'!AA$4)-'Business Plan'!$D$8*(1+'Scenario Analysis (2D)'!$E60)-'Business Plan'!$D$9)-'Business Plan'!$D$10)),(('Business Plan'!$E$6*('Business Plan'!$E$7*(1+'Scenario Analysis (2D)'!AA$4)-'Business Plan'!$E$8*(1+'Scenario Analysis (2D)'!$E60)-'Business Plan'!$E$9)-'Business Plan'!$E$10)),(('Business Plan'!$F$6*('Business Plan'!$F$7*(1+'Scenario Analysis (2D)'!AA$4)-'Business Plan'!$F$8*(1+'Scenario Analysis (2D)'!$E60)-'Business Plan'!$F$9)-'Business Plan'!$F$10)),(('Business Plan'!$G$6*('Business Plan'!$G$7*(1+'Scenario Analysis (2D)'!AA$4)-'Business Plan'!$G$8*(1+'Scenario Analysis (2D)'!$E60)-'Business Plan'!$G$9)-'Business Plan'!$G$10)),(('Business Plan'!$H$6*('Business Plan'!$H$7*(1+'Scenario Analysis (2D)'!AA$4)-'Business Plan'!$H$8*(1+'Scenario Analysis (2D)'!$E60)-'Business Plan'!$H$9)-'Business Plan'!$H$10)),(('Business Plan'!$I$6*('Business Plan'!$I$7*(1+'Scenario Analysis (2D)'!AA$4)-'Business Plan'!$I$8*(1+'Scenario Analysis (2D)'!$E60)-'Business Plan'!$I$9)-'Business Plan'!$I$10)),(('Business Plan'!$J$6*('Business Plan'!$J$7*(1+'Scenario Analysis (2D)'!AA$4)-'Business Plan'!$J$8*(1+'Scenario Analysis (2D)'!$E60)-'Business Plan'!$J$9)-'Business Plan'!$J$10)),(('Business Plan'!$K$6*('Business Plan'!$K$7*(1+'Scenario Analysis (2D)'!AA$4)-'Business Plan'!$K$8*(1+'Scenario Analysis (2D)'!$E60)-'Business Plan'!$K$9)-'Business Plan'!$K$10))))/'Business Plan'!$C$13-1</f>
        <v>-4.2640098955358097</v>
      </c>
      <c r="AB60" s="47">
        <f>(NPV('Business Plan'!$B$3,(('Business Plan'!$C$6*('Business Plan'!$C$7*(1+'Scenario Analysis (2D)'!AB$4)-'Business Plan'!$C$8*(1+'Scenario Analysis (2D)'!$E60)-'Business Plan'!$C$9)-'Business Plan'!$C$10)),(('Business Plan'!$D$6*('Business Plan'!$D$7*(1+'Scenario Analysis (2D)'!AB$4)-'Business Plan'!$D$8*(1+'Scenario Analysis (2D)'!$E60)-'Business Plan'!$D$9)-'Business Plan'!$D$10)),(('Business Plan'!$E$6*('Business Plan'!$E$7*(1+'Scenario Analysis (2D)'!AB$4)-'Business Plan'!$E$8*(1+'Scenario Analysis (2D)'!$E60)-'Business Plan'!$E$9)-'Business Plan'!$E$10)),(('Business Plan'!$F$6*('Business Plan'!$F$7*(1+'Scenario Analysis (2D)'!AB$4)-'Business Plan'!$F$8*(1+'Scenario Analysis (2D)'!$E60)-'Business Plan'!$F$9)-'Business Plan'!$F$10)),(('Business Plan'!$G$6*('Business Plan'!$G$7*(1+'Scenario Analysis (2D)'!AB$4)-'Business Plan'!$G$8*(1+'Scenario Analysis (2D)'!$E60)-'Business Plan'!$G$9)-'Business Plan'!$G$10)),(('Business Plan'!$H$6*('Business Plan'!$H$7*(1+'Scenario Analysis (2D)'!AB$4)-'Business Plan'!$H$8*(1+'Scenario Analysis (2D)'!$E60)-'Business Plan'!$H$9)-'Business Plan'!$H$10)),(('Business Plan'!$I$6*('Business Plan'!$I$7*(1+'Scenario Analysis (2D)'!AB$4)-'Business Plan'!$I$8*(1+'Scenario Analysis (2D)'!$E60)-'Business Plan'!$I$9)-'Business Plan'!$I$10)),(('Business Plan'!$J$6*('Business Plan'!$J$7*(1+'Scenario Analysis (2D)'!AB$4)-'Business Plan'!$J$8*(1+'Scenario Analysis (2D)'!$E60)-'Business Plan'!$J$9)-'Business Plan'!$J$10)),(('Business Plan'!$K$6*('Business Plan'!$K$7*(1+'Scenario Analysis (2D)'!AB$4)-'Business Plan'!$K$8*(1+'Scenario Analysis (2D)'!$E60)-'Business Plan'!$K$9)-'Business Plan'!$K$10))))/'Business Plan'!$C$13-1</f>
        <v>-1.7671954708770514</v>
      </c>
      <c r="AC60" s="47">
        <f>(NPV('Business Plan'!$B$3,(('Business Plan'!$C$6*('Business Plan'!$C$7*(1+'Scenario Analysis (2D)'!AC$4)-'Business Plan'!$C$8*(1+'Scenario Analysis (2D)'!$E60)-'Business Plan'!$C$9)-'Business Plan'!$C$10)),(('Business Plan'!$D$6*('Business Plan'!$D$7*(1+'Scenario Analysis (2D)'!AC$4)-'Business Plan'!$D$8*(1+'Scenario Analysis (2D)'!$E60)-'Business Plan'!$D$9)-'Business Plan'!$D$10)),(('Business Plan'!$E$6*('Business Plan'!$E$7*(1+'Scenario Analysis (2D)'!AC$4)-'Business Plan'!$E$8*(1+'Scenario Analysis (2D)'!$E60)-'Business Plan'!$E$9)-'Business Plan'!$E$10)),(('Business Plan'!$F$6*('Business Plan'!$F$7*(1+'Scenario Analysis (2D)'!AC$4)-'Business Plan'!$F$8*(1+'Scenario Analysis (2D)'!$E60)-'Business Plan'!$F$9)-'Business Plan'!$F$10)),(('Business Plan'!$G$6*('Business Plan'!$G$7*(1+'Scenario Analysis (2D)'!AC$4)-'Business Plan'!$G$8*(1+'Scenario Analysis (2D)'!$E60)-'Business Plan'!$G$9)-'Business Plan'!$G$10)),(('Business Plan'!$H$6*('Business Plan'!$H$7*(1+'Scenario Analysis (2D)'!AC$4)-'Business Plan'!$H$8*(1+'Scenario Analysis (2D)'!$E60)-'Business Plan'!$H$9)-'Business Plan'!$H$10)),(('Business Plan'!$I$6*('Business Plan'!$I$7*(1+'Scenario Analysis (2D)'!AC$4)-'Business Plan'!$I$8*(1+'Scenario Analysis (2D)'!$E60)-'Business Plan'!$I$9)-'Business Plan'!$I$10)),(('Business Plan'!$J$6*('Business Plan'!$J$7*(1+'Scenario Analysis (2D)'!AC$4)-'Business Plan'!$J$8*(1+'Scenario Analysis (2D)'!$E60)-'Business Plan'!$J$9)-'Business Plan'!$J$10)),(('Business Plan'!$K$6*('Business Plan'!$K$7*(1+'Scenario Analysis (2D)'!AC$4)-'Business Plan'!$K$8*(1+'Scenario Analysis (2D)'!$E60)-'Business Plan'!$K$9)-'Business Plan'!$K$10))))/'Business Plan'!$C$13-1</f>
        <v>0.7296189537817086</v>
      </c>
      <c r="AD60" s="47">
        <f>(NPV('Business Plan'!$B$3,(('Business Plan'!$C$6*('Business Plan'!$C$7*(1+'Scenario Analysis (2D)'!AD$4)-'Business Plan'!$C$8*(1+'Scenario Analysis (2D)'!$E60)-'Business Plan'!$C$9)-'Business Plan'!$C$10)),(('Business Plan'!$D$6*('Business Plan'!$D$7*(1+'Scenario Analysis (2D)'!AD$4)-'Business Plan'!$D$8*(1+'Scenario Analysis (2D)'!$E60)-'Business Plan'!$D$9)-'Business Plan'!$D$10)),(('Business Plan'!$E$6*('Business Plan'!$E$7*(1+'Scenario Analysis (2D)'!AD$4)-'Business Plan'!$E$8*(1+'Scenario Analysis (2D)'!$E60)-'Business Plan'!$E$9)-'Business Plan'!$E$10)),(('Business Plan'!$F$6*('Business Plan'!$F$7*(1+'Scenario Analysis (2D)'!AD$4)-'Business Plan'!$F$8*(1+'Scenario Analysis (2D)'!$E60)-'Business Plan'!$F$9)-'Business Plan'!$F$10)),(('Business Plan'!$G$6*('Business Plan'!$G$7*(1+'Scenario Analysis (2D)'!AD$4)-'Business Plan'!$G$8*(1+'Scenario Analysis (2D)'!$E60)-'Business Plan'!$G$9)-'Business Plan'!$G$10)),(('Business Plan'!$H$6*('Business Plan'!$H$7*(1+'Scenario Analysis (2D)'!AD$4)-'Business Plan'!$H$8*(1+'Scenario Analysis (2D)'!$E60)-'Business Plan'!$H$9)-'Business Plan'!$H$10)),(('Business Plan'!$I$6*('Business Plan'!$I$7*(1+'Scenario Analysis (2D)'!AD$4)-'Business Plan'!$I$8*(1+'Scenario Analysis (2D)'!$E60)-'Business Plan'!$I$9)-'Business Plan'!$I$10)),(('Business Plan'!$J$6*('Business Plan'!$J$7*(1+'Scenario Analysis (2D)'!AD$4)-'Business Plan'!$J$8*(1+'Scenario Analysis (2D)'!$E60)-'Business Plan'!$J$9)-'Business Plan'!$J$10)),(('Business Plan'!$K$6*('Business Plan'!$K$7*(1+'Scenario Analysis (2D)'!AD$4)-'Business Plan'!$K$8*(1+'Scenario Analysis (2D)'!$E60)-'Business Plan'!$K$9)-'Business Plan'!$K$10))))/'Business Plan'!$C$13-1</f>
        <v>3.2264333784404666</v>
      </c>
      <c r="AE60" s="47">
        <f>(NPV('Business Plan'!$B$3,(('Business Plan'!$C$6*('Business Plan'!$C$7*(1+'Scenario Analysis (2D)'!AE$4)-'Business Plan'!$C$8*(1+'Scenario Analysis (2D)'!$E60)-'Business Plan'!$C$9)-'Business Plan'!$C$10)),(('Business Plan'!$D$6*('Business Plan'!$D$7*(1+'Scenario Analysis (2D)'!AE$4)-'Business Plan'!$D$8*(1+'Scenario Analysis (2D)'!$E60)-'Business Plan'!$D$9)-'Business Plan'!$D$10)),(('Business Plan'!$E$6*('Business Plan'!$E$7*(1+'Scenario Analysis (2D)'!AE$4)-'Business Plan'!$E$8*(1+'Scenario Analysis (2D)'!$E60)-'Business Plan'!$E$9)-'Business Plan'!$E$10)),(('Business Plan'!$F$6*('Business Plan'!$F$7*(1+'Scenario Analysis (2D)'!AE$4)-'Business Plan'!$F$8*(1+'Scenario Analysis (2D)'!$E60)-'Business Plan'!$F$9)-'Business Plan'!$F$10)),(('Business Plan'!$G$6*('Business Plan'!$G$7*(1+'Scenario Analysis (2D)'!AE$4)-'Business Plan'!$G$8*(1+'Scenario Analysis (2D)'!$E60)-'Business Plan'!$G$9)-'Business Plan'!$G$10)),(('Business Plan'!$H$6*('Business Plan'!$H$7*(1+'Scenario Analysis (2D)'!AE$4)-'Business Plan'!$H$8*(1+'Scenario Analysis (2D)'!$E60)-'Business Plan'!$H$9)-'Business Plan'!$H$10)),(('Business Plan'!$I$6*('Business Plan'!$I$7*(1+'Scenario Analysis (2D)'!AE$4)-'Business Plan'!$I$8*(1+'Scenario Analysis (2D)'!$E60)-'Business Plan'!$I$9)-'Business Plan'!$I$10)),(('Business Plan'!$J$6*('Business Plan'!$J$7*(1+'Scenario Analysis (2D)'!AE$4)-'Business Plan'!$J$8*(1+'Scenario Analysis (2D)'!$E60)-'Business Plan'!$J$9)-'Business Plan'!$J$10)),(('Business Plan'!$K$6*('Business Plan'!$K$7*(1+'Scenario Analysis (2D)'!AE$4)-'Business Plan'!$K$8*(1+'Scenario Analysis (2D)'!$E60)-'Business Plan'!$K$9)-'Business Plan'!$K$10))))/'Business Plan'!$C$13-1</f>
        <v>5.7232478030992242</v>
      </c>
      <c r="AF60" s="47">
        <f>(NPV('Business Plan'!$B$3,(('Business Plan'!$C$6*('Business Plan'!$C$7*(1+'Scenario Analysis (2D)'!AF$4)-'Business Plan'!$C$8*(1+'Scenario Analysis (2D)'!$E60)-'Business Plan'!$C$9)-'Business Plan'!$C$10)),(('Business Plan'!$D$6*('Business Plan'!$D$7*(1+'Scenario Analysis (2D)'!AF$4)-'Business Plan'!$D$8*(1+'Scenario Analysis (2D)'!$E60)-'Business Plan'!$D$9)-'Business Plan'!$D$10)),(('Business Plan'!$E$6*('Business Plan'!$E$7*(1+'Scenario Analysis (2D)'!AF$4)-'Business Plan'!$E$8*(1+'Scenario Analysis (2D)'!$E60)-'Business Plan'!$E$9)-'Business Plan'!$E$10)),(('Business Plan'!$F$6*('Business Plan'!$F$7*(1+'Scenario Analysis (2D)'!AF$4)-'Business Plan'!$F$8*(1+'Scenario Analysis (2D)'!$E60)-'Business Plan'!$F$9)-'Business Plan'!$F$10)),(('Business Plan'!$G$6*('Business Plan'!$G$7*(1+'Scenario Analysis (2D)'!AF$4)-'Business Plan'!$G$8*(1+'Scenario Analysis (2D)'!$E60)-'Business Plan'!$G$9)-'Business Plan'!$G$10)),(('Business Plan'!$H$6*('Business Plan'!$H$7*(1+'Scenario Analysis (2D)'!AF$4)-'Business Plan'!$H$8*(1+'Scenario Analysis (2D)'!$E60)-'Business Plan'!$H$9)-'Business Plan'!$H$10)),(('Business Plan'!$I$6*('Business Plan'!$I$7*(1+'Scenario Analysis (2D)'!AF$4)-'Business Plan'!$I$8*(1+'Scenario Analysis (2D)'!$E60)-'Business Plan'!$I$9)-'Business Plan'!$I$10)),(('Business Plan'!$J$6*('Business Plan'!$J$7*(1+'Scenario Analysis (2D)'!AF$4)-'Business Plan'!$J$8*(1+'Scenario Analysis (2D)'!$E60)-'Business Plan'!$J$9)-'Business Plan'!$J$10)),(('Business Plan'!$K$6*('Business Plan'!$K$7*(1+'Scenario Analysis (2D)'!AF$4)-'Business Plan'!$K$8*(1+'Scenario Analysis (2D)'!$E60)-'Business Plan'!$K$9)-'Business Plan'!$K$10))))/'Business Plan'!$C$13-1</f>
        <v>8.2200622277579818</v>
      </c>
      <c r="AG60" s="47">
        <f>(NPV('Business Plan'!$B$3,(('Business Plan'!$C$6*('Business Plan'!$C$7*(1+'Scenario Analysis (2D)'!AG$4)-'Business Plan'!$C$8*(1+'Scenario Analysis (2D)'!$E60)-'Business Plan'!$C$9)-'Business Plan'!$C$10)),(('Business Plan'!$D$6*('Business Plan'!$D$7*(1+'Scenario Analysis (2D)'!AG$4)-'Business Plan'!$D$8*(1+'Scenario Analysis (2D)'!$E60)-'Business Plan'!$D$9)-'Business Plan'!$D$10)),(('Business Plan'!$E$6*('Business Plan'!$E$7*(1+'Scenario Analysis (2D)'!AG$4)-'Business Plan'!$E$8*(1+'Scenario Analysis (2D)'!$E60)-'Business Plan'!$E$9)-'Business Plan'!$E$10)),(('Business Plan'!$F$6*('Business Plan'!$F$7*(1+'Scenario Analysis (2D)'!AG$4)-'Business Plan'!$F$8*(1+'Scenario Analysis (2D)'!$E60)-'Business Plan'!$F$9)-'Business Plan'!$F$10)),(('Business Plan'!$G$6*('Business Plan'!$G$7*(1+'Scenario Analysis (2D)'!AG$4)-'Business Plan'!$G$8*(1+'Scenario Analysis (2D)'!$E60)-'Business Plan'!$G$9)-'Business Plan'!$G$10)),(('Business Plan'!$H$6*('Business Plan'!$H$7*(1+'Scenario Analysis (2D)'!AG$4)-'Business Plan'!$H$8*(1+'Scenario Analysis (2D)'!$E60)-'Business Plan'!$H$9)-'Business Plan'!$H$10)),(('Business Plan'!$I$6*('Business Plan'!$I$7*(1+'Scenario Analysis (2D)'!AG$4)-'Business Plan'!$I$8*(1+'Scenario Analysis (2D)'!$E60)-'Business Plan'!$I$9)-'Business Plan'!$I$10)),(('Business Plan'!$J$6*('Business Plan'!$J$7*(1+'Scenario Analysis (2D)'!AG$4)-'Business Plan'!$J$8*(1+'Scenario Analysis (2D)'!$E60)-'Business Plan'!$J$9)-'Business Plan'!$J$10)),(('Business Plan'!$K$6*('Business Plan'!$K$7*(1+'Scenario Analysis (2D)'!AG$4)-'Business Plan'!$K$8*(1+'Scenario Analysis (2D)'!$E60)-'Business Plan'!$K$9)-'Business Plan'!$K$10))))/'Business Plan'!$C$13-1</f>
        <v>10.71687665241674</v>
      </c>
      <c r="AH60" s="47">
        <f>(NPV('Business Plan'!$B$3,(('Business Plan'!$C$6*('Business Plan'!$C$7*(1+'Scenario Analysis (2D)'!AH$4)-'Business Plan'!$C$8*(1+'Scenario Analysis (2D)'!$E60)-'Business Plan'!$C$9)-'Business Plan'!$C$10)),(('Business Plan'!$D$6*('Business Plan'!$D$7*(1+'Scenario Analysis (2D)'!AH$4)-'Business Plan'!$D$8*(1+'Scenario Analysis (2D)'!$E60)-'Business Plan'!$D$9)-'Business Plan'!$D$10)),(('Business Plan'!$E$6*('Business Plan'!$E$7*(1+'Scenario Analysis (2D)'!AH$4)-'Business Plan'!$E$8*(1+'Scenario Analysis (2D)'!$E60)-'Business Plan'!$E$9)-'Business Plan'!$E$10)),(('Business Plan'!$F$6*('Business Plan'!$F$7*(1+'Scenario Analysis (2D)'!AH$4)-'Business Plan'!$F$8*(1+'Scenario Analysis (2D)'!$E60)-'Business Plan'!$F$9)-'Business Plan'!$F$10)),(('Business Plan'!$G$6*('Business Plan'!$G$7*(1+'Scenario Analysis (2D)'!AH$4)-'Business Plan'!$G$8*(1+'Scenario Analysis (2D)'!$E60)-'Business Plan'!$G$9)-'Business Plan'!$G$10)),(('Business Plan'!$H$6*('Business Plan'!$H$7*(1+'Scenario Analysis (2D)'!AH$4)-'Business Plan'!$H$8*(1+'Scenario Analysis (2D)'!$E60)-'Business Plan'!$H$9)-'Business Plan'!$H$10)),(('Business Plan'!$I$6*('Business Plan'!$I$7*(1+'Scenario Analysis (2D)'!AH$4)-'Business Plan'!$I$8*(1+'Scenario Analysis (2D)'!$E60)-'Business Plan'!$I$9)-'Business Plan'!$I$10)),(('Business Plan'!$J$6*('Business Plan'!$J$7*(1+'Scenario Analysis (2D)'!AH$4)-'Business Plan'!$J$8*(1+'Scenario Analysis (2D)'!$E60)-'Business Plan'!$J$9)-'Business Plan'!$J$10)),(('Business Plan'!$K$6*('Business Plan'!$K$7*(1+'Scenario Analysis (2D)'!AH$4)-'Business Plan'!$K$8*(1+'Scenario Analysis (2D)'!$E60)-'Business Plan'!$K$9)-'Business Plan'!$K$10))))/'Business Plan'!$C$13-1</f>
        <v>13.213691077075499</v>
      </c>
    </row>
    <row r="61" spans="1:34" ht="18.95" customHeight="1" x14ac:dyDescent="0.25">
      <c r="D61" s="78"/>
      <c r="E61" s="50">
        <v>0.1</v>
      </c>
      <c r="F61" s="46">
        <f>NPV('Business Plan'!$B$3,(('Business Plan'!$C$6*('Business Plan'!$C$7*(1+'Scenario Analysis (2D)'!F$4)-'Business Plan'!$C$8*(1+'Scenario Analysis (2D)'!$E61)-'Business Plan'!$C$9)-'Business Plan'!$C$10)),(('Business Plan'!$D$6*('Business Plan'!$D$7*(1+'Scenario Analysis (2D)'!F$4)-'Business Plan'!$D$8*(1+'Scenario Analysis (2D)'!$E61)-'Business Plan'!$D$9)-'Business Plan'!$D$10)),(('Business Plan'!$E$6*('Business Plan'!$E$7*(1+'Scenario Analysis (2D)'!F$4)-'Business Plan'!$E$8*(1+'Scenario Analysis (2D)'!$E61)-'Business Plan'!$E$9)-'Business Plan'!$E$10)),(('Business Plan'!$F$6*('Business Plan'!$F$7*(1+'Scenario Analysis (2D)'!F$4)-'Business Plan'!$F$8*(1+'Scenario Analysis (2D)'!$E61)-'Business Plan'!$F$9)-'Business Plan'!$F$10)),(('Business Plan'!$G$6*('Business Plan'!$G$7*(1+'Scenario Analysis (2D)'!F$4)-'Business Plan'!$G$8*(1+'Scenario Analysis (2D)'!$E61)-'Business Plan'!$G$9)-'Business Plan'!$G$10)),(('Business Plan'!$H$6*('Business Plan'!$H$7*(1+'Scenario Analysis (2D)'!F$4)-'Business Plan'!$H$8*(1+'Scenario Analysis (2D)'!$E61)-'Business Plan'!$H$9)-'Business Plan'!$H$10)),(('Business Plan'!$I$6*('Business Plan'!$I$7*(1+'Scenario Analysis (2D)'!F$4)-'Business Plan'!$I$8*(1+'Scenario Analysis (2D)'!$E61)-'Business Plan'!$I$9)-'Business Plan'!$I$10)),(('Business Plan'!$J$6*('Business Plan'!$J$7*(1+'Scenario Analysis (2D)'!F$4)-'Business Plan'!$J$8*(1+'Scenario Analysis (2D)'!$E61)-'Business Plan'!$J$9)-'Business Plan'!$J$10)),(('Business Plan'!$K$6*('Business Plan'!$K$7*(1+'Scenario Analysis (2D)'!F$4)-'Business Plan'!$K$8*(1+'Scenario Analysis (2D)'!$E61)-'Business Plan'!$K$9)-'Business Plan'!$K$10)))</f>
        <v>-1407672.1885248683</v>
      </c>
      <c r="G61" s="46">
        <f>NPV('Business Plan'!$B$3,(('Business Plan'!$C$6*('Business Plan'!$C$7*(1+'Scenario Analysis (2D)'!G$4)-'Business Plan'!$C$8*(1+'Scenario Analysis (2D)'!$E61)-'Business Plan'!$C$9)-'Business Plan'!$C$10)),(('Business Plan'!$D$6*('Business Plan'!$D$7*(1+'Scenario Analysis (2D)'!G$4)-'Business Plan'!$D$8*(1+'Scenario Analysis (2D)'!$E61)-'Business Plan'!$D$9)-'Business Plan'!$D$10)),(('Business Plan'!$E$6*('Business Plan'!$E$7*(1+'Scenario Analysis (2D)'!G$4)-'Business Plan'!$E$8*(1+'Scenario Analysis (2D)'!$E61)-'Business Plan'!$E$9)-'Business Plan'!$E$10)),(('Business Plan'!$F$6*('Business Plan'!$F$7*(1+'Scenario Analysis (2D)'!G$4)-'Business Plan'!$F$8*(1+'Scenario Analysis (2D)'!$E61)-'Business Plan'!$F$9)-'Business Plan'!$F$10)),(('Business Plan'!$G$6*('Business Plan'!$G$7*(1+'Scenario Analysis (2D)'!G$4)-'Business Plan'!$G$8*(1+'Scenario Analysis (2D)'!$E61)-'Business Plan'!$G$9)-'Business Plan'!$G$10)),(('Business Plan'!$H$6*('Business Plan'!$H$7*(1+'Scenario Analysis (2D)'!G$4)-'Business Plan'!$H$8*(1+'Scenario Analysis (2D)'!$E61)-'Business Plan'!$H$9)-'Business Plan'!$H$10)),(('Business Plan'!$I$6*('Business Plan'!$I$7*(1+'Scenario Analysis (2D)'!G$4)-'Business Plan'!$I$8*(1+'Scenario Analysis (2D)'!$E61)-'Business Plan'!$I$9)-'Business Plan'!$I$10)),(('Business Plan'!$J$6*('Business Plan'!$J$7*(1+'Scenario Analysis (2D)'!G$4)-'Business Plan'!$J$8*(1+'Scenario Analysis (2D)'!$E61)-'Business Plan'!$J$9)-'Business Plan'!$J$10)),(('Business Plan'!$K$6*('Business Plan'!$K$7*(1+'Scenario Analysis (2D)'!G$4)-'Business Plan'!$K$8*(1+'Scenario Analysis (2D)'!$E61)-'Business Plan'!$K$9)-'Business Plan'!$K$10)))</f>
        <v>-1207007.5842920572</v>
      </c>
      <c r="H61" s="46">
        <f>NPV('Business Plan'!$B$3,(('Business Plan'!$C$6*('Business Plan'!$C$7*(1+'Scenario Analysis (2D)'!H$4)-'Business Plan'!$C$8*(1+'Scenario Analysis (2D)'!$E61)-'Business Plan'!$C$9)-'Business Plan'!$C$10)),(('Business Plan'!$D$6*('Business Plan'!$D$7*(1+'Scenario Analysis (2D)'!H$4)-'Business Plan'!$D$8*(1+'Scenario Analysis (2D)'!$E61)-'Business Plan'!$D$9)-'Business Plan'!$D$10)),(('Business Plan'!$E$6*('Business Plan'!$E$7*(1+'Scenario Analysis (2D)'!H$4)-'Business Plan'!$E$8*(1+'Scenario Analysis (2D)'!$E61)-'Business Plan'!$E$9)-'Business Plan'!$E$10)),(('Business Plan'!$F$6*('Business Plan'!$F$7*(1+'Scenario Analysis (2D)'!H$4)-'Business Plan'!$F$8*(1+'Scenario Analysis (2D)'!$E61)-'Business Plan'!$F$9)-'Business Plan'!$F$10)),(('Business Plan'!$G$6*('Business Plan'!$G$7*(1+'Scenario Analysis (2D)'!H$4)-'Business Plan'!$G$8*(1+'Scenario Analysis (2D)'!$E61)-'Business Plan'!$G$9)-'Business Plan'!$G$10)),(('Business Plan'!$H$6*('Business Plan'!$H$7*(1+'Scenario Analysis (2D)'!H$4)-'Business Plan'!$H$8*(1+'Scenario Analysis (2D)'!$E61)-'Business Plan'!$H$9)-'Business Plan'!$H$10)),(('Business Plan'!$I$6*('Business Plan'!$I$7*(1+'Scenario Analysis (2D)'!H$4)-'Business Plan'!$I$8*(1+'Scenario Analysis (2D)'!$E61)-'Business Plan'!$I$9)-'Business Plan'!$I$10)),(('Business Plan'!$J$6*('Business Plan'!$J$7*(1+'Scenario Analysis (2D)'!H$4)-'Business Plan'!$J$8*(1+'Scenario Analysis (2D)'!$E61)-'Business Plan'!$J$9)-'Business Plan'!$J$10)),(('Business Plan'!$K$6*('Business Plan'!$K$7*(1+'Scenario Analysis (2D)'!H$4)-'Business Plan'!$K$8*(1+'Scenario Analysis (2D)'!$E61)-'Business Plan'!$K$9)-'Business Plan'!$K$10)))</f>
        <v>-1006342.9800592456</v>
      </c>
      <c r="I61" s="46">
        <f>NPV('Business Plan'!$B$3,(('Business Plan'!$C$6*('Business Plan'!$C$7*(1+'Scenario Analysis (2D)'!I$4)-'Business Plan'!$C$8*(1+'Scenario Analysis (2D)'!$E61)-'Business Plan'!$C$9)-'Business Plan'!$C$10)),(('Business Plan'!$D$6*('Business Plan'!$D$7*(1+'Scenario Analysis (2D)'!I$4)-'Business Plan'!$D$8*(1+'Scenario Analysis (2D)'!$E61)-'Business Plan'!$D$9)-'Business Plan'!$D$10)),(('Business Plan'!$E$6*('Business Plan'!$E$7*(1+'Scenario Analysis (2D)'!I$4)-'Business Plan'!$E$8*(1+'Scenario Analysis (2D)'!$E61)-'Business Plan'!$E$9)-'Business Plan'!$E$10)),(('Business Plan'!$F$6*('Business Plan'!$F$7*(1+'Scenario Analysis (2D)'!I$4)-'Business Plan'!$F$8*(1+'Scenario Analysis (2D)'!$E61)-'Business Plan'!$F$9)-'Business Plan'!$F$10)),(('Business Plan'!$G$6*('Business Plan'!$G$7*(1+'Scenario Analysis (2D)'!I$4)-'Business Plan'!$G$8*(1+'Scenario Analysis (2D)'!$E61)-'Business Plan'!$G$9)-'Business Plan'!$G$10)),(('Business Plan'!$H$6*('Business Plan'!$H$7*(1+'Scenario Analysis (2D)'!I$4)-'Business Plan'!$H$8*(1+'Scenario Analysis (2D)'!$E61)-'Business Plan'!$H$9)-'Business Plan'!$H$10)),(('Business Plan'!$I$6*('Business Plan'!$I$7*(1+'Scenario Analysis (2D)'!I$4)-'Business Plan'!$I$8*(1+'Scenario Analysis (2D)'!$E61)-'Business Plan'!$I$9)-'Business Plan'!$I$10)),(('Business Plan'!$J$6*('Business Plan'!$J$7*(1+'Scenario Analysis (2D)'!I$4)-'Business Plan'!$J$8*(1+'Scenario Analysis (2D)'!$E61)-'Business Plan'!$J$9)-'Business Plan'!$J$10)),(('Business Plan'!$K$6*('Business Plan'!$K$7*(1+'Scenario Analysis (2D)'!I$4)-'Business Plan'!$K$8*(1+'Scenario Analysis (2D)'!$E61)-'Business Plan'!$K$9)-'Business Plan'!$K$10)))</f>
        <v>-805678.37582643447</v>
      </c>
      <c r="J61" s="46">
        <f>NPV('Business Plan'!$B$3,(('Business Plan'!$C$6*('Business Plan'!$C$7*(1+'Scenario Analysis (2D)'!J$4)-'Business Plan'!$C$8*(1+'Scenario Analysis (2D)'!$E61)-'Business Plan'!$C$9)-'Business Plan'!$C$10)),(('Business Plan'!$D$6*('Business Plan'!$D$7*(1+'Scenario Analysis (2D)'!J$4)-'Business Plan'!$D$8*(1+'Scenario Analysis (2D)'!$E61)-'Business Plan'!$D$9)-'Business Plan'!$D$10)),(('Business Plan'!$E$6*('Business Plan'!$E$7*(1+'Scenario Analysis (2D)'!J$4)-'Business Plan'!$E$8*(1+'Scenario Analysis (2D)'!$E61)-'Business Plan'!$E$9)-'Business Plan'!$E$10)),(('Business Plan'!$F$6*('Business Plan'!$F$7*(1+'Scenario Analysis (2D)'!J$4)-'Business Plan'!$F$8*(1+'Scenario Analysis (2D)'!$E61)-'Business Plan'!$F$9)-'Business Plan'!$F$10)),(('Business Plan'!$G$6*('Business Plan'!$G$7*(1+'Scenario Analysis (2D)'!J$4)-'Business Plan'!$G$8*(1+'Scenario Analysis (2D)'!$E61)-'Business Plan'!$G$9)-'Business Plan'!$G$10)),(('Business Plan'!$H$6*('Business Plan'!$H$7*(1+'Scenario Analysis (2D)'!J$4)-'Business Plan'!$H$8*(1+'Scenario Analysis (2D)'!$E61)-'Business Plan'!$H$9)-'Business Plan'!$H$10)),(('Business Plan'!$I$6*('Business Plan'!$I$7*(1+'Scenario Analysis (2D)'!J$4)-'Business Plan'!$I$8*(1+'Scenario Analysis (2D)'!$E61)-'Business Plan'!$I$9)-'Business Plan'!$I$10)),(('Business Plan'!$J$6*('Business Plan'!$J$7*(1+'Scenario Analysis (2D)'!J$4)-'Business Plan'!$J$8*(1+'Scenario Analysis (2D)'!$E61)-'Business Plan'!$J$9)-'Business Plan'!$J$10)),(('Business Plan'!$K$6*('Business Plan'!$K$7*(1+'Scenario Analysis (2D)'!J$4)-'Business Plan'!$K$8*(1+'Scenario Analysis (2D)'!$E61)-'Business Plan'!$K$9)-'Business Plan'!$K$10)))</f>
        <v>-605013.77159362321</v>
      </c>
      <c r="K61" s="46">
        <f>NPV('Business Plan'!$B$3,(('Business Plan'!$C$6*('Business Plan'!$C$7*(1+'Scenario Analysis (2D)'!K$4)-'Business Plan'!$C$8*(1+'Scenario Analysis (2D)'!$E61)-'Business Plan'!$C$9)-'Business Plan'!$C$10)),(('Business Plan'!$D$6*('Business Plan'!$D$7*(1+'Scenario Analysis (2D)'!K$4)-'Business Plan'!$D$8*(1+'Scenario Analysis (2D)'!$E61)-'Business Plan'!$D$9)-'Business Plan'!$D$10)),(('Business Plan'!$E$6*('Business Plan'!$E$7*(1+'Scenario Analysis (2D)'!K$4)-'Business Plan'!$E$8*(1+'Scenario Analysis (2D)'!$E61)-'Business Plan'!$E$9)-'Business Plan'!$E$10)),(('Business Plan'!$F$6*('Business Plan'!$F$7*(1+'Scenario Analysis (2D)'!K$4)-'Business Plan'!$F$8*(1+'Scenario Analysis (2D)'!$E61)-'Business Plan'!$F$9)-'Business Plan'!$F$10)),(('Business Plan'!$G$6*('Business Plan'!$G$7*(1+'Scenario Analysis (2D)'!K$4)-'Business Plan'!$G$8*(1+'Scenario Analysis (2D)'!$E61)-'Business Plan'!$G$9)-'Business Plan'!$G$10)),(('Business Plan'!$H$6*('Business Plan'!$H$7*(1+'Scenario Analysis (2D)'!K$4)-'Business Plan'!$H$8*(1+'Scenario Analysis (2D)'!$E61)-'Business Plan'!$H$9)-'Business Plan'!$H$10)),(('Business Plan'!$I$6*('Business Plan'!$I$7*(1+'Scenario Analysis (2D)'!K$4)-'Business Plan'!$I$8*(1+'Scenario Analysis (2D)'!$E61)-'Business Plan'!$I$9)-'Business Plan'!$I$10)),(('Business Plan'!$J$6*('Business Plan'!$J$7*(1+'Scenario Analysis (2D)'!K$4)-'Business Plan'!$J$8*(1+'Scenario Analysis (2D)'!$E61)-'Business Plan'!$J$9)-'Business Plan'!$J$10)),(('Business Plan'!$K$6*('Business Plan'!$K$7*(1+'Scenario Analysis (2D)'!K$4)-'Business Plan'!$K$8*(1+'Scenario Analysis (2D)'!$E61)-'Business Plan'!$K$9)-'Business Plan'!$K$10)))</f>
        <v>-404349.16736081196</v>
      </c>
      <c r="L61" s="46">
        <f>NPV('Business Plan'!$B$3,(('Business Plan'!$C$6*('Business Plan'!$C$7*(1+'Scenario Analysis (2D)'!L$4)-'Business Plan'!$C$8*(1+'Scenario Analysis (2D)'!$E61)-'Business Plan'!$C$9)-'Business Plan'!$C$10)),(('Business Plan'!$D$6*('Business Plan'!$D$7*(1+'Scenario Analysis (2D)'!L$4)-'Business Plan'!$D$8*(1+'Scenario Analysis (2D)'!$E61)-'Business Plan'!$D$9)-'Business Plan'!$D$10)),(('Business Plan'!$E$6*('Business Plan'!$E$7*(1+'Scenario Analysis (2D)'!L$4)-'Business Plan'!$E$8*(1+'Scenario Analysis (2D)'!$E61)-'Business Plan'!$E$9)-'Business Plan'!$E$10)),(('Business Plan'!$F$6*('Business Plan'!$F$7*(1+'Scenario Analysis (2D)'!L$4)-'Business Plan'!$F$8*(1+'Scenario Analysis (2D)'!$E61)-'Business Plan'!$F$9)-'Business Plan'!$F$10)),(('Business Plan'!$G$6*('Business Plan'!$G$7*(1+'Scenario Analysis (2D)'!L$4)-'Business Plan'!$G$8*(1+'Scenario Analysis (2D)'!$E61)-'Business Plan'!$G$9)-'Business Plan'!$G$10)),(('Business Plan'!$H$6*('Business Plan'!$H$7*(1+'Scenario Analysis (2D)'!L$4)-'Business Plan'!$H$8*(1+'Scenario Analysis (2D)'!$E61)-'Business Plan'!$H$9)-'Business Plan'!$H$10)),(('Business Plan'!$I$6*('Business Plan'!$I$7*(1+'Scenario Analysis (2D)'!L$4)-'Business Plan'!$I$8*(1+'Scenario Analysis (2D)'!$E61)-'Business Plan'!$I$9)-'Business Plan'!$I$10)),(('Business Plan'!$J$6*('Business Plan'!$J$7*(1+'Scenario Analysis (2D)'!L$4)-'Business Plan'!$J$8*(1+'Scenario Analysis (2D)'!$E61)-'Business Plan'!$J$9)-'Business Plan'!$J$10)),(('Business Plan'!$K$6*('Business Plan'!$K$7*(1+'Scenario Analysis (2D)'!L$4)-'Business Plan'!$K$8*(1+'Scenario Analysis (2D)'!$E61)-'Business Plan'!$K$9)-'Business Plan'!$K$10)))</f>
        <v>-203684.56312800065</v>
      </c>
      <c r="M61" s="46">
        <f>NPV('Business Plan'!$B$3,(('Business Plan'!$C$6*('Business Plan'!$C$7*(1+'Scenario Analysis (2D)'!M$4)-'Business Plan'!$C$8*(1+'Scenario Analysis (2D)'!$E61)-'Business Plan'!$C$9)-'Business Plan'!$C$10)),(('Business Plan'!$D$6*('Business Plan'!$D$7*(1+'Scenario Analysis (2D)'!M$4)-'Business Plan'!$D$8*(1+'Scenario Analysis (2D)'!$E61)-'Business Plan'!$D$9)-'Business Plan'!$D$10)),(('Business Plan'!$E$6*('Business Plan'!$E$7*(1+'Scenario Analysis (2D)'!M$4)-'Business Plan'!$E$8*(1+'Scenario Analysis (2D)'!$E61)-'Business Plan'!$E$9)-'Business Plan'!$E$10)),(('Business Plan'!$F$6*('Business Plan'!$F$7*(1+'Scenario Analysis (2D)'!M$4)-'Business Plan'!$F$8*(1+'Scenario Analysis (2D)'!$E61)-'Business Plan'!$F$9)-'Business Plan'!$F$10)),(('Business Plan'!$G$6*('Business Plan'!$G$7*(1+'Scenario Analysis (2D)'!M$4)-'Business Plan'!$G$8*(1+'Scenario Analysis (2D)'!$E61)-'Business Plan'!$G$9)-'Business Plan'!$G$10)),(('Business Plan'!$H$6*('Business Plan'!$H$7*(1+'Scenario Analysis (2D)'!M$4)-'Business Plan'!$H$8*(1+'Scenario Analysis (2D)'!$E61)-'Business Plan'!$H$9)-'Business Plan'!$H$10)),(('Business Plan'!$I$6*('Business Plan'!$I$7*(1+'Scenario Analysis (2D)'!M$4)-'Business Plan'!$I$8*(1+'Scenario Analysis (2D)'!$E61)-'Business Plan'!$I$9)-'Business Plan'!$I$10)),(('Business Plan'!$J$6*('Business Plan'!$J$7*(1+'Scenario Analysis (2D)'!M$4)-'Business Plan'!$J$8*(1+'Scenario Analysis (2D)'!$E61)-'Business Plan'!$J$9)-'Business Plan'!$J$10)),(('Business Plan'!$K$6*('Business Plan'!$K$7*(1+'Scenario Analysis (2D)'!M$4)-'Business Plan'!$K$8*(1+'Scenario Analysis (2D)'!$E61)-'Business Plan'!$K$9)-'Business Plan'!$K$10)))</f>
        <v>-3019.9588951894707</v>
      </c>
      <c r="N61" s="46">
        <f>NPV('Business Plan'!$B$3,(('Business Plan'!$C$6*('Business Plan'!$C$7*(1+'Scenario Analysis (2D)'!N$4)-'Business Plan'!$C$8*(1+'Scenario Analysis (2D)'!$E61)-'Business Plan'!$C$9)-'Business Plan'!$C$10)),(('Business Plan'!$D$6*('Business Plan'!$D$7*(1+'Scenario Analysis (2D)'!N$4)-'Business Plan'!$D$8*(1+'Scenario Analysis (2D)'!$E61)-'Business Plan'!$D$9)-'Business Plan'!$D$10)),(('Business Plan'!$E$6*('Business Plan'!$E$7*(1+'Scenario Analysis (2D)'!N$4)-'Business Plan'!$E$8*(1+'Scenario Analysis (2D)'!$E61)-'Business Plan'!$E$9)-'Business Plan'!$E$10)),(('Business Plan'!$F$6*('Business Plan'!$F$7*(1+'Scenario Analysis (2D)'!N$4)-'Business Plan'!$F$8*(1+'Scenario Analysis (2D)'!$E61)-'Business Plan'!$F$9)-'Business Plan'!$F$10)),(('Business Plan'!$G$6*('Business Plan'!$G$7*(1+'Scenario Analysis (2D)'!N$4)-'Business Plan'!$G$8*(1+'Scenario Analysis (2D)'!$E61)-'Business Plan'!$G$9)-'Business Plan'!$G$10)),(('Business Plan'!$H$6*('Business Plan'!$H$7*(1+'Scenario Analysis (2D)'!N$4)-'Business Plan'!$H$8*(1+'Scenario Analysis (2D)'!$E61)-'Business Plan'!$H$9)-'Business Plan'!$H$10)),(('Business Plan'!$I$6*('Business Plan'!$I$7*(1+'Scenario Analysis (2D)'!N$4)-'Business Plan'!$I$8*(1+'Scenario Analysis (2D)'!$E61)-'Business Plan'!$I$9)-'Business Plan'!$I$10)),(('Business Plan'!$J$6*('Business Plan'!$J$7*(1+'Scenario Analysis (2D)'!N$4)-'Business Plan'!$J$8*(1+'Scenario Analysis (2D)'!$E61)-'Business Plan'!$J$9)-'Business Plan'!$J$10)),(('Business Plan'!$K$6*('Business Plan'!$K$7*(1+'Scenario Analysis (2D)'!N$4)-'Business Plan'!$K$8*(1+'Scenario Analysis (2D)'!$E61)-'Business Plan'!$K$9)-'Business Plan'!$K$10)))</f>
        <v>197644.64533762189</v>
      </c>
      <c r="O61" s="46">
        <f>NPV('Business Plan'!$B$3,(('Business Plan'!$C$6*('Business Plan'!$C$7*(1+'Scenario Analysis (2D)'!O$4)-'Business Plan'!$C$8*(1+'Scenario Analysis (2D)'!$E61)-'Business Plan'!$C$9)-'Business Plan'!$C$10)),(('Business Plan'!$D$6*('Business Plan'!$D$7*(1+'Scenario Analysis (2D)'!O$4)-'Business Plan'!$D$8*(1+'Scenario Analysis (2D)'!$E61)-'Business Plan'!$D$9)-'Business Plan'!$D$10)),(('Business Plan'!$E$6*('Business Plan'!$E$7*(1+'Scenario Analysis (2D)'!O$4)-'Business Plan'!$E$8*(1+'Scenario Analysis (2D)'!$E61)-'Business Plan'!$E$9)-'Business Plan'!$E$10)),(('Business Plan'!$F$6*('Business Plan'!$F$7*(1+'Scenario Analysis (2D)'!O$4)-'Business Plan'!$F$8*(1+'Scenario Analysis (2D)'!$E61)-'Business Plan'!$F$9)-'Business Plan'!$F$10)),(('Business Plan'!$G$6*('Business Plan'!$G$7*(1+'Scenario Analysis (2D)'!O$4)-'Business Plan'!$G$8*(1+'Scenario Analysis (2D)'!$E61)-'Business Plan'!$G$9)-'Business Plan'!$G$10)),(('Business Plan'!$H$6*('Business Plan'!$H$7*(1+'Scenario Analysis (2D)'!O$4)-'Business Plan'!$H$8*(1+'Scenario Analysis (2D)'!$E61)-'Business Plan'!$H$9)-'Business Plan'!$H$10)),(('Business Plan'!$I$6*('Business Plan'!$I$7*(1+'Scenario Analysis (2D)'!O$4)-'Business Plan'!$I$8*(1+'Scenario Analysis (2D)'!$E61)-'Business Plan'!$I$9)-'Business Plan'!$I$10)),(('Business Plan'!$J$6*('Business Plan'!$J$7*(1+'Scenario Analysis (2D)'!O$4)-'Business Plan'!$J$8*(1+'Scenario Analysis (2D)'!$E61)-'Business Plan'!$J$9)-'Business Plan'!$J$10)),(('Business Plan'!$K$6*('Business Plan'!$K$7*(1+'Scenario Analysis (2D)'!O$4)-'Business Plan'!$K$8*(1+'Scenario Analysis (2D)'!$E61)-'Business Plan'!$K$9)-'Business Plan'!$K$10)))</f>
        <v>398309.24957043323</v>
      </c>
      <c r="P61" s="46">
        <f>NPV('Business Plan'!$B$3,(('Business Plan'!$C$6*('Business Plan'!$C$7*(1+'Scenario Analysis (2D)'!P$4)-'Business Plan'!$C$8*(1+'Scenario Analysis (2D)'!$E61)-'Business Plan'!$C$9)-'Business Plan'!$C$10)),(('Business Plan'!$D$6*('Business Plan'!$D$7*(1+'Scenario Analysis (2D)'!P$4)-'Business Plan'!$D$8*(1+'Scenario Analysis (2D)'!$E61)-'Business Plan'!$D$9)-'Business Plan'!$D$10)),(('Business Plan'!$E$6*('Business Plan'!$E$7*(1+'Scenario Analysis (2D)'!P$4)-'Business Plan'!$E$8*(1+'Scenario Analysis (2D)'!$E61)-'Business Plan'!$E$9)-'Business Plan'!$E$10)),(('Business Plan'!$F$6*('Business Plan'!$F$7*(1+'Scenario Analysis (2D)'!P$4)-'Business Plan'!$F$8*(1+'Scenario Analysis (2D)'!$E61)-'Business Plan'!$F$9)-'Business Plan'!$F$10)),(('Business Plan'!$G$6*('Business Plan'!$G$7*(1+'Scenario Analysis (2D)'!P$4)-'Business Plan'!$G$8*(1+'Scenario Analysis (2D)'!$E61)-'Business Plan'!$G$9)-'Business Plan'!$G$10)),(('Business Plan'!$H$6*('Business Plan'!$H$7*(1+'Scenario Analysis (2D)'!P$4)-'Business Plan'!$H$8*(1+'Scenario Analysis (2D)'!$E61)-'Business Plan'!$H$9)-'Business Plan'!$H$10)),(('Business Plan'!$I$6*('Business Plan'!$I$7*(1+'Scenario Analysis (2D)'!P$4)-'Business Plan'!$I$8*(1+'Scenario Analysis (2D)'!$E61)-'Business Plan'!$I$9)-'Business Plan'!$I$10)),(('Business Plan'!$J$6*('Business Plan'!$J$7*(1+'Scenario Analysis (2D)'!P$4)-'Business Plan'!$J$8*(1+'Scenario Analysis (2D)'!$E61)-'Business Plan'!$J$9)-'Business Plan'!$J$10)),(('Business Plan'!$K$6*('Business Plan'!$K$7*(1+'Scenario Analysis (2D)'!P$4)-'Business Plan'!$K$8*(1+'Scenario Analysis (2D)'!$E61)-'Business Plan'!$K$9)-'Business Plan'!$K$10)))</f>
        <v>598973.85380324454</v>
      </c>
      <c r="Q61" s="46">
        <f>NPV('Business Plan'!$B$3,(('Business Plan'!$C$6*('Business Plan'!$C$7*(1+'Scenario Analysis (2D)'!Q$4)-'Business Plan'!$C$8*(1+'Scenario Analysis (2D)'!$E61)-'Business Plan'!$C$9)-'Business Plan'!$C$10)),(('Business Plan'!$D$6*('Business Plan'!$D$7*(1+'Scenario Analysis (2D)'!Q$4)-'Business Plan'!$D$8*(1+'Scenario Analysis (2D)'!$E61)-'Business Plan'!$D$9)-'Business Plan'!$D$10)),(('Business Plan'!$E$6*('Business Plan'!$E$7*(1+'Scenario Analysis (2D)'!Q$4)-'Business Plan'!$E$8*(1+'Scenario Analysis (2D)'!$E61)-'Business Plan'!$E$9)-'Business Plan'!$E$10)),(('Business Plan'!$F$6*('Business Plan'!$F$7*(1+'Scenario Analysis (2D)'!Q$4)-'Business Plan'!$F$8*(1+'Scenario Analysis (2D)'!$E61)-'Business Plan'!$F$9)-'Business Plan'!$F$10)),(('Business Plan'!$G$6*('Business Plan'!$G$7*(1+'Scenario Analysis (2D)'!Q$4)-'Business Plan'!$G$8*(1+'Scenario Analysis (2D)'!$E61)-'Business Plan'!$G$9)-'Business Plan'!$G$10)),(('Business Plan'!$H$6*('Business Plan'!$H$7*(1+'Scenario Analysis (2D)'!Q$4)-'Business Plan'!$H$8*(1+'Scenario Analysis (2D)'!$E61)-'Business Plan'!$H$9)-'Business Plan'!$H$10)),(('Business Plan'!$I$6*('Business Plan'!$I$7*(1+'Scenario Analysis (2D)'!Q$4)-'Business Plan'!$I$8*(1+'Scenario Analysis (2D)'!$E61)-'Business Plan'!$I$9)-'Business Plan'!$I$10)),(('Business Plan'!$J$6*('Business Plan'!$J$7*(1+'Scenario Analysis (2D)'!Q$4)-'Business Plan'!$J$8*(1+'Scenario Analysis (2D)'!$E61)-'Business Plan'!$J$9)-'Business Plan'!$J$10)),(('Business Plan'!$K$6*('Business Plan'!$K$7*(1+'Scenario Analysis (2D)'!Q$4)-'Business Plan'!$K$8*(1+'Scenario Analysis (2D)'!$E61)-'Business Plan'!$K$9)-'Business Plan'!$K$10)))</f>
        <v>799638.45803605567</v>
      </c>
      <c r="R61" s="46">
        <f>NPV('Business Plan'!$B$3,(('Business Plan'!$C$6*('Business Plan'!$C$7*(1+'Scenario Analysis (2D)'!R$4)-'Business Plan'!$C$8*(1+'Scenario Analysis (2D)'!$E61)-'Business Plan'!$C$9)-'Business Plan'!$C$10)),(('Business Plan'!$D$6*('Business Plan'!$D$7*(1+'Scenario Analysis (2D)'!R$4)-'Business Plan'!$D$8*(1+'Scenario Analysis (2D)'!$E61)-'Business Plan'!$D$9)-'Business Plan'!$D$10)),(('Business Plan'!$E$6*('Business Plan'!$E$7*(1+'Scenario Analysis (2D)'!R$4)-'Business Plan'!$E$8*(1+'Scenario Analysis (2D)'!$E61)-'Business Plan'!$E$9)-'Business Plan'!$E$10)),(('Business Plan'!$F$6*('Business Plan'!$F$7*(1+'Scenario Analysis (2D)'!R$4)-'Business Plan'!$F$8*(1+'Scenario Analysis (2D)'!$E61)-'Business Plan'!$F$9)-'Business Plan'!$F$10)),(('Business Plan'!$G$6*('Business Plan'!$G$7*(1+'Scenario Analysis (2D)'!R$4)-'Business Plan'!$G$8*(1+'Scenario Analysis (2D)'!$E61)-'Business Plan'!$G$9)-'Business Plan'!$G$10)),(('Business Plan'!$H$6*('Business Plan'!$H$7*(1+'Scenario Analysis (2D)'!R$4)-'Business Plan'!$H$8*(1+'Scenario Analysis (2D)'!$E61)-'Business Plan'!$H$9)-'Business Plan'!$H$10)),(('Business Plan'!$I$6*('Business Plan'!$I$7*(1+'Scenario Analysis (2D)'!R$4)-'Business Plan'!$I$8*(1+'Scenario Analysis (2D)'!$E61)-'Business Plan'!$I$9)-'Business Plan'!$I$10)),(('Business Plan'!$J$6*('Business Plan'!$J$7*(1+'Scenario Analysis (2D)'!R$4)-'Business Plan'!$J$8*(1+'Scenario Analysis (2D)'!$E61)-'Business Plan'!$J$9)-'Business Plan'!$J$10)),(('Business Plan'!$K$6*('Business Plan'!$K$7*(1+'Scenario Analysis (2D)'!R$4)-'Business Plan'!$K$8*(1+'Scenario Analysis (2D)'!$E61)-'Business Plan'!$K$9)-'Business Plan'!$K$10)))</f>
        <v>1000303.062268867</v>
      </c>
      <c r="T61" s="78"/>
      <c r="U61" s="50">
        <v>0.1</v>
      </c>
      <c r="V61" s="47">
        <f>(NPV('Business Plan'!$B$3,(('Business Plan'!$C$6*('Business Plan'!$C$7*(1+'Scenario Analysis (2D)'!V$4)-'Business Plan'!$C$8*(1+'Scenario Analysis (2D)'!$E61)-'Business Plan'!$C$9)-'Business Plan'!$C$10)),(('Business Plan'!$D$6*('Business Plan'!$D$7*(1+'Scenario Analysis (2D)'!V$4)-'Business Plan'!$D$8*(1+'Scenario Analysis (2D)'!$E61)-'Business Plan'!$D$9)-'Business Plan'!$D$10)),(('Business Plan'!$E$6*('Business Plan'!$E$7*(1+'Scenario Analysis (2D)'!V$4)-'Business Plan'!$E$8*(1+'Scenario Analysis (2D)'!$E61)-'Business Plan'!$E$9)-'Business Plan'!$E$10)),(('Business Plan'!$F$6*('Business Plan'!$F$7*(1+'Scenario Analysis (2D)'!V$4)-'Business Plan'!$F$8*(1+'Scenario Analysis (2D)'!$E61)-'Business Plan'!$F$9)-'Business Plan'!$F$10)),(('Business Plan'!$G$6*('Business Plan'!$G$7*(1+'Scenario Analysis (2D)'!V$4)-'Business Plan'!$G$8*(1+'Scenario Analysis (2D)'!$E61)-'Business Plan'!$G$9)-'Business Plan'!$G$10)),(('Business Plan'!$H$6*('Business Plan'!$H$7*(1+'Scenario Analysis (2D)'!V$4)-'Business Plan'!$H$8*(1+'Scenario Analysis (2D)'!$E61)-'Business Plan'!$H$9)-'Business Plan'!$H$10)),(('Business Plan'!$I$6*('Business Plan'!$I$7*(1+'Scenario Analysis (2D)'!V$4)-'Business Plan'!$I$8*(1+'Scenario Analysis (2D)'!$E61)-'Business Plan'!$I$9)-'Business Plan'!$I$10)),(('Business Plan'!$J$6*('Business Plan'!$J$7*(1+'Scenario Analysis (2D)'!V$4)-'Business Plan'!$J$8*(1+'Scenario Analysis (2D)'!$E61)-'Business Plan'!$J$9)-'Business Plan'!$J$10)),(('Business Plan'!$K$6*('Business Plan'!$K$7*(1+'Scenario Analysis (2D)'!V$4)-'Business Plan'!$K$8*(1+'Scenario Analysis (2D)'!$E61)-'Business Plan'!$K$9)-'Business Plan'!$K$10))))/'Business Plan'!$C$13-1</f>
        <v>-18.515277489706655</v>
      </c>
      <c r="W61" s="47">
        <f>(NPV('Business Plan'!$B$3,(('Business Plan'!$C$6*('Business Plan'!$C$7*(1+'Scenario Analysis (2D)'!W$4)-'Business Plan'!$C$8*(1+'Scenario Analysis (2D)'!$E61)-'Business Plan'!$C$9)-'Business Plan'!$C$10)),(('Business Plan'!$D$6*('Business Plan'!$D$7*(1+'Scenario Analysis (2D)'!W$4)-'Business Plan'!$D$8*(1+'Scenario Analysis (2D)'!$E61)-'Business Plan'!$D$9)-'Business Plan'!$D$10)),(('Business Plan'!$E$6*('Business Plan'!$E$7*(1+'Scenario Analysis (2D)'!W$4)-'Business Plan'!$E$8*(1+'Scenario Analysis (2D)'!$E61)-'Business Plan'!$E$9)-'Business Plan'!$E$10)),(('Business Plan'!$F$6*('Business Plan'!$F$7*(1+'Scenario Analysis (2D)'!W$4)-'Business Plan'!$F$8*(1+'Scenario Analysis (2D)'!$E61)-'Business Plan'!$F$9)-'Business Plan'!$F$10)),(('Business Plan'!$G$6*('Business Plan'!$G$7*(1+'Scenario Analysis (2D)'!W$4)-'Business Plan'!$G$8*(1+'Scenario Analysis (2D)'!$E61)-'Business Plan'!$G$9)-'Business Plan'!$G$10)),(('Business Plan'!$H$6*('Business Plan'!$H$7*(1+'Scenario Analysis (2D)'!W$4)-'Business Plan'!$H$8*(1+'Scenario Analysis (2D)'!$E61)-'Business Plan'!$H$9)-'Business Plan'!$H$10)),(('Business Plan'!$I$6*('Business Plan'!$I$7*(1+'Scenario Analysis (2D)'!W$4)-'Business Plan'!$I$8*(1+'Scenario Analysis (2D)'!$E61)-'Business Plan'!$I$9)-'Business Plan'!$I$10)),(('Business Plan'!$J$6*('Business Plan'!$J$7*(1+'Scenario Analysis (2D)'!W$4)-'Business Plan'!$J$8*(1+'Scenario Analysis (2D)'!$E61)-'Business Plan'!$J$9)-'Business Plan'!$J$10)),(('Business Plan'!$K$6*('Business Plan'!$K$7*(1+'Scenario Analysis (2D)'!W$4)-'Business Plan'!$K$8*(1+'Scenario Analysis (2D)'!$E61)-'Business Plan'!$K$9)-'Business Plan'!$K$10))))/'Business Plan'!$C$13-1</f>
        <v>-16.018463065047897</v>
      </c>
      <c r="X61" s="47">
        <f>(NPV('Business Plan'!$B$3,(('Business Plan'!$C$6*('Business Plan'!$C$7*(1+'Scenario Analysis (2D)'!X$4)-'Business Plan'!$C$8*(1+'Scenario Analysis (2D)'!$E61)-'Business Plan'!$C$9)-'Business Plan'!$C$10)),(('Business Plan'!$D$6*('Business Plan'!$D$7*(1+'Scenario Analysis (2D)'!X$4)-'Business Plan'!$D$8*(1+'Scenario Analysis (2D)'!$E61)-'Business Plan'!$D$9)-'Business Plan'!$D$10)),(('Business Plan'!$E$6*('Business Plan'!$E$7*(1+'Scenario Analysis (2D)'!X$4)-'Business Plan'!$E$8*(1+'Scenario Analysis (2D)'!$E61)-'Business Plan'!$E$9)-'Business Plan'!$E$10)),(('Business Plan'!$F$6*('Business Plan'!$F$7*(1+'Scenario Analysis (2D)'!X$4)-'Business Plan'!$F$8*(1+'Scenario Analysis (2D)'!$E61)-'Business Plan'!$F$9)-'Business Plan'!$F$10)),(('Business Plan'!$G$6*('Business Plan'!$G$7*(1+'Scenario Analysis (2D)'!X$4)-'Business Plan'!$G$8*(1+'Scenario Analysis (2D)'!$E61)-'Business Plan'!$G$9)-'Business Plan'!$G$10)),(('Business Plan'!$H$6*('Business Plan'!$H$7*(1+'Scenario Analysis (2D)'!X$4)-'Business Plan'!$H$8*(1+'Scenario Analysis (2D)'!$E61)-'Business Plan'!$H$9)-'Business Plan'!$H$10)),(('Business Plan'!$I$6*('Business Plan'!$I$7*(1+'Scenario Analysis (2D)'!X$4)-'Business Plan'!$I$8*(1+'Scenario Analysis (2D)'!$E61)-'Business Plan'!$I$9)-'Business Plan'!$I$10)),(('Business Plan'!$J$6*('Business Plan'!$J$7*(1+'Scenario Analysis (2D)'!X$4)-'Business Plan'!$J$8*(1+'Scenario Analysis (2D)'!$E61)-'Business Plan'!$J$9)-'Business Plan'!$J$10)),(('Business Plan'!$K$6*('Business Plan'!$K$7*(1+'Scenario Analysis (2D)'!X$4)-'Business Plan'!$K$8*(1+'Scenario Analysis (2D)'!$E61)-'Business Plan'!$K$9)-'Business Plan'!$K$10))))/'Business Plan'!$C$13-1</f>
        <v>-13.521648640389136</v>
      </c>
      <c r="Y61" s="47">
        <f>(NPV('Business Plan'!$B$3,(('Business Plan'!$C$6*('Business Plan'!$C$7*(1+'Scenario Analysis (2D)'!Y$4)-'Business Plan'!$C$8*(1+'Scenario Analysis (2D)'!$E61)-'Business Plan'!$C$9)-'Business Plan'!$C$10)),(('Business Plan'!$D$6*('Business Plan'!$D$7*(1+'Scenario Analysis (2D)'!Y$4)-'Business Plan'!$D$8*(1+'Scenario Analysis (2D)'!$E61)-'Business Plan'!$D$9)-'Business Plan'!$D$10)),(('Business Plan'!$E$6*('Business Plan'!$E$7*(1+'Scenario Analysis (2D)'!Y$4)-'Business Plan'!$E$8*(1+'Scenario Analysis (2D)'!$E61)-'Business Plan'!$E$9)-'Business Plan'!$E$10)),(('Business Plan'!$F$6*('Business Plan'!$F$7*(1+'Scenario Analysis (2D)'!Y$4)-'Business Plan'!$F$8*(1+'Scenario Analysis (2D)'!$E61)-'Business Plan'!$F$9)-'Business Plan'!$F$10)),(('Business Plan'!$G$6*('Business Plan'!$G$7*(1+'Scenario Analysis (2D)'!Y$4)-'Business Plan'!$G$8*(1+'Scenario Analysis (2D)'!$E61)-'Business Plan'!$G$9)-'Business Plan'!$G$10)),(('Business Plan'!$H$6*('Business Plan'!$H$7*(1+'Scenario Analysis (2D)'!Y$4)-'Business Plan'!$H$8*(1+'Scenario Analysis (2D)'!$E61)-'Business Plan'!$H$9)-'Business Plan'!$H$10)),(('Business Plan'!$I$6*('Business Plan'!$I$7*(1+'Scenario Analysis (2D)'!Y$4)-'Business Plan'!$I$8*(1+'Scenario Analysis (2D)'!$E61)-'Business Plan'!$I$9)-'Business Plan'!$I$10)),(('Business Plan'!$J$6*('Business Plan'!$J$7*(1+'Scenario Analysis (2D)'!Y$4)-'Business Plan'!$J$8*(1+'Scenario Analysis (2D)'!$E61)-'Business Plan'!$J$9)-'Business Plan'!$J$10)),(('Business Plan'!$K$6*('Business Plan'!$K$7*(1+'Scenario Analysis (2D)'!Y$4)-'Business Plan'!$K$8*(1+'Scenario Analysis (2D)'!$E61)-'Business Plan'!$K$9)-'Business Plan'!$K$10))))/'Business Plan'!$C$13-1</f>
        <v>-11.02483421573038</v>
      </c>
      <c r="Z61" s="47">
        <f>(NPV('Business Plan'!$B$3,(('Business Plan'!$C$6*('Business Plan'!$C$7*(1+'Scenario Analysis (2D)'!Z$4)-'Business Plan'!$C$8*(1+'Scenario Analysis (2D)'!$E61)-'Business Plan'!$C$9)-'Business Plan'!$C$10)),(('Business Plan'!$D$6*('Business Plan'!$D$7*(1+'Scenario Analysis (2D)'!Z$4)-'Business Plan'!$D$8*(1+'Scenario Analysis (2D)'!$E61)-'Business Plan'!$D$9)-'Business Plan'!$D$10)),(('Business Plan'!$E$6*('Business Plan'!$E$7*(1+'Scenario Analysis (2D)'!Z$4)-'Business Plan'!$E$8*(1+'Scenario Analysis (2D)'!$E61)-'Business Plan'!$E$9)-'Business Plan'!$E$10)),(('Business Plan'!$F$6*('Business Plan'!$F$7*(1+'Scenario Analysis (2D)'!Z$4)-'Business Plan'!$F$8*(1+'Scenario Analysis (2D)'!$E61)-'Business Plan'!$F$9)-'Business Plan'!$F$10)),(('Business Plan'!$G$6*('Business Plan'!$G$7*(1+'Scenario Analysis (2D)'!Z$4)-'Business Plan'!$G$8*(1+'Scenario Analysis (2D)'!$E61)-'Business Plan'!$G$9)-'Business Plan'!$G$10)),(('Business Plan'!$H$6*('Business Plan'!$H$7*(1+'Scenario Analysis (2D)'!Z$4)-'Business Plan'!$H$8*(1+'Scenario Analysis (2D)'!$E61)-'Business Plan'!$H$9)-'Business Plan'!$H$10)),(('Business Plan'!$I$6*('Business Plan'!$I$7*(1+'Scenario Analysis (2D)'!Z$4)-'Business Plan'!$I$8*(1+'Scenario Analysis (2D)'!$E61)-'Business Plan'!$I$9)-'Business Plan'!$I$10)),(('Business Plan'!$J$6*('Business Plan'!$J$7*(1+'Scenario Analysis (2D)'!Z$4)-'Business Plan'!$J$8*(1+'Scenario Analysis (2D)'!$E61)-'Business Plan'!$J$9)-'Business Plan'!$J$10)),(('Business Plan'!$K$6*('Business Plan'!$K$7*(1+'Scenario Analysis (2D)'!Z$4)-'Business Plan'!$K$8*(1+'Scenario Analysis (2D)'!$E61)-'Business Plan'!$K$9)-'Business Plan'!$K$10))))/'Business Plan'!$C$13-1</f>
        <v>-8.5280197910716211</v>
      </c>
      <c r="AA61" s="47">
        <f>(NPV('Business Plan'!$B$3,(('Business Plan'!$C$6*('Business Plan'!$C$7*(1+'Scenario Analysis (2D)'!AA$4)-'Business Plan'!$C$8*(1+'Scenario Analysis (2D)'!$E61)-'Business Plan'!$C$9)-'Business Plan'!$C$10)),(('Business Plan'!$D$6*('Business Plan'!$D$7*(1+'Scenario Analysis (2D)'!AA$4)-'Business Plan'!$D$8*(1+'Scenario Analysis (2D)'!$E61)-'Business Plan'!$D$9)-'Business Plan'!$D$10)),(('Business Plan'!$E$6*('Business Plan'!$E$7*(1+'Scenario Analysis (2D)'!AA$4)-'Business Plan'!$E$8*(1+'Scenario Analysis (2D)'!$E61)-'Business Plan'!$E$9)-'Business Plan'!$E$10)),(('Business Plan'!$F$6*('Business Plan'!$F$7*(1+'Scenario Analysis (2D)'!AA$4)-'Business Plan'!$F$8*(1+'Scenario Analysis (2D)'!$E61)-'Business Plan'!$F$9)-'Business Plan'!$F$10)),(('Business Plan'!$G$6*('Business Plan'!$G$7*(1+'Scenario Analysis (2D)'!AA$4)-'Business Plan'!$G$8*(1+'Scenario Analysis (2D)'!$E61)-'Business Plan'!$G$9)-'Business Plan'!$G$10)),(('Business Plan'!$H$6*('Business Plan'!$H$7*(1+'Scenario Analysis (2D)'!AA$4)-'Business Plan'!$H$8*(1+'Scenario Analysis (2D)'!$E61)-'Business Plan'!$H$9)-'Business Plan'!$H$10)),(('Business Plan'!$I$6*('Business Plan'!$I$7*(1+'Scenario Analysis (2D)'!AA$4)-'Business Plan'!$I$8*(1+'Scenario Analysis (2D)'!$E61)-'Business Plan'!$I$9)-'Business Plan'!$I$10)),(('Business Plan'!$J$6*('Business Plan'!$J$7*(1+'Scenario Analysis (2D)'!AA$4)-'Business Plan'!$J$8*(1+'Scenario Analysis (2D)'!$E61)-'Business Plan'!$J$9)-'Business Plan'!$J$10)),(('Business Plan'!$K$6*('Business Plan'!$K$7*(1+'Scenario Analysis (2D)'!AA$4)-'Business Plan'!$K$8*(1+'Scenario Analysis (2D)'!$E61)-'Business Plan'!$K$9)-'Business Plan'!$K$10))))/'Business Plan'!$C$13-1</f>
        <v>-6.0312053664128635</v>
      </c>
      <c r="AB61" s="47">
        <f>(NPV('Business Plan'!$B$3,(('Business Plan'!$C$6*('Business Plan'!$C$7*(1+'Scenario Analysis (2D)'!AB$4)-'Business Plan'!$C$8*(1+'Scenario Analysis (2D)'!$E61)-'Business Plan'!$C$9)-'Business Plan'!$C$10)),(('Business Plan'!$D$6*('Business Plan'!$D$7*(1+'Scenario Analysis (2D)'!AB$4)-'Business Plan'!$D$8*(1+'Scenario Analysis (2D)'!$E61)-'Business Plan'!$D$9)-'Business Plan'!$D$10)),(('Business Plan'!$E$6*('Business Plan'!$E$7*(1+'Scenario Analysis (2D)'!AB$4)-'Business Plan'!$E$8*(1+'Scenario Analysis (2D)'!$E61)-'Business Plan'!$E$9)-'Business Plan'!$E$10)),(('Business Plan'!$F$6*('Business Plan'!$F$7*(1+'Scenario Analysis (2D)'!AB$4)-'Business Plan'!$F$8*(1+'Scenario Analysis (2D)'!$E61)-'Business Plan'!$F$9)-'Business Plan'!$F$10)),(('Business Plan'!$G$6*('Business Plan'!$G$7*(1+'Scenario Analysis (2D)'!AB$4)-'Business Plan'!$G$8*(1+'Scenario Analysis (2D)'!$E61)-'Business Plan'!$G$9)-'Business Plan'!$G$10)),(('Business Plan'!$H$6*('Business Plan'!$H$7*(1+'Scenario Analysis (2D)'!AB$4)-'Business Plan'!$H$8*(1+'Scenario Analysis (2D)'!$E61)-'Business Plan'!$H$9)-'Business Plan'!$H$10)),(('Business Plan'!$I$6*('Business Plan'!$I$7*(1+'Scenario Analysis (2D)'!AB$4)-'Business Plan'!$I$8*(1+'Scenario Analysis (2D)'!$E61)-'Business Plan'!$I$9)-'Business Plan'!$I$10)),(('Business Plan'!$J$6*('Business Plan'!$J$7*(1+'Scenario Analysis (2D)'!AB$4)-'Business Plan'!$J$8*(1+'Scenario Analysis (2D)'!$E61)-'Business Plan'!$J$9)-'Business Plan'!$J$10)),(('Business Plan'!$K$6*('Business Plan'!$K$7*(1+'Scenario Analysis (2D)'!AB$4)-'Business Plan'!$K$8*(1+'Scenario Analysis (2D)'!$E61)-'Business Plan'!$K$9)-'Business Plan'!$K$10))))/'Business Plan'!$C$13-1</f>
        <v>-3.5343909417541055</v>
      </c>
      <c r="AC61" s="47">
        <f>(NPV('Business Plan'!$B$3,(('Business Plan'!$C$6*('Business Plan'!$C$7*(1+'Scenario Analysis (2D)'!AC$4)-'Business Plan'!$C$8*(1+'Scenario Analysis (2D)'!$E61)-'Business Plan'!$C$9)-'Business Plan'!$C$10)),(('Business Plan'!$D$6*('Business Plan'!$D$7*(1+'Scenario Analysis (2D)'!AC$4)-'Business Plan'!$D$8*(1+'Scenario Analysis (2D)'!$E61)-'Business Plan'!$D$9)-'Business Plan'!$D$10)),(('Business Plan'!$E$6*('Business Plan'!$E$7*(1+'Scenario Analysis (2D)'!AC$4)-'Business Plan'!$E$8*(1+'Scenario Analysis (2D)'!$E61)-'Business Plan'!$E$9)-'Business Plan'!$E$10)),(('Business Plan'!$F$6*('Business Plan'!$F$7*(1+'Scenario Analysis (2D)'!AC$4)-'Business Plan'!$F$8*(1+'Scenario Analysis (2D)'!$E61)-'Business Plan'!$F$9)-'Business Plan'!$F$10)),(('Business Plan'!$G$6*('Business Plan'!$G$7*(1+'Scenario Analysis (2D)'!AC$4)-'Business Plan'!$G$8*(1+'Scenario Analysis (2D)'!$E61)-'Business Plan'!$G$9)-'Business Plan'!$G$10)),(('Business Plan'!$H$6*('Business Plan'!$H$7*(1+'Scenario Analysis (2D)'!AC$4)-'Business Plan'!$H$8*(1+'Scenario Analysis (2D)'!$E61)-'Business Plan'!$H$9)-'Business Plan'!$H$10)),(('Business Plan'!$I$6*('Business Plan'!$I$7*(1+'Scenario Analysis (2D)'!AC$4)-'Business Plan'!$I$8*(1+'Scenario Analysis (2D)'!$E61)-'Business Plan'!$I$9)-'Business Plan'!$I$10)),(('Business Plan'!$J$6*('Business Plan'!$J$7*(1+'Scenario Analysis (2D)'!AC$4)-'Business Plan'!$J$8*(1+'Scenario Analysis (2D)'!$E61)-'Business Plan'!$J$9)-'Business Plan'!$J$10)),(('Business Plan'!$K$6*('Business Plan'!$K$7*(1+'Scenario Analysis (2D)'!AC$4)-'Business Plan'!$K$8*(1+'Scenario Analysis (2D)'!$E61)-'Business Plan'!$K$9)-'Business Plan'!$K$10))))/'Business Plan'!$C$13-1</f>
        <v>-1.0375765170953486</v>
      </c>
      <c r="AD61" s="47">
        <f>(NPV('Business Plan'!$B$3,(('Business Plan'!$C$6*('Business Plan'!$C$7*(1+'Scenario Analysis (2D)'!AD$4)-'Business Plan'!$C$8*(1+'Scenario Analysis (2D)'!$E61)-'Business Plan'!$C$9)-'Business Plan'!$C$10)),(('Business Plan'!$D$6*('Business Plan'!$D$7*(1+'Scenario Analysis (2D)'!AD$4)-'Business Plan'!$D$8*(1+'Scenario Analysis (2D)'!$E61)-'Business Plan'!$D$9)-'Business Plan'!$D$10)),(('Business Plan'!$E$6*('Business Plan'!$E$7*(1+'Scenario Analysis (2D)'!AD$4)-'Business Plan'!$E$8*(1+'Scenario Analysis (2D)'!$E61)-'Business Plan'!$E$9)-'Business Plan'!$E$10)),(('Business Plan'!$F$6*('Business Plan'!$F$7*(1+'Scenario Analysis (2D)'!AD$4)-'Business Plan'!$F$8*(1+'Scenario Analysis (2D)'!$E61)-'Business Plan'!$F$9)-'Business Plan'!$F$10)),(('Business Plan'!$G$6*('Business Plan'!$G$7*(1+'Scenario Analysis (2D)'!AD$4)-'Business Plan'!$G$8*(1+'Scenario Analysis (2D)'!$E61)-'Business Plan'!$G$9)-'Business Plan'!$G$10)),(('Business Plan'!$H$6*('Business Plan'!$H$7*(1+'Scenario Analysis (2D)'!AD$4)-'Business Plan'!$H$8*(1+'Scenario Analysis (2D)'!$E61)-'Business Plan'!$H$9)-'Business Plan'!$H$10)),(('Business Plan'!$I$6*('Business Plan'!$I$7*(1+'Scenario Analysis (2D)'!AD$4)-'Business Plan'!$I$8*(1+'Scenario Analysis (2D)'!$E61)-'Business Plan'!$I$9)-'Business Plan'!$I$10)),(('Business Plan'!$J$6*('Business Plan'!$J$7*(1+'Scenario Analysis (2D)'!AD$4)-'Business Plan'!$J$8*(1+'Scenario Analysis (2D)'!$E61)-'Business Plan'!$J$9)-'Business Plan'!$J$10)),(('Business Plan'!$K$6*('Business Plan'!$K$7*(1+'Scenario Analysis (2D)'!AD$4)-'Business Plan'!$K$8*(1+'Scenario Analysis (2D)'!$E61)-'Business Plan'!$K$9)-'Business Plan'!$K$10))))/'Business Plan'!$C$13-1</f>
        <v>1.4592379075634105</v>
      </c>
      <c r="AE61" s="47">
        <f>(NPV('Business Plan'!$B$3,(('Business Plan'!$C$6*('Business Plan'!$C$7*(1+'Scenario Analysis (2D)'!AE$4)-'Business Plan'!$C$8*(1+'Scenario Analysis (2D)'!$E61)-'Business Plan'!$C$9)-'Business Plan'!$C$10)),(('Business Plan'!$D$6*('Business Plan'!$D$7*(1+'Scenario Analysis (2D)'!AE$4)-'Business Plan'!$D$8*(1+'Scenario Analysis (2D)'!$E61)-'Business Plan'!$D$9)-'Business Plan'!$D$10)),(('Business Plan'!$E$6*('Business Plan'!$E$7*(1+'Scenario Analysis (2D)'!AE$4)-'Business Plan'!$E$8*(1+'Scenario Analysis (2D)'!$E61)-'Business Plan'!$E$9)-'Business Plan'!$E$10)),(('Business Plan'!$F$6*('Business Plan'!$F$7*(1+'Scenario Analysis (2D)'!AE$4)-'Business Plan'!$F$8*(1+'Scenario Analysis (2D)'!$E61)-'Business Plan'!$F$9)-'Business Plan'!$F$10)),(('Business Plan'!$G$6*('Business Plan'!$G$7*(1+'Scenario Analysis (2D)'!AE$4)-'Business Plan'!$G$8*(1+'Scenario Analysis (2D)'!$E61)-'Business Plan'!$G$9)-'Business Plan'!$G$10)),(('Business Plan'!$H$6*('Business Plan'!$H$7*(1+'Scenario Analysis (2D)'!AE$4)-'Business Plan'!$H$8*(1+'Scenario Analysis (2D)'!$E61)-'Business Plan'!$H$9)-'Business Plan'!$H$10)),(('Business Plan'!$I$6*('Business Plan'!$I$7*(1+'Scenario Analysis (2D)'!AE$4)-'Business Plan'!$I$8*(1+'Scenario Analysis (2D)'!$E61)-'Business Plan'!$I$9)-'Business Plan'!$I$10)),(('Business Plan'!$J$6*('Business Plan'!$J$7*(1+'Scenario Analysis (2D)'!AE$4)-'Business Plan'!$J$8*(1+'Scenario Analysis (2D)'!$E61)-'Business Plan'!$J$9)-'Business Plan'!$J$10)),(('Business Plan'!$K$6*('Business Plan'!$K$7*(1+'Scenario Analysis (2D)'!AE$4)-'Business Plan'!$K$8*(1+'Scenario Analysis (2D)'!$E61)-'Business Plan'!$K$9)-'Business Plan'!$K$10))))/'Business Plan'!$C$13-1</f>
        <v>3.9560523322221695</v>
      </c>
      <c r="AF61" s="47">
        <f>(NPV('Business Plan'!$B$3,(('Business Plan'!$C$6*('Business Plan'!$C$7*(1+'Scenario Analysis (2D)'!AF$4)-'Business Plan'!$C$8*(1+'Scenario Analysis (2D)'!$E61)-'Business Plan'!$C$9)-'Business Plan'!$C$10)),(('Business Plan'!$D$6*('Business Plan'!$D$7*(1+'Scenario Analysis (2D)'!AF$4)-'Business Plan'!$D$8*(1+'Scenario Analysis (2D)'!$E61)-'Business Plan'!$D$9)-'Business Plan'!$D$10)),(('Business Plan'!$E$6*('Business Plan'!$E$7*(1+'Scenario Analysis (2D)'!AF$4)-'Business Plan'!$E$8*(1+'Scenario Analysis (2D)'!$E61)-'Business Plan'!$E$9)-'Business Plan'!$E$10)),(('Business Plan'!$F$6*('Business Plan'!$F$7*(1+'Scenario Analysis (2D)'!AF$4)-'Business Plan'!$F$8*(1+'Scenario Analysis (2D)'!$E61)-'Business Plan'!$F$9)-'Business Plan'!$F$10)),(('Business Plan'!$G$6*('Business Plan'!$G$7*(1+'Scenario Analysis (2D)'!AF$4)-'Business Plan'!$G$8*(1+'Scenario Analysis (2D)'!$E61)-'Business Plan'!$G$9)-'Business Plan'!$G$10)),(('Business Plan'!$H$6*('Business Plan'!$H$7*(1+'Scenario Analysis (2D)'!AF$4)-'Business Plan'!$H$8*(1+'Scenario Analysis (2D)'!$E61)-'Business Plan'!$H$9)-'Business Plan'!$H$10)),(('Business Plan'!$I$6*('Business Plan'!$I$7*(1+'Scenario Analysis (2D)'!AF$4)-'Business Plan'!$I$8*(1+'Scenario Analysis (2D)'!$E61)-'Business Plan'!$I$9)-'Business Plan'!$I$10)),(('Business Plan'!$J$6*('Business Plan'!$J$7*(1+'Scenario Analysis (2D)'!AF$4)-'Business Plan'!$J$8*(1+'Scenario Analysis (2D)'!$E61)-'Business Plan'!$J$9)-'Business Plan'!$J$10)),(('Business Plan'!$K$6*('Business Plan'!$K$7*(1+'Scenario Analysis (2D)'!AF$4)-'Business Plan'!$K$8*(1+'Scenario Analysis (2D)'!$E61)-'Business Plan'!$K$9)-'Business Plan'!$K$10))))/'Business Plan'!$C$13-1</f>
        <v>6.4528667568809279</v>
      </c>
      <c r="AG61" s="47">
        <f>(NPV('Business Plan'!$B$3,(('Business Plan'!$C$6*('Business Plan'!$C$7*(1+'Scenario Analysis (2D)'!AG$4)-'Business Plan'!$C$8*(1+'Scenario Analysis (2D)'!$E61)-'Business Plan'!$C$9)-'Business Plan'!$C$10)),(('Business Plan'!$D$6*('Business Plan'!$D$7*(1+'Scenario Analysis (2D)'!AG$4)-'Business Plan'!$D$8*(1+'Scenario Analysis (2D)'!$E61)-'Business Plan'!$D$9)-'Business Plan'!$D$10)),(('Business Plan'!$E$6*('Business Plan'!$E$7*(1+'Scenario Analysis (2D)'!AG$4)-'Business Plan'!$E$8*(1+'Scenario Analysis (2D)'!$E61)-'Business Plan'!$E$9)-'Business Plan'!$E$10)),(('Business Plan'!$F$6*('Business Plan'!$F$7*(1+'Scenario Analysis (2D)'!AG$4)-'Business Plan'!$F$8*(1+'Scenario Analysis (2D)'!$E61)-'Business Plan'!$F$9)-'Business Plan'!$F$10)),(('Business Plan'!$G$6*('Business Plan'!$G$7*(1+'Scenario Analysis (2D)'!AG$4)-'Business Plan'!$G$8*(1+'Scenario Analysis (2D)'!$E61)-'Business Plan'!$G$9)-'Business Plan'!$G$10)),(('Business Plan'!$H$6*('Business Plan'!$H$7*(1+'Scenario Analysis (2D)'!AG$4)-'Business Plan'!$H$8*(1+'Scenario Analysis (2D)'!$E61)-'Business Plan'!$H$9)-'Business Plan'!$H$10)),(('Business Plan'!$I$6*('Business Plan'!$I$7*(1+'Scenario Analysis (2D)'!AG$4)-'Business Plan'!$I$8*(1+'Scenario Analysis (2D)'!$E61)-'Business Plan'!$I$9)-'Business Plan'!$I$10)),(('Business Plan'!$J$6*('Business Plan'!$J$7*(1+'Scenario Analysis (2D)'!AG$4)-'Business Plan'!$J$8*(1+'Scenario Analysis (2D)'!$E61)-'Business Plan'!$J$9)-'Business Plan'!$J$10)),(('Business Plan'!$K$6*('Business Plan'!$K$7*(1+'Scenario Analysis (2D)'!AG$4)-'Business Plan'!$K$8*(1+'Scenario Analysis (2D)'!$E61)-'Business Plan'!$K$9)-'Business Plan'!$K$10))))/'Business Plan'!$C$13-1</f>
        <v>8.9496811815396846</v>
      </c>
      <c r="AH61" s="47">
        <f>(NPV('Business Plan'!$B$3,(('Business Plan'!$C$6*('Business Plan'!$C$7*(1+'Scenario Analysis (2D)'!AH$4)-'Business Plan'!$C$8*(1+'Scenario Analysis (2D)'!$E61)-'Business Plan'!$C$9)-'Business Plan'!$C$10)),(('Business Plan'!$D$6*('Business Plan'!$D$7*(1+'Scenario Analysis (2D)'!AH$4)-'Business Plan'!$D$8*(1+'Scenario Analysis (2D)'!$E61)-'Business Plan'!$D$9)-'Business Plan'!$D$10)),(('Business Plan'!$E$6*('Business Plan'!$E$7*(1+'Scenario Analysis (2D)'!AH$4)-'Business Plan'!$E$8*(1+'Scenario Analysis (2D)'!$E61)-'Business Plan'!$E$9)-'Business Plan'!$E$10)),(('Business Plan'!$F$6*('Business Plan'!$F$7*(1+'Scenario Analysis (2D)'!AH$4)-'Business Plan'!$F$8*(1+'Scenario Analysis (2D)'!$E61)-'Business Plan'!$F$9)-'Business Plan'!$F$10)),(('Business Plan'!$G$6*('Business Plan'!$G$7*(1+'Scenario Analysis (2D)'!AH$4)-'Business Plan'!$G$8*(1+'Scenario Analysis (2D)'!$E61)-'Business Plan'!$G$9)-'Business Plan'!$G$10)),(('Business Plan'!$H$6*('Business Plan'!$H$7*(1+'Scenario Analysis (2D)'!AH$4)-'Business Plan'!$H$8*(1+'Scenario Analysis (2D)'!$E61)-'Business Plan'!$H$9)-'Business Plan'!$H$10)),(('Business Plan'!$I$6*('Business Plan'!$I$7*(1+'Scenario Analysis (2D)'!AH$4)-'Business Plan'!$I$8*(1+'Scenario Analysis (2D)'!$E61)-'Business Plan'!$I$9)-'Business Plan'!$I$10)),(('Business Plan'!$J$6*('Business Plan'!$J$7*(1+'Scenario Analysis (2D)'!AH$4)-'Business Plan'!$J$8*(1+'Scenario Analysis (2D)'!$E61)-'Business Plan'!$J$9)-'Business Plan'!$J$10)),(('Business Plan'!$K$6*('Business Plan'!$K$7*(1+'Scenario Analysis (2D)'!AH$4)-'Business Plan'!$K$8*(1+'Scenario Analysis (2D)'!$E61)-'Business Plan'!$K$9)-'Business Plan'!$K$10))))/'Business Plan'!$C$13-1</f>
        <v>11.446495606198443</v>
      </c>
    </row>
    <row r="62" spans="1:34" ht="18.95" customHeight="1" x14ac:dyDescent="0.25">
      <c r="D62" s="78"/>
      <c r="E62" s="45">
        <v>0.15</v>
      </c>
      <c r="F62" s="46">
        <f>NPV('Business Plan'!$B$3,(('Business Plan'!$C$6*('Business Plan'!$C$7*(1+'Scenario Analysis (2D)'!F$4)-'Business Plan'!$C$8*(1+'Scenario Analysis (2D)'!$E62)-'Business Plan'!$C$9)-'Business Plan'!$C$10)),(('Business Plan'!$D$6*('Business Plan'!$D$7*(1+'Scenario Analysis (2D)'!F$4)-'Business Plan'!$D$8*(1+'Scenario Analysis (2D)'!$E62)-'Business Plan'!$D$9)-'Business Plan'!$D$10)),(('Business Plan'!$E$6*('Business Plan'!$E$7*(1+'Scenario Analysis (2D)'!F$4)-'Business Plan'!$E$8*(1+'Scenario Analysis (2D)'!$E62)-'Business Plan'!$E$9)-'Business Plan'!$E$10)),(('Business Plan'!$F$6*('Business Plan'!$F$7*(1+'Scenario Analysis (2D)'!F$4)-'Business Plan'!$F$8*(1+'Scenario Analysis (2D)'!$E62)-'Business Plan'!$F$9)-'Business Plan'!$F$10)),(('Business Plan'!$G$6*('Business Plan'!$G$7*(1+'Scenario Analysis (2D)'!F$4)-'Business Plan'!$G$8*(1+'Scenario Analysis (2D)'!$E62)-'Business Plan'!$G$9)-'Business Plan'!$G$10)),(('Business Plan'!$H$6*('Business Plan'!$H$7*(1+'Scenario Analysis (2D)'!F$4)-'Business Plan'!$H$8*(1+'Scenario Analysis (2D)'!$E62)-'Business Plan'!$H$9)-'Business Plan'!$H$10)),(('Business Plan'!$I$6*('Business Plan'!$I$7*(1+'Scenario Analysis (2D)'!F$4)-'Business Plan'!$I$8*(1+'Scenario Analysis (2D)'!$E62)-'Business Plan'!$I$9)-'Business Plan'!$I$10)),(('Business Plan'!$J$6*('Business Plan'!$J$7*(1+'Scenario Analysis (2D)'!F$4)-'Business Plan'!$J$8*(1+'Scenario Analysis (2D)'!$E62)-'Business Plan'!$J$9)-'Business Plan'!$J$10)),(('Business Plan'!$K$6*('Business Plan'!$K$7*(1+'Scenario Analysis (2D)'!F$4)-'Business Plan'!$K$8*(1+'Scenario Analysis (2D)'!$E62)-'Business Plan'!$K$9)-'Business Plan'!$K$10)))</f>
        <v>-1549698.5947580924</v>
      </c>
      <c r="G62" s="46">
        <f>NPV('Business Plan'!$B$3,(('Business Plan'!$C$6*('Business Plan'!$C$7*(1+'Scenario Analysis (2D)'!G$4)-'Business Plan'!$C$8*(1+'Scenario Analysis (2D)'!$E62)-'Business Plan'!$C$9)-'Business Plan'!$C$10)),(('Business Plan'!$D$6*('Business Plan'!$D$7*(1+'Scenario Analysis (2D)'!G$4)-'Business Plan'!$D$8*(1+'Scenario Analysis (2D)'!$E62)-'Business Plan'!$D$9)-'Business Plan'!$D$10)),(('Business Plan'!$E$6*('Business Plan'!$E$7*(1+'Scenario Analysis (2D)'!G$4)-'Business Plan'!$E$8*(1+'Scenario Analysis (2D)'!$E62)-'Business Plan'!$E$9)-'Business Plan'!$E$10)),(('Business Plan'!$F$6*('Business Plan'!$F$7*(1+'Scenario Analysis (2D)'!G$4)-'Business Plan'!$F$8*(1+'Scenario Analysis (2D)'!$E62)-'Business Plan'!$F$9)-'Business Plan'!$F$10)),(('Business Plan'!$G$6*('Business Plan'!$G$7*(1+'Scenario Analysis (2D)'!G$4)-'Business Plan'!$G$8*(1+'Scenario Analysis (2D)'!$E62)-'Business Plan'!$G$9)-'Business Plan'!$G$10)),(('Business Plan'!$H$6*('Business Plan'!$H$7*(1+'Scenario Analysis (2D)'!G$4)-'Business Plan'!$H$8*(1+'Scenario Analysis (2D)'!$E62)-'Business Plan'!$H$9)-'Business Plan'!$H$10)),(('Business Plan'!$I$6*('Business Plan'!$I$7*(1+'Scenario Analysis (2D)'!G$4)-'Business Plan'!$I$8*(1+'Scenario Analysis (2D)'!$E62)-'Business Plan'!$I$9)-'Business Plan'!$I$10)),(('Business Plan'!$J$6*('Business Plan'!$J$7*(1+'Scenario Analysis (2D)'!G$4)-'Business Plan'!$J$8*(1+'Scenario Analysis (2D)'!$E62)-'Business Plan'!$J$9)-'Business Plan'!$J$10)),(('Business Plan'!$K$6*('Business Plan'!$K$7*(1+'Scenario Analysis (2D)'!G$4)-'Business Plan'!$K$8*(1+'Scenario Analysis (2D)'!$E62)-'Business Plan'!$K$9)-'Business Plan'!$K$10)))</f>
        <v>-1349033.9905252811</v>
      </c>
      <c r="H62" s="46">
        <f>NPV('Business Plan'!$B$3,(('Business Plan'!$C$6*('Business Plan'!$C$7*(1+'Scenario Analysis (2D)'!H$4)-'Business Plan'!$C$8*(1+'Scenario Analysis (2D)'!$E62)-'Business Plan'!$C$9)-'Business Plan'!$C$10)),(('Business Plan'!$D$6*('Business Plan'!$D$7*(1+'Scenario Analysis (2D)'!H$4)-'Business Plan'!$D$8*(1+'Scenario Analysis (2D)'!$E62)-'Business Plan'!$D$9)-'Business Plan'!$D$10)),(('Business Plan'!$E$6*('Business Plan'!$E$7*(1+'Scenario Analysis (2D)'!H$4)-'Business Plan'!$E$8*(1+'Scenario Analysis (2D)'!$E62)-'Business Plan'!$E$9)-'Business Plan'!$E$10)),(('Business Plan'!$F$6*('Business Plan'!$F$7*(1+'Scenario Analysis (2D)'!H$4)-'Business Plan'!$F$8*(1+'Scenario Analysis (2D)'!$E62)-'Business Plan'!$F$9)-'Business Plan'!$F$10)),(('Business Plan'!$G$6*('Business Plan'!$G$7*(1+'Scenario Analysis (2D)'!H$4)-'Business Plan'!$G$8*(1+'Scenario Analysis (2D)'!$E62)-'Business Plan'!$G$9)-'Business Plan'!$G$10)),(('Business Plan'!$H$6*('Business Plan'!$H$7*(1+'Scenario Analysis (2D)'!H$4)-'Business Plan'!$H$8*(1+'Scenario Analysis (2D)'!$E62)-'Business Plan'!$H$9)-'Business Plan'!$H$10)),(('Business Plan'!$I$6*('Business Plan'!$I$7*(1+'Scenario Analysis (2D)'!H$4)-'Business Plan'!$I$8*(1+'Scenario Analysis (2D)'!$E62)-'Business Plan'!$I$9)-'Business Plan'!$I$10)),(('Business Plan'!$J$6*('Business Plan'!$J$7*(1+'Scenario Analysis (2D)'!H$4)-'Business Plan'!$J$8*(1+'Scenario Analysis (2D)'!$E62)-'Business Plan'!$J$9)-'Business Plan'!$J$10)),(('Business Plan'!$K$6*('Business Plan'!$K$7*(1+'Scenario Analysis (2D)'!H$4)-'Business Plan'!$K$8*(1+'Scenario Analysis (2D)'!$E62)-'Business Plan'!$K$9)-'Business Plan'!$K$10)))</f>
        <v>-1148369.3862924695</v>
      </c>
      <c r="I62" s="46">
        <f>NPV('Business Plan'!$B$3,(('Business Plan'!$C$6*('Business Plan'!$C$7*(1+'Scenario Analysis (2D)'!I$4)-'Business Plan'!$C$8*(1+'Scenario Analysis (2D)'!$E62)-'Business Plan'!$C$9)-'Business Plan'!$C$10)),(('Business Plan'!$D$6*('Business Plan'!$D$7*(1+'Scenario Analysis (2D)'!I$4)-'Business Plan'!$D$8*(1+'Scenario Analysis (2D)'!$E62)-'Business Plan'!$D$9)-'Business Plan'!$D$10)),(('Business Plan'!$E$6*('Business Plan'!$E$7*(1+'Scenario Analysis (2D)'!I$4)-'Business Plan'!$E$8*(1+'Scenario Analysis (2D)'!$E62)-'Business Plan'!$E$9)-'Business Plan'!$E$10)),(('Business Plan'!$F$6*('Business Plan'!$F$7*(1+'Scenario Analysis (2D)'!I$4)-'Business Plan'!$F$8*(1+'Scenario Analysis (2D)'!$E62)-'Business Plan'!$F$9)-'Business Plan'!$F$10)),(('Business Plan'!$G$6*('Business Plan'!$G$7*(1+'Scenario Analysis (2D)'!I$4)-'Business Plan'!$G$8*(1+'Scenario Analysis (2D)'!$E62)-'Business Plan'!$G$9)-'Business Plan'!$G$10)),(('Business Plan'!$H$6*('Business Plan'!$H$7*(1+'Scenario Analysis (2D)'!I$4)-'Business Plan'!$H$8*(1+'Scenario Analysis (2D)'!$E62)-'Business Plan'!$H$9)-'Business Plan'!$H$10)),(('Business Plan'!$I$6*('Business Plan'!$I$7*(1+'Scenario Analysis (2D)'!I$4)-'Business Plan'!$I$8*(1+'Scenario Analysis (2D)'!$E62)-'Business Plan'!$I$9)-'Business Plan'!$I$10)),(('Business Plan'!$J$6*('Business Plan'!$J$7*(1+'Scenario Analysis (2D)'!I$4)-'Business Plan'!$J$8*(1+'Scenario Analysis (2D)'!$E62)-'Business Plan'!$J$9)-'Business Plan'!$J$10)),(('Business Plan'!$K$6*('Business Plan'!$K$7*(1+'Scenario Analysis (2D)'!I$4)-'Business Plan'!$K$8*(1+'Scenario Analysis (2D)'!$E62)-'Business Plan'!$K$9)-'Business Plan'!$K$10)))</f>
        <v>-947704.78205965832</v>
      </c>
      <c r="J62" s="46">
        <f>NPV('Business Plan'!$B$3,(('Business Plan'!$C$6*('Business Plan'!$C$7*(1+'Scenario Analysis (2D)'!J$4)-'Business Plan'!$C$8*(1+'Scenario Analysis (2D)'!$E62)-'Business Plan'!$C$9)-'Business Plan'!$C$10)),(('Business Plan'!$D$6*('Business Plan'!$D$7*(1+'Scenario Analysis (2D)'!J$4)-'Business Plan'!$D$8*(1+'Scenario Analysis (2D)'!$E62)-'Business Plan'!$D$9)-'Business Plan'!$D$10)),(('Business Plan'!$E$6*('Business Plan'!$E$7*(1+'Scenario Analysis (2D)'!J$4)-'Business Plan'!$E$8*(1+'Scenario Analysis (2D)'!$E62)-'Business Plan'!$E$9)-'Business Plan'!$E$10)),(('Business Plan'!$F$6*('Business Plan'!$F$7*(1+'Scenario Analysis (2D)'!J$4)-'Business Plan'!$F$8*(1+'Scenario Analysis (2D)'!$E62)-'Business Plan'!$F$9)-'Business Plan'!$F$10)),(('Business Plan'!$G$6*('Business Plan'!$G$7*(1+'Scenario Analysis (2D)'!J$4)-'Business Plan'!$G$8*(1+'Scenario Analysis (2D)'!$E62)-'Business Plan'!$G$9)-'Business Plan'!$G$10)),(('Business Plan'!$H$6*('Business Plan'!$H$7*(1+'Scenario Analysis (2D)'!J$4)-'Business Plan'!$H$8*(1+'Scenario Analysis (2D)'!$E62)-'Business Plan'!$H$9)-'Business Plan'!$H$10)),(('Business Plan'!$I$6*('Business Plan'!$I$7*(1+'Scenario Analysis (2D)'!J$4)-'Business Plan'!$I$8*(1+'Scenario Analysis (2D)'!$E62)-'Business Plan'!$I$9)-'Business Plan'!$I$10)),(('Business Plan'!$J$6*('Business Plan'!$J$7*(1+'Scenario Analysis (2D)'!J$4)-'Business Plan'!$J$8*(1+'Scenario Analysis (2D)'!$E62)-'Business Plan'!$J$9)-'Business Plan'!$J$10)),(('Business Plan'!$K$6*('Business Plan'!$K$7*(1+'Scenario Analysis (2D)'!J$4)-'Business Plan'!$K$8*(1+'Scenario Analysis (2D)'!$E62)-'Business Plan'!$K$9)-'Business Plan'!$K$10)))</f>
        <v>-747040.17782684742</v>
      </c>
      <c r="K62" s="46">
        <f>NPV('Business Plan'!$B$3,(('Business Plan'!$C$6*('Business Plan'!$C$7*(1+'Scenario Analysis (2D)'!K$4)-'Business Plan'!$C$8*(1+'Scenario Analysis (2D)'!$E62)-'Business Plan'!$C$9)-'Business Plan'!$C$10)),(('Business Plan'!$D$6*('Business Plan'!$D$7*(1+'Scenario Analysis (2D)'!K$4)-'Business Plan'!$D$8*(1+'Scenario Analysis (2D)'!$E62)-'Business Plan'!$D$9)-'Business Plan'!$D$10)),(('Business Plan'!$E$6*('Business Plan'!$E$7*(1+'Scenario Analysis (2D)'!K$4)-'Business Plan'!$E$8*(1+'Scenario Analysis (2D)'!$E62)-'Business Plan'!$E$9)-'Business Plan'!$E$10)),(('Business Plan'!$F$6*('Business Plan'!$F$7*(1+'Scenario Analysis (2D)'!K$4)-'Business Plan'!$F$8*(1+'Scenario Analysis (2D)'!$E62)-'Business Plan'!$F$9)-'Business Plan'!$F$10)),(('Business Plan'!$G$6*('Business Plan'!$G$7*(1+'Scenario Analysis (2D)'!K$4)-'Business Plan'!$G$8*(1+'Scenario Analysis (2D)'!$E62)-'Business Plan'!$G$9)-'Business Plan'!$G$10)),(('Business Plan'!$H$6*('Business Plan'!$H$7*(1+'Scenario Analysis (2D)'!K$4)-'Business Plan'!$H$8*(1+'Scenario Analysis (2D)'!$E62)-'Business Plan'!$H$9)-'Business Plan'!$H$10)),(('Business Plan'!$I$6*('Business Plan'!$I$7*(1+'Scenario Analysis (2D)'!K$4)-'Business Plan'!$I$8*(1+'Scenario Analysis (2D)'!$E62)-'Business Plan'!$I$9)-'Business Plan'!$I$10)),(('Business Plan'!$J$6*('Business Plan'!$J$7*(1+'Scenario Analysis (2D)'!K$4)-'Business Plan'!$J$8*(1+'Scenario Analysis (2D)'!$E62)-'Business Plan'!$J$9)-'Business Plan'!$J$10)),(('Business Plan'!$K$6*('Business Plan'!$K$7*(1+'Scenario Analysis (2D)'!K$4)-'Business Plan'!$K$8*(1+'Scenario Analysis (2D)'!$E62)-'Business Plan'!$K$9)-'Business Plan'!$K$10)))</f>
        <v>-546375.57359403628</v>
      </c>
      <c r="L62" s="46">
        <f>NPV('Business Plan'!$B$3,(('Business Plan'!$C$6*('Business Plan'!$C$7*(1+'Scenario Analysis (2D)'!L$4)-'Business Plan'!$C$8*(1+'Scenario Analysis (2D)'!$E62)-'Business Plan'!$C$9)-'Business Plan'!$C$10)),(('Business Plan'!$D$6*('Business Plan'!$D$7*(1+'Scenario Analysis (2D)'!L$4)-'Business Plan'!$D$8*(1+'Scenario Analysis (2D)'!$E62)-'Business Plan'!$D$9)-'Business Plan'!$D$10)),(('Business Plan'!$E$6*('Business Plan'!$E$7*(1+'Scenario Analysis (2D)'!L$4)-'Business Plan'!$E$8*(1+'Scenario Analysis (2D)'!$E62)-'Business Plan'!$E$9)-'Business Plan'!$E$10)),(('Business Plan'!$F$6*('Business Plan'!$F$7*(1+'Scenario Analysis (2D)'!L$4)-'Business Plan'!$F$8*(1+'Scenario Analysis (2D)'!$E62)-'Business Plan'!$F$9)-'Business Plan'!$F$10)),(('Business Plan'!$G$6*('Business Plan'!$G$7*(1+'Scenario Analysis (2D)'!L$4)-'Business Plan'!$G$8*(1+'Scenario Analysis (2D)'!$E62)-'Business Plan'!$G$9)-'Business Plan'!$G$10)),(('Business Plan'!$H$6*('Business Plan'!$H$7*(1+'Scenario Analysis (2D)'!L$4)-'Business Plan'!$H$8*(1+'Scenario Analysis (2D)'!$E62)-'Business Plan'!$H$9)-'Business Plan'!$H$10)),(('Business Plan'!$I$6*('Business Plan'!$I$7*(1+'Scenario Analysis (2D)'!L$4)-'Business Plan'!$I$8*(1+'Scenario Analysis (2D)'!$E62)-'Business Plan'!$I$9)-'Business Plan'!$I$10)),(('Business Plan'!$J$6*('Business Plan'!$J$7*(1+'Scenario Analysis (2D)'!L$4)-'Business Plan'!$J$8*(1+'Scenario Analysis (2D)'!$E62)-'Business Plan'!$J$9)-'Business Plan'!$J$10)),(('Business Plan'!$K$6*('Business Plan'!$K$7*(1+'Scenario Analysis (2D)'!L$4)-'Business Plan'!$K$8*(1+'Scenario Analysis (2D)'!$E62)-'Business Plan'!$K$9)-'Business Plan'!$K$10)))</f>
        <v>-345710.96936122462</v>
      </c>
      <c r="M62" s="46">
        <f>NPV('Business Plan'!$B$3,(('Business Plan'!$C$6*('Business Plan'!$C$7*(1+'Scenario Analysis (2D)'!M$4)-'Business Plan'!$C$8*(1+'Scenario Analysis (2D)'!$E62)-'Business Plan'!$C$9)-'Business Plan'!$C$10)),(('Business Plan'!$D$6*('Business Plan'!$D$7*(1+'Scenario Analysis (2D)'!M$4)-'Business Plan'!$D$8*(1+'Scenario Analysis (2D)'!$E62)-'Business Plan'!$D$9)-'Business Plan'!$D$10)),(('Business Plan'!$E$6*('Business Plan'!$E$7*(1+'Scenario Analysis (2D)'!M$4)-'Business Plan'!$E$8*(1+'Scenario Analysis (2D)'!$E62)-'Business Plan'!$E$9)-'Business Plan'!$E$10)),(('Business Plan'!$F$6*('Business Plan'!$F$7*(1+'Scenario Analysis (2D)'!M$4)-'Business Plan'!$F$8*(1+'Scenario Analysis (2D)'!$E62)-'Business Plan'!$F$9)-'Business Plan'!$F$10)),(('Business Plan'!$G$6*('Business Plan'!$G$7*(1+'Scenario Analysis (2D)'!M$4)-'Business Plan'!$G$8*(1+'Scenario Analysis (2D)'!$E62)-'Business Plan'!$G$9)-'Business Plan'!$G$10)),(('Business Plan'!$H$6*('Business Plan'!$H$7*(1+'Scenario Analysis (2D)'!M$4)-'Business Plan'!$H$8*(1+'Scenario Analysis (2D)'!$E62)-'Business Plan'!$H$9)-'Business Plan'!$H$10)),(('Business Plan'!$I$6*('Business Plan'!$I$7*(1+'Scenario Analysis (2D)'!M$4)-'Business Plan'!$I$8*(1+'Scenario Analysis (2D)'!$E62)-'Business Plan'!$I$9)-'Business Plan'!$I$10)),(('Business Plan'!$J$6*('Business Plan'!$J$7*(1+'Scenario Analysis (2D)'!M$4)-'Business Plan'!$J$8*(1+'Scenario Analysis (2D)'!$E62)-'Business Plan'!$J$9)-'Business Plan'!$J$10)),(('Business Plan'!$K$6*('Business Plan'!$K$7*(1+'Scenario Analysis (2D)'!M$4)-'Business Plan'!$K$8*(1+'Scenario Analysis (2D)'!$E62)-'Business Plan'!$K$9)-'Business Plan'!$K$10)))</f>
        <v>-145046.36512841337</v>
      </c>
      <c r="N62" s="46">
        <f>NPV('Business Plan'!$B$3,(('Business Plan'!$C$6*('Business Plan'!$C$7*(1+'Scenario Analysis (2D)'!N$4)-'Business Plan'!$C$8*(1+'Scenario Analysis (2D)'!$E62)-'Business Plan'!$C$9)-'Business Plan'!$C$10)),(('Business Plan'!$D$6*('Business Plan'!$D$7*(1+'Scenario Analysis (2D)'!N$4)-'Business Plan'!$D$8*(1+'Scenario Analysis (2D)'!$E62)-'Business Plan'!$D$9)-'Business Plan'!$D$10)),(('Business Plan'!$E$6*('Business Plan'!$E$7*(1+'Scenario Analysis (2D)'!N$4)-'Business Plan'!$E$8*(1+'Scenario Analysis (2D)'!$E62)-'Business Plan'!$E$9)-'Business Plan'!$E$10)),(('Business Plan'!$F$6*('Business Plan'!$F$7*(1+'Scenario Analysis (2D)'!N$4)-'Business Plan'!$F$8*(1+'Scenario Analysis (2D)'!$E62)-'Business Plan'!$F$9)-'Business Plan'!$F$10)),(('Business Plan'!$G$6*('Business Plan'!$G$7*(1+'Scenario Analysis (2D)'!N$4)-'Business Plan'!$G$8*(1+'Scenario Analysis (2D)'!$E62)-'Business Plan'!$G$9)-'Business Plan'!$G$10)),(('Business Plan'!$H$6*('Business Plan'!$H$7*(1+'Scenario Analysis (2D)'!N$4)-'Business Plan'!$H$8*(1+'Scenario Analysis (2D)'!$E62)-'Business Plan'!$H$9)-'Business Plan'!$H$10)),(('Business Plan'!$I$6*('Business Plan'!$I$7*(1+'Scenario Analysis (2D)'!N$4)-'Business Plan'!$I$8*(1+'Scenario Analysis (2D)'!$E62)-'Business Plan'!$I$9)-'Business Plan'!$I$10)),(('Business Plan'!$J$6*('Business Plan'!$J$7*(1+'Scenario Analysis (2D)'!N$4)-'Business Plan'!$J$8*(1+'Scenario Analysis (2D)'!$E62)-'Business Plan'!$J$9)-'Business Plan'!$J$10)),(('Business Plan'!$K$6*('Business Plan'!$K$7*(1+'Scenario Analysis (2D)'!N$4)-'Business Plan'!$K$8*(1+'Scenario Analysis (2D)'!$E62)-'Business Plan'!$K$9)-'Business Plan'!$K$10)))</f>
        <v>55618.239104397842</v>
      </c>
      <c r="O62" s="46">
        <f>NPV('Business Plan'!$B$3,(('Business Plan'!$C$6*('Business Plan'!$C$7*(1+'Scenario Analysis (2D)'!O$4)-'Business Plan'!$C$8*(1+'Scenario Analysis (2D)'!$E62)-'Business Plan'!$C$9)-'Business Plan'!$C$10)),(('Business Plan'!$D$6*('Business Plan'!$D$7*(1+'Scenario Analysis (2D)'!O$4)-'Business Plan'!$D$8*(1+'Scenario Analysis (2D)'!$E62)-'Business Plan'!$D$9)-'Business Plan'!$D$10)),(('Business Plan'!$E$6*('Business Plan'!$E$7*(1+'Scenario Analysis (2D)'!O$4)-'Business Plan'!$E$8*(1+'Scenario Analysis (2D)'!$E62)-'Business Plan'!$E$9)-'Business Plan'!$E$10)),(('Business Plan'!$F$6*('Business Plan'!$F$7*(1+'Scenario Analysis (2D)'!O$4)-'Business Plan'!$F$8*(1+'Scenario Analysis (2D)'!$E62)-'Business Plan'!$F$9)-'Business Plan'!$F$10)),(('Business Plan'!$G$6*('Business Plan'!$G$7*(1+'Scenario Analysis (2D)'!O$4)-'Business Plan'!$G$8*(1+'Scenario Analysis (2D)'!$E62)-'Business Plan'!$G$9)-'Business Plan'!$G$10)),(('Business Plan'!$H$6*('Business Plan'!$H$7*(1+'Scenario Analysis (2D)'!O$4)-'Business Plan'!$H$8*(1+'Scenario Analysis (2D)'!$E62)-'Business Plan'!$H$9)-'Business Plan'!$H$10)),(('Business Plan'!$I$6*('Business Plan'!$I$7*(1+'Scenario Analysis (2D)'!O$4)-'Business Plan'!$I$8*(1+'Scenario Analysis (2D)'!$E62)-'Business Plan'!$I$9)-'Business Plan'!$I$10)),(('Business Plan'!$J$6*('Business Plan'!$J$7*(1+'Scenario Analysis (2D)'!O$4)-'Business Plan'!$J$8*(1+'Scenario Analysis (2D)'!$E62)-'Business Plan'!$J$9)-'Business Plan'!$J$10)),(('Business Plan'!$K$6*('Business Plan'!$K$7*(1+'Scenario Analysis (2D)'!O$4)-'Business Plan'!$K$8*(1+'Scenario Analysis (2D)'!$E62)-'Business Plan'!$K$9)-'Business Plan'!$K$10)))</f>
        <v>256282.8433372092</v>
      </c>
      <c r="P62" s="46">
        <f>NPV('Business Plan'!$B$3,(('Business Plan'!$C$6*('Business Plan'!$C$7*(1+'Scenario Analysis (2D)'!P$4)-'Business Plan'!$C$8*(1+'Scenario Analysis (2D)'!$E62)-'Business Plan'!$C$9)-'Business Plan'!$C$10)),(('Business Plan'!$D$6*('Business Plan'!$D$7*(1+'Scenario Analysis (2D)'!P$4)-'Business Plan'!$D$8*(1+'Scenario Analysis (2D)'!$E62)-'Business Plan'!$D$9)-'Business Plan'!$D$10)),(('Business Plan'!$E$6*('Business Plan'!$E$7*(1+'Scenario Analysis (2D)'!P$4)-'Business Plan'!$E$8*(1+'Scenario Analysis (2D)'!$E62)-'Business Plan'!$E$9)-'Business Plan'!$E$10)),(('Business Plan'!$F$6*('Business Plan'!$F$7*(1+'Scenario Analysis (2D)'!P$4)-'Business Plan'!$F$8*(1+'Scenario Analysis (2D)'!$E62)-'Business Plan'!$F$9)-'Business Plan'!$F$10)),(('Business Plan'!$G$6*('Business Plan'!$G$7*(1+'Scenario Analysis (2D)'!P$4)-'Business Plan'!$G$8*(1+'Scenario Analysis (2D)'!$E62)-'Business Plan'!$G$9)-'Business Plan'!$G$10)),(('Business Plan'!$H$6*('Business Plan'!$H$7*(1+'Scenario Analysis (2D)'!P$4)-'Business Plan'!$H$8*(1+'Scenario Analysis (2D)'!$E62)-'Business Plan'!$H$9)-'Business Plan'!$H$10)),(('Business Plan'!$I$6*('Business Plan'!$I$7*(1+'Scenario Analysis (2D)'!P$4)-'Business Plan'!$I$8*(1+'Scenario Analysis (2D)'!$E62)-'Business Plan'!$I$9)-'Business Plan'!$I$10)),(('Business Plan'!$J$6*('Business Plan'!$J$7*(1+'Scenario Analysis (2D)'!P$4)-'Business Plan'!$J$8*(1+'Scenario Analysis (2D)'!$E62)-'Business Plan'!$J$9)-'Business Plan'!$J$10)),(('Business Plan'!$K$6*('Business Plan'!$K$7*(1+'Scenario Analysis (2D)'!P$4)-'Business Plan'!$K$8*(1+'Scenario Analysis (2D)'!$E62)-'Business Plan'!$K$9)-'Business Plan'!$K$10)))</f>
        <v>456947.44757002051</v>
      </c>
      <c r="Q62" s="46">
        <f>NPV('Business Plan'!$B$3,(('Business Plan'!$C$6*('Business Plan'!$C$7*(1+'Scenario Analysis (2D)'!Q$4)-'Business Plan'!$C$8*(1+'Scenario Analysis (2D)'!$E62)-'Business Plan'!$C$9)-'Business Plan'!$C$10)),(('Business Plan'!$D$6*('Business Plan'!$D$7*(1+'Scenario Analysis (2D)'!Q$4)-'Business Plan'!$D$8*(1+'Scenario Analysis (2D)'!$E62)-'Business Plan'!$D$9)-'Business Plan'!$D$10)),(('Business Plan'!$E$6*('Business Plan'!$E$7*(1+'Scenario Analysis (2D)'!Q$4)-'Business Plan'!$E$8*(1+'Scenario Analysis (2D)'!$E62)-'Business Plan'!$E$9)-'Business Plan'!$E$10)),(('Business Plan'!$F$6*('Business Plan'!$F$7*(1+'Scenario Analysis (2D)'!Q$4)-'Business Plan'!$F$8*(1+'Scenario Analysis (2D)'!$E62)-'Business Plan'!$F$9)-'Business Plan'!$F$10)),(('Business Plan'!$G$6*('Business Plan'!$G$7*(1+'Scenario Analysis (2D)'!Q$4)-'Business Plan'!$G$8*(1+'Scenario Analysis (2D)'!$E62)-'Business Plan'!$G$9)-'Business Plan'!$G$10)),(('Business Plan'!$H$6*('Business Plan'!$H$7*(1+'Scenario Analysis (2D)'!Q$4)-'Business Plan'!$H$8*(1+'Scenario Analysis (2D)'!$E62)-'Business Plan'!$H$9)-'Business Plan'!$H$10)),(('Business Plan'!$I$6*('Business Plan'!$I$7*(1+'Scenario Analysis (2D)'!Q$4)-'Business Plan'!$I$8*(1+'Scenario Analysis (2D)'!$E62)-'Business Plan'!$I$9)-'Business Plan'!$I$10)),(('Business Plan'!$J$6*('Business Plan'!$J$7*(1+'Scenario Analysis (2D)'!Q$4)-'Business Plan'!$J$8*(1+'Scenario Analysis (2D)'!$E62)-'Business Plan'!$J$9)-'Business Plan'!$J$10)),(('Business Plan'!$K$6*('Business Plan'!$K$7*(1+'Scenario Analysis (2D)'!Q$4)-'Business Plan'!$K$8*(1+'Scenario Analysis (2D)'!$E62)-'Business Plan'!$K$9)-'Business Plan'!$K$10)))</f>
        <v>657612.05180283182</v>
      </c>
      <c r="R62" s="46">
        <f>NPV('Business Plan'!$B$3,(('Business Plan'!$C$6*('Business Plan'!$C$7*(1+'Scenario Analysis (2D)'!R$4)-'Business Plan'!$C$8*(1+'Scenario Analysis (2D)'!$E62)-'Business Plan'!$C$9)-'Business Plan'!$C$10)),(('Business Plan'!$D$6*('Business Plan'!$D$7*(1+'Scenario Analysis (2D)'!R$4)-'Business Plan'!$D$8*(1+'Scenario Analysis (2D)'!$E62)-'Business Plan'!$D$9)-'Business Plan'!$D$10)),(('Business Plan'!$E$6*('Business Plan'!$E$7*(1+'Scenario Analysis (2D)'!R$4)-'Business Plan'!$E$8*(1+'Scenario Analysis (2D)'!$E62)-'Business Plan'!$E$9)-'Business Plan'!$E$10)),(('Business Plan'!$F$6*('Business Plan'!$F$7*(1+'Scenario Analysis (2D)'!R$4)-'Business Plan'!$F$8*(1+'Scenario Analysis (2D)'!$E62)-'Business Plan'!$F$9)-'Business Plan'!$F$10)),(('Business Plan'!$G$6*('Business Plan'!$G$7*(1+'Scenario Analysis (2D)'!R$4)-'Business Plan'!$G$8*(1+'Scenario Analysis (2D)'!$E62)-'Business Plan'!$G$9)-'Business Plan'!$G$10)),(('Business Plan'!$H$6*('Business Plan'!$H$7*(1+'Scenario Analysis (2D)'!R$4)-'Business Plan'!$H$8*(1+'Scenario Analysis (2D)'!$E62)-'Business Plan'!$H$9)-'Business Plan'!$H$10)),(('Business Plan'!$I$6*('Business Plan'!$I$7*(1+'Scenario Analysis (2D)'!R$4)-'Business Plan'!$I$8*(1+'Scenario Analysis (2D)'!$E62)-'Business Plan'!$I$9)-'Business Plan'!$I$10)),(('Business Plan'!$J$6*('Business Plan'!$J$7*(1+'Scenario Analysis (2D)'!R$4)-'Business Plan'!$J$8*(1+'Scenario Analysis (2D)'!$E62)-'Business Plan'!$J$9)-'Business Plan'!$J$10)),(('Business Plan'!$K$6*('Business Plan'!$K$7*(1+'Scenario Analysis (2D)'!R$4)-'Business Plan'!$K$8*(1+'Scenario Analysis (2D)'!$E62)-'Business Plan'!$K$9)-'Business Plan'!$K$10)))</f>
        <v>858276.65603564307</v>
      </c>
      <c r="T62" s="78"/>
      <c r="U62" s="45">
        <v>0.15</v>
      </c>
      <c r="V62" s="47">
        <f>(NPV('Business Plan'!$B$3,(('Business Plan'!$C$6*('Business Plan'!$C$7*(1+'Scenario Analysis (2D)'!V$4)-'Business Plan'!$C$8*(1+'Scenario Analysis (2D)'!$E62)-'Business Plan'!$C$9)-'Business Plan'!$C$10)),(('Business Plan'!$D$6*('Business Plan'!$D$7*(1+'Scenario Analysis (2D)'!V$4)-'Business Plan'!$D$8*(1+'Scenario Analysis (2D)'!$E62)-'Business Plan'!$D$9)-'Business Plan'!$D$10)),(('Business Plan'!$E$6*('Business Plan'!$E$7*(1+'Scenario Analysis (2D)'!V$4)-'Business Plan'!$E$8*(1+'Scenario Analysis (2D)'!$E62)-'Business Plan'!$E$9)-'Business Plan'!$E$10)),(('Business Plan'!$F$6*('Business Plan'!$F$7*(1+'Scenario Analysis (2D)'!V$4)-'Business Plan'!$F$8*(1+'Scenario Analysis (2D)'!$E62)-'Business Plan'!$F$9)-'Business Plan'!$F$10)),(('Business Plan'!$G$6*('Business Plan'!$G$7*(1+'Scenario Analysis (2D)'!V$4)-'Business Plan'!$G$8*(1+'Scenario Analysis (2D)'!$E62)-'Business Plan'!$G$9)-'Business Plan'!$G$10)),(('Business Plan'!$H$6*('Business Plan'!$H$7*(1+'Scenario Analysis (2D)'!V$4)-'Business Plan'!$H$8*(1+'Scenario Analysis (2D)'!$E62)-'Business Plan'!$H$9)-'Business Plan'!$H$10)),(('Business Plan'!$I$6*('Business Plan'!$I$7*(1+'Scenario Analysis (2D)'!V$4)-'Business Plan'!$I$8*(1+'Scenario Analysis (2D)'!$E62)-'Business Plan'!$I$9)-'Business Plan'!$I$10)),(('Business Plan'!$J$6*('Business Plan'!$J$7*(1+'Scenario Analysis (2D)'!V$4)-'Business Plan'!$J$8*(1+'Scenario Analysis (2D)'!$E62)-'Business Plan'!$J$9)-'Business Plan'!$J$10)),(('Business Plan'!$K$6*('Business Plan'!$K$7*(1+'Scenario Analysis (2D)'!V$4)-'Business Plan'!$K$8*(1+'Scenario Analysis (2D)'!$E62)-'Business Plan'!$K$9)-'Business Plan'!$K$10))))/'Business Plan'!$C$13-1</f>
        <v>-20.282472960583696</v>
      </c>
      <c r="W62" s="47">
        <f>(NPV('Business Plan'!$B$3,(('Business Plan'!$C$6*('Business Plan'!$C$7*(1+'Scenario Analysis (2D)'!W$4)-'Business Plan'!$C$8*(1+'Scenario Analysis (2D)'!$E62)-'Business Plan'!$C$9)-'Business Plan'!$C$10)),(('Business Plan'!$D$6*('Business Plan'!$D$7*(1+'Scenario Analysis (2D)'!W$4)-'Business Plan'!$D$8*(1+'Scenario Analysis (2D)'!$E62)-'Business Plan'!$D$9)-'Business Plan'!$D$10)),(('Business Plan'!$E$6*('Business Plan'!$E$7*(1+'Scenario Analysis (2D)'!W$4)-'Business Plan'!$E$8*(1+'Scenario Analysis (2D)'!$E62)-'Business Plan'!$E$9)-'Business Plan'!$E$10)),(('Business Plan'!$F$6*('Business Plan'!$F$7*(1+'Scenario Analysis (2D)'!W$4)-'Business Plan'!$F$8*(1+'Scenario Analysis (2D)'!$E62)-'Business Plan'!$F$9)-'Business Plan'!$F$10)),(('Business Plan'!$G$6*('Business Plan'!$G$7*(1+'Scenario Analysis (2D)'!W$4)-'Business Plan'!$G$8*(1+'Scenario Analysis (2D)'!$E62)-'Business Plan'!$G$9)-'Business Plan'!$G$10)),(('Business Plan'!$H$6*('Business Plan'!$H$7*(1+'Scenario Analysis (2D)'!W$4)-'Business Plan'!$H$8*(1+'Scenario Analysis (2D)'!$E62)-'Business Plan'!$H$9)-'Business Plan'!$H$10)),(('Business Plan'!$I$6*('Business Plan'!$I$7*(1+'Scenario Analysis (2D)'!W$4)-'Business Plan'!$I$8*(1+'Scenario Analysis (2D)'!$E62)-'Business Plan'!$I$9)-'Business Plan'!$I$10)),(('Business Plan'!$J$6*('Business Plan'!$J$7*(1+'Scenario Analysis (2D)'!W$4)-'Business Plan'!$J$8*(1+'Scenario Analysis (2D)'!$E62)-'Business Plan'!$J$9)-'Business Plan'!$J$10)),(('Business Plan'!$K$6*('Business Plan'!$K$7*(1+'Scenario Analysis (2D)'!W$4)-'Business Plan'!$K$8*(1+'Scenario Analysis (2D)'!$E62)-'Business Plan'!$K$9)-'Business Plan'!$K$10))))/'Business Plan'!$C$13-1</f>
        <v>-17.785658535924938</v>
      </c>
      <c r="X62" s="47">
        <f>(NPV('Business Plan'!$B$3,(('Business Plan'!$C$6*('Business Plan'!$C$7*(1+'Scenario Analysis (2D)'!X$4)-'Business Plan'!$C$8*(1+'Scenario Analysis (2D)'!$E62)-'Business Plan'!$C$9)-'Business Plan'!$C$10)),(('Business Plan'!$D$6*('Business Plan'!$D$7*(1+'Scenario Analysis (2D)'!X$4)-'Business Plan'!$D$8*(1+'Scenario Analysis (2D)'!$E62)-'Business Plan'!$D$9)-'Business Plan'!$D$10)),(('Business Plan'!$E$6*('Business Plan'!$E$7*(1+'Scenario Analysis (2D)'!X$4)-'Business Plan'!$E$8*(1+'Scenario Analysis (2D)'!$E62)-'Business Plan'!$E$9)-'Business Plan'!$E$10)),(('Business Plan'!$F$6*('Business Plan'!$F$7*(1+'Scenario Analysis (2D)'!X$4)-'Business Plan'!$F$8*(1+'Scenario Analysis (2D)'!$E62)-'Business Plan'!$F$9)-'Business Plan'!$F$10)),(('Business Plan'!$G$6*('Business Plan'!$G$7*(1+'Scenario Analysis (2D)'!X$4)-'Business Plan'!$G$8*(1+'Scenario Analysis (2D)'!$E62)-'Business Plan'!$G$9)-'Business Plan'!$G$10)),(('Business Plan'!$H$6*('Business Plan'!$H$7*(1+'Scenario Analysis (2D)'!X$4)-'Business Plan'!$H$8*(1+'Scenario Analysis (2D)'!$E62)-'Business Plan'!$H$9)-'Business Plan'!$H$10)),(('Business Plan'!$I$6*('Business Plan'!$I$7*(1+'Scenario Analysis (2D)'!X$4)-'Business Plan'!$I$8*(1+'Scenario Analysis (2D)'!$E62)-'Business Plan'!$I$9)-'Business Plan'!$I$10)),(('Business Plan'!$J$6*('Business Plan'!$J$7*(1+'Scenario Analysis (2D)'!X$4)-'Business Plan'!$J$8*(1+'Scenario Analysis (2D)'!$E62)-'Business Plan'!$J$9)-'Business Plan'!$J$10)),(('Business Plan'!$K$6*('Business Plan'!$K$7*(1+'Scenario Analysis (2D)'!X$4)-'Business Plan'!$K$8*(1+'Scenario Analysis (2D)'!$E62)-'Business Plan'!$K$9)-'Business Plan'!$K$10))))/'Business Plan'!$C$13-1</f>
        <v>-15.288844111266176</v>
      </c>
      <c r="Y62" s="47">
        <f>(NPV('Business Plan'!$B$3,(('Business Plan'!$C$6*('Business Plan'!$C$7*(1+'Scenario Analysis (2D)'!Y$4)-'Business Plan'!$C$8*(1+'Scenario Analysis (2D)'!$E62)-'Business Plan'!$C$9)-'Business Plan'!$C$10)),(('Business Plan'!$D$6*('Business Plan'!$D$7*(1+'Scenario Analysis (2D)'!Y$4)-'Business Plan'!$D$8*(1+'Scenario Analysis (2D)'!$E62)-'Business Plan'!$D$9)-'Business Plan'!$D$10)),(('Business Plan'!$E$6*('Business Plan'!$E$7*(1+'Scenario Analysis (2D)'!Y$4)-'Business Plan'!$E$8*(1+'Scenario Analysis (2D)'!$E62)-'Business Plan'!$E$9)-'Business Plan'!$E$10)),(('Business Plan'!$F$6*('Business Plan'!$F$7*(1+'Scenario Analysis (2D)'!Y$4)-'Business Plan'!$F$8*(1+'Scenario Analysis (2D)'!$E62)-'Business Plan'!$F$9)-'Business Plan'!$F$10)),(('Business Plan'!$G$6*('Business Plan'!$G$7*(1+'Scenario Analysis (2D)'!Y$4)-'Business Plan'!$G$8*(1+'Scenario Analysis (2D)'!$E62)-'Business Plan'!$G$9)-'Business Plan'!$G$10)),(('Business Plan'!$H$6*('Business Plan'!$H$7*(1+'Scenario Analysis (2D)'!Y$4)-'Business Plan'!$H$8*(1+'Scenario Analysis (2D)'!$E62)-'Business Plan'!$H$9)-'Business Plan'!$H$10)),(('Business Plan'!$I$6*('Business Plan'!$I$7*(1+'Scenario Analysis (2D)'!Y$4)-'Business Plan'!$I$8*(1+'Scenario Analysis (2D)'!$E62)-'Business Plan'!$I$9)-'Business Plan'!$I$10)),(('Business Plan'!$J$6*('Business Plan'!$J$7*(1+'Scenario Analysis (2D)'!Y$4)-'Business Plan'!$J$8*(1+'Scenario Analysis (2D)'!$E62)-'Business Plan'!$J$9)-'Business Plan'!$J$10)),(('Business Plan'!$K$6*('Business Plan'!$K$7*(1+'Scenario Analysis (2D)'!Y$4)-'Business Plan'!$K$8*(1+'Scenario Analysis (2D)'!$E62)-'Business Plan'!$K$9)-'Business Plan'!$K$10))))/'Business Plan'!$C$13-1</f>
        <v>-12.792029686607419</v>
      </c>
      <c r="Z62" s="47">
        <f>(NPV('Business Plan'!$B$3,(('Business Plan'!$C$6*('Business Plan'!$C$7*(1+'Scenario Analysis (2D)'!Z$4)-'Business Plan'!$C$8*(1+'Scenario Analysis (2D)'!$E62)-'Business Plan'!$C$9)-'Business Plan'!$C$10)),(('Business Plan'!$D$6*('Business Plan'!$D$7*(1+'Scenario Analysis (2D)'!Z$4)-'Business Plan'!$D$8*(1+'Scenario Analysis (2D)'!$E62)-'Business Plan'!$D$9)-'Business Plan'!$D$10)),(('Business Plan'!$E$6*('Business Plan'!$E$7*(1+'Scenario Analysis (2D)'!Z$4)-'Business Plan'!$E$8*(1+'Scenario Analysis (2D)'!$E62)-'Business Plan'!$E$9)-'Business Plan'!$E$10)),(('Business Plan'!$F$6*('Business Plan'!$F$7*(1+'Scenario Analysis (2D)'!Z$4)-'Business Plan'!$F$8*(1+'Scenario Analysis (2D)'!$E62)-'Business Plan'!$F$9)-'Business Plan'!$F$10)),(('Business Plan'!$G$6*('Business Plan'!$G$7*(1+'Scenario Analysis (2D)'!Z$4)-'Business Plan'!$G$8*(1+'Scenario Analysis (2D)'!$E62)-'Business Plan'!$G$9)-'Business Plan'!$G$10)),(('Business Plan'!$H$6*('Business Plan'!$H$7*(1+'Scenario Analysis (2D)'!Z$4)-'Business Plan'!$H$8*(1+'Scenario Analysis (2D)'!$E62)-'Business Plan'!$H$9)-'Business Plan'!$H$10)),(('Business Plan'!$I$6*('Business Plan'!$I$7*(1+'Scenario Analysis (2D)'!Z$4)-'Business Plan'!$I$8*(1+'Scenario Analysis (2D)'!$E62)-'Business Plan'!$I$9)-'Business Plan'!$I$10)),(('Business Plan'!$J$6*('Business Plan'!$J$7*(1+'Scenario Analysis (2D)'!Z$4)-'Business Plan'!$J$8*(1+'Scenario Analysis (2D)'!$E62)-'Business Plan'!$J$9)-'Business Plan'!$J$10)),(('Business Plan'!$K$6*('Business Plan'!$K$7*(1+'Scenario Analysis (2D)'!Z$4)-'Business Plan'!$K$8*(1+'Scenario Analysis (2D)'!$E62)-'Business Plan'!$K$9)-'Business Plan'!$K$10))))/'Business Plan'!$C$13-1</f>
        <v>-10.295215261948666</v>
      </c>
      <c r="AA62" s="47">
        <f>(NPV('Business Plan'!$B$3,(('Business Plan'!$C$6*('Business Plan'!$C$7*(1+'Scenario Analysis (2D)'!AA$4)-'Business Plan'!$C$8*(1+'Scenario Analysis (2D)'!$E62)-'Business Plan'!$C$9)-'Business Plan'!$C$10)),(('Business Plan'!$D$6*('Business Plan'!$D$7*(1+'Scenario Analysis (2D)'!AA$4)-'Business Plan'!$D$8*(1+'Scenario Analysis (2D)'!$E62)-'Business Plan'!$D$9)-'Business Plan'!$D$10)),(('Business Plan'!$E$6*('Business Plan'!$E$7*(1+'Scenario Analysis (2D)'!AA$4)-'Business Plan'!$E$8*(1+'Scenario Analysis (2D)'!$E62)-'Business Plan'!$E$9)-'Business Plan'!$E$10)),(('Business Plan'!$F$6*('Business Plan'!$F$7*(1+'Scenario Analysis (2D)'!AA$4)-'Business Plan'!$F$8*(1+'Scenario Analysis (2D)'!$E62)-'Business Plan'!$F$9)-'Business Plan'!$F$10)),(('Business Plan'!$G$6*('Business Plan'!$G$7*(1+'Scenario Analysis (2D)'!AA$4)-'Business Plan'!$G$8*(1+'Scenario Analysis (2D)'!$E62)-'Business Plan'!$G$9)-'Business Plan'!$G$10)),(('Business Plan'!$H$6*('Business Plan'!$H$7*(1+'Scenario Analysis (2D)'!AA$4)-'Business Plan'!$H$8*(1+'Scenario Analysis (2D)'!$E62)-'Business Plan'!$H$9)-'Business Plan'!$H$10)),(('Business Plan'!$I$6*('Business Plan'!$I$7*(1+'Scenario Analysis (2D)'!AA$4)-'Business Plan'!$I$8*(1+'Scenario Analysis (2D)'!$E62)-'Business Plan'!$I$9)-'Business Plan'!$I$10)),(('Business Plan'!$J$6*('Business Plan'!$J$7*(1+'Scenario Analysis (2D)'!AA$4)-'Business Plan'!$J$8*(1+'Scenario Analysis (2D)'!$E62)-'Business Plan'!$J$9)-'Business Plan'!$J$10)),(('Business Plan'!$K$6*('Business Plan'!$K$7*(1+'Scenario Analysis (2D)'!AA$4)-'Business Plan'!$K$8*(1+'Scenario Analysis (2D)'!$E62)-'Business Plan'!$K$9)-'Business Plan'!$K$10))))/'Business Plan'!$C$13-1</f>
        <v>-7.7984008372899103</v>
      </c>
      <c r="AB62" s="47">
        <f>(NPV('Business Plan'!$B$3,(('Business Plan'!$C$6*('Business Plan'!$C$7*(1+'Scenario Analysis (2D)'!AB$4)-'Business Plan'!$C$8*(1+'Scenario Analysis (2D)'!$E62)-'Business Plan'!$C$9)-'Business Plan'!$C$10)),(('Business Plan'!$D$6*('Business Plan'!$D$7*(1+'Scenario Analysis (2D)'!AB$4)-'Business Plan'!$D$8*(1+'Scenario Analysis (2D)'!$E62)-'Business Plan'!$D$9)-'Business Plan'!$D$10)),(('Business Plan'!$E$6*('Business Plan'!$E$7*(1+'Scenario Analysis (2D)'!AB$4)-'Business Plan'!$E$8*(1+'Scenario Analysis (2D)'!$E62)-'Business Plan'!$E$9)-'Business Plan'!$E$10)),(('Business Plan'!$F$6*('Business Plan'!$F$7*(1+'Scenario Analysis (2D)'!AB$4)-'Business Plan'!$F$8*(1+'Scenario Analysis (2D)'!$E62)-'Business Plan'!$F$9)-'Business Plan'!$F$10)),(('Business Plan'!$G$6*('Business Plan'!$G$7*(1+'Scenario Analysis (2D)'!AB$4)-'Business Plan'!$G$8*(1+'Scenario Analysis (2D)'!$E62)-'Business Plan'!$G$9)-'Business Plan'!$G$10)),(('Business Plan'!$H$6*('Business Plan'!$H$7*(1+'Scenario Analysis (2D)'!AB$4)-'Business Plan'!$H$8*(1+'Scenario Analysis (2D)'!$E62)-'Business Plan'!$H$9)-'Business Plan'!$H$10)),(('Business Plan'!$I$6*('Business Plan'!$I$7*(1+'Scenario Analysis (2D)'!AB$4)-'Business Plan'!$I$8*(1+'Scenario Analysis (2D)'!$E62)-'Business Plan'!$I$9)-'Business Plan'!$I$10)),(('Business Plan'!$J$6*('Business Plan'!$J$7*(1+'Scenario Analysis (2D)'!AB$4)-'Business Plan'!$J$8*(1+'Scenario Analysis (2D)'!$E62)-'Business Plan'!$J$9)-'Business Plan'!$J$10)),(('Business Plan'!$K$6*('Business Plan'!$K$7*(1+'Scenario Analysis (2D)'!AB$4)-'Business Plan'!$K$8*(1+'Scenario Analysis (2D)'!$E62)-'Business Plan'!$K$9)-'Business Plan'!$K$10))))/'Business Plan'!$C$13-1</f>
        <v>-5.3015864126311474</v>
      </c>
      <c r="AC62" s="47">
        <f>(NPV('Business Plan'!$B$3,(('Business Plan'!$C$6*('Business Plan'!$C$7*(1+'Scenario Analysis (2D)'!AC$4)-'Business Plan'!$C$8*(1+'Scenario Analysis (2D)'!$E62)-'Business Plan'!$C$9)-'Business Plan'!$C$10)),(('Business Plan'!$D$6*('Business Plan'!$D$7*(1+'Scenario Analysis (2D)'!AC$4)-'Business Plan'!$D$8*(1+'Scenario Analysis (2D)'!$E62)-'Business Plan'!$D$9)-'Business Plan'!$D$10)),(('Business Plan'!$E$6*('Business Plan'!$E$7*(1+'Scenario Analysis (2D)'!AC$4)-'Business Plan'!$E$8*(1+'Scenario Analysis (2D)'!$E62)-'Business Plan'!$E$9)-'Business Plan'!$E$10)),(('Business Plan'!$F$6*('Business Plan'!$F$7*(1+'Scenario Analysis (2D)'!AC$4)-'Business Plan'!$F$8*(1+'Scenario Analysis (2D)'!$E62)-'Business Plan'!$F$9)-'Business Plan'!$F$10)),(('Business Plan'!$G$6*('Business Plan'!$G$7*(1+'Scenario Analysis (2D)'!AC$4)-'Business Plan'!$G$8*(1+'Scenario Analysis (2D)'!$E62)-'Business Plan'!$G$9)-'Business Plan'!$G$10)),(('Business Plan'!$H$6*('Business Plan'!$H$7*(1+'Scenario Analysis (2D)'!AC$4)-'Business Plan'!$H$8*(1+'Scenario Analysis (2D)'!$E62)-'Business Plan'!$H$9)-'Business Plan'!$H$10)),(('Business Plan'!$I$6*('Business Plan'!$I$7*(1+'Scenario Analysis (2D)'!AC$4)-'Business Plan'!$I$8*(1+'Scenario Analysis (2D)'!$E62)-'Business Plan'!$I$9)-'Business Plan'!$I$10)),(('Business Plan'!$J$6*('Business Plan'!$J$7*(1+'Scenario Analysis (2D)'!AC$4)-'Business Plan'!$J$8*(1+'Scenario Analysis (2D)'!$E62)-'Business Plan'!$J$9)-'Business Plan'!$J$10)),(('Business Plan'!$K$6*('Business Plan'!$K$7*(1+'Scenario Analysis (2D)'!AC$4)-'Business Plan'!$K$8*(1+'Scenario Analysis (2D)'!$E62)-'Business Plan'!$K$9)-'Business Plan'!$K$10))))/'Business Plan'!$C$13-1</f>
        <v>-2.8047719879723894</v>
      </c>
      <c r="AD62" s="47">
        <f>(NPV('Business Plan'!$B$3,(('Business Plan'!$C$6*('Business Plan'!$C$7*(1+'Scenario Analysis (2D)'!AD$4)-'Business Plan'!$C$8*(1+'Scenario Analysis (2D)'!$E62)-'Business Plan'!$C$9)-'Business Plan'!$C$10)),(('Business Plan'!$D$6*('Business Plan'!$D$7*(1+'Scenario Analysis (2D)'!AD$4)-'Business Plan'!$D$8*(1+'Scenario Analysis (2D)'!$E62)-'Business Plan'!$D$9)-'Business Plan'!$D$10)),(('Business Plan'!$E$6*('Business Plan'!$E$7*(1+'Scenario Analysis (2D)'!AD$4)-'Business Plan'!$E$8*(1+'Scenario Analysis (2D)'!$E62)-'Business Plan'!$E$9)-'Business Plan'!$E$10)),(('Business Plan'!$F$6*('Business Plan'!$F$7*(1+'Scenario Analysis (2D)'!AD$4)-'Business Plan'!$F$8*(1+'Scenario Analysis (2D)'!$E62)-'Business Plan'!$F$9)-'Business Plan'!$F$10)),(('Business Plan'!$G$6*('Business Plan'!$G$7*(1+'Scenario Analysis (2D)'!AD$4)-'Business Plan'!$G$8*(1+'Scenario Analysis (2D)'!$E62)-'Business Plan'!$G$9)-'Business Plan'!$G$10)),(('Business Plan'!$H$6*('Business Plan'!$H$7*(1+'Scenario Analysis (2D)'!AD$4)-'Business Plan'!$H$8*(1+'Scenario Analysis (2D)'!$E62)-'Business Plan'!$H$9)-'Business Plan'!$H$10)),(('Business Plan'!$I$6*('Business Plan'!$I$7*(1+'Scenario Analysis (2D)'!AD$4)-'Business Plan'!$I$8*(1+'Scenario Analysis (2D)'!$E62)-'Business Plan'!$I$9)-'Business Plan'!$I$10)),(('Business Plan'!$J$6*('Business Plan'!$J$7*(1+'Scenario Analysis (2D)'!AD$4)-'Business Plan'!$J$8*(1+'Scenario Analysis (2D)'!$E62)-'Business Plan'!$J$9)-'Business Plan'!$J$10)),(('Business Plan'!$K$6*('Business Plan'!$K$7*(1+'Scenario Analysis (2D)'!AD$4)-'Business Plan'!$K$8*(1+'Scenario Analysis (2D)'!$E62)-'Business Plan'!$K$9)-'Business Plan'!$K$10))))/'Business Plan'!$C$13-1</f>
        <v>-0.30795756331363233</v>
      </c>
      <c r="AE62" s="47">
        <f>(NPV('Business Plan'!$B$3,(('Business Plan'!$C$6*('Business Plan'!$C$7*(1+'Scenario Analysis (2D)'!AE$4)-'Business Plan'!$C$8*(1+'Scenario Analysis (2D)'!$E62)-'Business Plan'!$C$9)-'Business Plan'!$C$10)),(('Business Plan'!$D$6*('Business Plan'!$D$7*(1+'Scenario Analysis (2D)'!AE$4)-'Business Plan'!$D$8*(1+'Scenario Analysis (2D)'!$E62)-'Business Plan'!$D$9)-'Business Plan'!$D$10)),(('Business Plan'!$E$6*('Business Plan'!$E$7*(1+'Scenario Analysis (2D)'!AE$4)-'Business Plan'!$E$8*(1+'Scenario Analysis (2D)'!$E62)-'Business Plan'!$E$9)-'Business Plan'!$E$10)),(('Business Plan'!$F$6*('Business Plan'!$F$7*(1+'Scenario Analysis (2D)'!AE$4)-'Business Plan'!$F$8*(1+'Scenario Analysis (2D)'!$E62)-'Business Plan'!$F$9)-'Business Plan'!$F$10)),(('Business Plan'!$G$6*('Business Plan'!$G$7*(1+'Scenario Analysis (2D)'!AE$4)-'Business Plan'!$G$8*(1+'Scenario Analysis (2D)'!$E62)-'Business Plan'!$G$9)-'Business Plan'!$G$10)),(('Business Plan'!$H$6*('Business Plan'!$H$7*(1+'Scenario Analysis (2D)'!AE$4)-'Business Plan'!$H$8*(1+'Scenario Analysis (2D)'!$E62)-'Business Plan'!$H$9)-'Business Plan'!$H$10)),(('Business Plan'!$I$6*('Business Plan'!$I$7*(1+'Scenario Analysis (2D)'!AE$4)-'Business Plan'!$I$8*(1+'Scenario Analysis (2D)'!$E62)-'Business Plan'!$I$9)-'Business Plan'!$I$10)),(('Business Plan'!$J$6*('Business Plan'!$J$7*(1+'Scenario Analysis (2D)'!AE$4)-'Business Plan'!$J$8*(1+'Scenario Analysis (2D)'!$E62)-'Business Plan'!$J$9)-'Business Plan'!$J$10)),(('Business Plan'!$K$6*('Business Plan'!$K$7*(1+'Scenario Analysis (2D)'!AE$4)-'Business Plan'!$K$8*(1+'Scenario Analysis (2D)'!$E62)-'Business Plan'!$K$9)-'Business Plan'!$K$10))))/'Business Plan'!$C$13-1</f>
        <v>2.1888568613451267</v>
      </c>
      <c r="AF62" s="47">
        <f>(NPV('Business Plan'!$B$3,(('Business Plan'!$C$6*('Business Plan'!$C$7*(1+'Scenario Analysis (2D)'!AF$4)-'Business Plan'!$C$8*(1+'Scenario Analysis (2D)'!$E62)-'Business Plan'!$C$9)-'Business Plan'!$C$10)),(('Business Plan'!$D$6*('Business Plan'!$D$7*(1+'Scenario Analysis (2D)'!AF$4)-'Business Plan'!$D$8*(1+'Scenario Analysis (2D)'!$E62)-'Business Plan'!$D$9)-'Business Plan'!$D$10)),(('Business Plan'!$E$6*('Business Plan'!$E$7*(1+'Scenario Analysis (2D)'!AF$4)-'Business Plan'!$E$8*(1+'Scenario Analysis (2D)'!$E62)-'Business Plan'!$E$9)-'Business Plan'!$E$10)),(('Business Plan'!$F$6*('Business Plan'!$F$7*(1+'Scenario Analysis (2D)'!AF$4)-'Business Plan'!$F$8*(1+'Scenario Analysis (2D)'!$E62)-'Business Plan'!$F$9)-'Business Plan'!$F$10)),(('Business Plan'!$G$6*('Business Plan'!$G$7*(1+'Scenario Analysis (2D)'!AF$4)-'Business Plan'!$G$8*(1+'Scenario Analysis (2D)'!$E62)-'Business Plan'!$G$9)-'Business Plan'!$G$10)),(('Business Plan'!$H$6*('Business Plan'!$H$7*(1+'Scenario Analysis (2D)'!AF$4)-'Business Plan'!$H$8*(1+'Scenario Analysis (2D)'!$E62)-'Business Plan'!$H$9)-'Business Plan'!$H$10)),(('Business Plan'!$I$6*('Business Plan'!$I$7*(1+'Scenario Analysis (2D)'!AF$4)-'Business Plan'!$I$8*(1+'Scenario Analysis (2D)'!$E62)-'Business Plan'!$I$9)-'Business Plan'!$I$10)),(('Business Plan'!$J$6*('Business Plan'!$J$7*(1+'Scenario Analysis (2D)'!AF$4)-'Business Plan'!$J$8*(1+'Scenario Analysis (2D)'!$E62)-'Business Plan'!$J$9)-'Business Plan'!$J$10)),(('Business Plan'!$K$6*('Business Plan'!$K$7*(1+'Scenario Analysis (2D)'!AF$4)-'Business Plan'!$K$8*(1+'Scenario Analysis (2D)'!$E62)-'Business Plan'!$K$9)-'Business Plan'!$K$10))))/'Business Plan'!$C$13-1</f>
        <v>4.6856712860038847</v>
      </c>
      <c r="AG62" s="47">
        <f>(NPV('Business Plan'!$B$3,(('Business Plan'!$C$6*('Business Plan'!$C$7*(1+'Scenario Analysis (2D)'!AG$4)-'Business Plan'!$C$8*(1+'Scenario Analysis (2D)'!$E62)-'Business Plan'!$C$9)-'Business Plan'!$C$10)),(('Business Plan'!$D$6*('Business Plan'!$D$7*(1+'Scenario Analysis (2D)'!AG$4)-'Business Plan'!$D$8*(1+'Scenario Analysis (2D)'!$E62)-'Business Plan'!$D$9)-'Business Plan'!$D$10)),(('Business Plan'!$E$6*('Business Plan'!$E$7*(1+'Scenario Analysis (2D)'!AG$4)-'Business Plan'!$E$8*(1+'Scenario Analysis (2D)'!$E62)-'Business Plan'!$E$9)-'Business Plan'!$E$10)),(('Business Plan'!$F$6*('Business Plan'!$F$7*(1+'Scenario Analysis (2D)'!AG$4)-'Business Plan'!$F$8*(1+'Scenario Analysis (2D)'!$E62)-'Business Plan'!$F$9)-'Business Plan'!$F$10)),(('Business Plan'!$G$6*('Business Plan'!$G$7*(1+'Scenario Analysis (2D)'!AG$4)-'Business Plan'!$G$8*(1+'Scenario Analysis (2D)'!$E62)-'Business Plan'!$G$9)-'Business Plan'!$G$10)),(('Business Plan'!$H$6*('Business Plan'!$H$7*(1+'Scenario Analysis (2D)'!AG$4)-'Business Plan'!$H$8*(1+'Scenario Analysis (2D)'!$E62)-'Business Plan'!$H$9)-'Business Plan'!$H$10)),(('Business Plan'!$I$6*('Business Plan'!$I$7*(1+'Scenario Analysis (2D)'!AG$4)-'Business Plan'!$I$8*(1+'Scenario Analysis (2D)'!$E62)-'Business Plan'!$I$9)-'Business Plan'!$I$10)),(('Business Plan'!$J$6*('Business Plan'!$J$7*(1+'Scenario Analysis (2D)'!AG$4)-'Business Plan'!$J$8*(1+'Scenario Analysis (2D)'!$E62)-'Business Plan'!$J$9)-'Business Plan'!$J$10)),(('Business Plan'!$K$6*('Business Plan'!$K$7*(1+'Scenario Analysis (2D)'!AG$4)-'Business Plan'!$K$8*(1+'Scenario Analysis (2D)'!$E62)-'Business Plan'!$K$9)-'Business Plan'!$K$10))))/'Business Plan'!$C$13-1</f>
        <v>7.1824857106626432</v>
      </c>
      <c r="AH62" s="47">
        <f>(NPV('Business Plan'!$B$3,(('Business Plan'!$C$6*('Business Plan'!$C$7*(1+'Scenario Analysis (2D)'!AH$4)-'Business Plan'!$C$8*(1+'Scenario Analysis (2D)'!$E62)-'Business Plan'!$C$9)-'Business Plan'!$C$10)),(('Business Plan'!$D$6*('Business Plan'!$D$7*(1+'Scenario Analysis (2D)'!AH$4)-'Business Plan'!$D$8*(1+'Scenario Analysis (2D)'!$E62)-'Business Plan'!$D$9)-'Business Plan'!$D$10)),(('Business Plan'!$E$6*('Business Plan'!$E$7*(1+'Scenario Analysis (2D)'!AH$4)-'Business Plan'!$E$8*(1+'Scenario Analysis (2D)'!$E62)-'Business Plan'!$E$9)-'Business Plan'!$E$10)),(('Business Plan'!$F$6*('Business Plan'!$F$7*(1+'Scenario Analysis (2D)'!AH$4)-'Business Plan'!$F$8*(1+'Scenario Analysis (2D)'!$E62)-'Business Plan'!$F$9)-'Business Plan'!$F$10)),(('Business Plan'!$G$6*('Business Plan'!$G$7*(1+'Scenario Analysis (2D)'!AH$4)-'Business Plan'!$G$8*(1+'Scenario Analysis (2D)'!$E62)-'Business Plan'!$G$9)-'Business Plan'!$G$10)),(('Business Plan'!$H$6*('Business Plan'!$H$7*(1+'Scenario Analysis (2D)'!AH$4)-'Business Plan'!$H$8*(1+'Scenario Analysis (2D)'!$E62)-'Business Plan'!$H$9)-'Business Plan'!$H$10)),(('Business Plan'!$I$6*('Business Plan'!$I$7*(1+'Scenario Analysis (2D)'!AH$4)-'Business Plan'!$I$8*(1+'Scenario Analysis (2D)'!$E62)-'Business Plan'!$I$9)-'Business Plan'!$I$10)),(('Business Plan'!$J$6*('Business Plan'!$J$7*(1+'Scenario Analysis (2D)'!AH$4)-'Business Plan'!$J$8*(1+'Scenario Analysis (2D)'!$E62)-'Business Plan'!$J$9)-'Business Plan'!$J$10)),(('Business Plan'!$K$6*('Business Plan'!$K$7*(1+'Scenario Analysis (2D)'!AH$4)-'Business Plan'!$K$8*(1+'Scenario Analysis (2D)'!$E62)-'Business Plan'!$K$9)-'Business Plan'!$K$10))))/'Business Plan'!$C$13-1</f>
        <v>9.6793001353214017</v>
      </c>
    </row>
    <row r="63" spans="1:34" ht="18.95" customHeight="1" x14ac:dyDescent="0.25">
      <c r="D63" s="78"/>
      <c r="E63" s="50">
        <v>0.2</v>
      </c>
      <c r="F63" s="46">
        <f>NPV('Business Plan'!$B$3,(('Business Plan'!$C$6*('Business Plan'!$C$7*(1+'Scenario Analysis (2D)'!F$4)-'Business Plan'!$C$8*(1+'Scenario Analysis (2D)'!$E63)-'Business Plan'!$C$9)-'Business Plan'!$C$10)),(('Business Plan'!$D$6*('Business Plan'!$D$7*(1+'Scenario Analysis (2D)'!F$4)-'Business Plan'!$D$8*(1+'Scenario Analysis (2D)'!$E63)-'Business Plan'!$D$9)-'Business Plan'!$D$10)),(('Business Plan'!$E$6*('Business Plan'!$E$7*(1+'Scenario Analysis (2D)'!F$4)-'Business Plan'!$E$8*(1+'Scenario Analysis (2D)'!$E63)-'Business Plan'!$E$9)-'Business Plan'!$E$10)),(('Business Plan'!$F$6*('Business Plan'!$F$7*(1+'Scenario Analysis (2D)'!F$4)-'Business Plan'!$F$8*(1+'Scenario Analysis (2D)'!$E63)-'Business Plan'!$F$9)-'Business Plan'!$F$10)),(('Business Plan'!$G$6*('Business Plan'!$G$7*(1+'Scenario Analysis (2D)'!F$4)-'Business Plan'!$G$8*(1+'Scenario Analysis (2D)'!$E63)-'Business Plan'!$G$9)-'Business Plan'!$G$10)),(('Business Plan'!$H$6*('Business Plan'!$H$7*(1+'Scenario Analysis (2D)'!F$4)-'Business Plan'!$H$8*(1+'Scenario Analysis (2D)'!$E63)-'Business Plan'!$H$9)-'Business Plan'!$H$10)),(('Business Plan'!$I$6*('Business Plan'!$I$7*(1+'Scenario Analysis (2D)'!F$4)-'Business Plan'!$I$8*(1+'Scenario Analysis (2D)'!$E63)-'Business Plan'!$I$9)-'Business Plan'!$I$10)),(('Business Plan'!$J$6*('Business Plan'!$J$7*(1+'Scenario Analysis (2D)'!F$4)-'Business Plan'!$J$8*(1+'Scenario Analysis (2D)'!$E63)-'Business Plan'!$J$9)-'Business Plan'!$J$10)),(('Business Plan'!$K$6*('Business Plan'!$K$7*(1+'Scenario Analysis (2D)'!F$4)-'Business Plan'!$K$8*(1+'Scenario Analysis (2D)'!$E63)-'Business Plan'!$K$9)-'Business Plan'!$K$10)))</f>
        <v>-1691725.0009913174</v>
      </c>
      <c r="G63" s="46">
        <f>NPV('Business Plan'!$B$3,(('Business Plan'!$C$6*('Business Plan'!$C$7*(1+'Scenario Analysis (2D)'!G$4)-'Business Plan'!$C$8*(1+'Scenario Analysis (2D)'!$E63)-'Business Plan'!$C$9)-'Business Plan'!$C$10)),(('Business Plan'!$D$6*('Business Plan'!$D$7*(1+'Scenario Analysis (2D)'!G$4)-'Business Plan'!$D$8*(1+'Scenario Analysis (2D)'!$E63)-'Business Plan'!$D$9)-'Business Plan'!$D$10)),(('Business Plan'!$E$6*('Business Plan'!$E$7*(1+'Scenario Analysis (2D)'!G$4)-'Business Plan'!$E$8*(1+'Scenario Analysis (2D)'!$E63)-'Business Plan'!$E$9)-'Business Plan'!$E$10)),(('Business Plan'!$F$6*('Business Plan'!$F$7*(1+'Scenario Analysis (2D)'!G$4)-'Business Plan'!$F$8*(1+'Scenario Analysis (2D)'!$E63)-'Business Plan'!$F$9)-'Business Plan'!$F$10)),(('Business Plan'!$G$6*('Business Plan'!$G$7*(1+'Scenario Analysis (2D)'!G$4)-'Business Plan'!$G$8*(1+'Scenario Analysis (2D)'!$E63)-'Business Plan'!$G$9)-'Business Plan'!$G$10)),(('Business Plan'!$H$6*('Business Plan'!$H$7*(1+'Scenario Analysis (2D)'!G$4)-'Business Plan'!$H$8*(1+'Scenario Analysis (2D)'!$E63)-'Business Plan'!$H$9)-'Business Plan'!$H$10)),(('Business Plan'!$I$6*('Business Plan'!$I$7*(1+'Scenario Analysis (2D)'!G$4)-'Business Plan'!$I$8*(1+'Scenario Analysis (2D)'!$E63)-'Business Plan'!$I$9)-'Business Plan'!$I$10)),(('Business Plan'!$J$6*('Business Plan'!$J$7*(1+'Scenario Analysis (2D)'!G$4)-'Business Plan'!$J$8*(1+'Scenario Analysis (2D)'!$E63)-'Business Plan'!$J$9)-'Business Plan'!$J$10)),(('Business Plan'!$K$6*('Business Plan'!$K$7*(1+'Scenario Analysis (2D)'!G$4)-'Business Plan'!$K$8*(1+'Scenario Analysis (2D)'!$E63)-'Business Plan'!$K$9)-'Business Plan'!$K$10)))</f>
        <v>-1491060.3967585061</v>
      </c>
      <c r="H63" s="46">
        <f>NPV('Business Plan'!$B$3,(('Business Plan'!$C$6*('Business Plan'!$C$7*(1+'Scenario Analysis (2D)'!H$4)-'Business Plan'!$C$8*(1+'Scenario Analysis (2D)'!$E63)-'Business Plan'!$C$9)-'Business Plan'!$C$10)),(('Business Plan'!$D$6*('Business Plan'!$D$7*(1+'Scenario Analysis (2D)'!H$4)-'Business Plan'!$D$8*(1+'Scenario Analysis (2D)'!$E63)-'Business Plan'!$D$9)-'Business Plan'!$D$10)),(('Business Plan'!$E$6*('Business Plan'!$E$7*(1+'Scenario Analysis (2D)'!H$4)-'Business Plan'!$E$8*(1+'Scenario Analysis (2D)'!$E63)-'Business Plan'!$E$9)-'Business Plan'!$E$10)),(('Business Plan'!$F$6*('Business Plan'!$F$7*(1+'Scenario Analysis (2D)'!H$4)-'Business Plan'!$F$8*(1+'Scenario Analysis (2D)'!$E63)-'Business Plan'!$F$9)-'Business Plan'!$F$10)),(('Business Plan'!$G$6*('Business Plan'!$G$7*(1+'Scenario Analysis (2D)'!H$4)-'Business Plan'!$G$8*(1+'Scenario Analysis (2D)'!$E63)-'Business Plan'!$G$9)-'Business Plan'!$G$10)),(('Business Plan'!$H$6*('Business Plan'!$H$7*(1+'Scenario Analysis (2D)'!H$4)-'Business Plan'!$H$8*(1+'Scenario Analysis (2D)'!$E63)-'Business Plan'!$H$9)-'Business Plan'!$H$10)),(('Business Plan'!$I$6*('Business Plan'!$I$7*(1+'Scenario Analysis (2D)'!H$4)-'Business Plan'!$I$8*(1+'Scenario Analysis (2D)'!$E63)-'Business Plan'!$I$9)-'Business Plan'!$I$10)),(('Business Plan'!$J$6*('Business Plan'!$J$7*(1+'Scenario Analysis (2D)'!H$4)-'Business Plan'!$J$8*(1+'Scenario Analysis (2D)'!$E63)-'Business Plan'!$J$9)-'Business Plan'!$J$10)),(('Business Plan'!$K$6*('Business Plan'!$K$7*(1+'Scenario Analysis (2D)'!H$4)-'Business Plan'!$K$8*(1+'Scenario Analysis (2D)'!$E63)-'Business Plan'!$K$9)-'Business Plan'!$K$10)))</f>
        <v>-1290395.7925256947</v>
      </c>
      <c r="I63" s="46">
        <f>NPV('Business Plan'!$B$3,(('Business Plan'!$C$6*('Business Plan'!$C$7*(1+'Scenario Analysis (2D)'!I$4)-'Business Plan'!$C$8*(1+'Scenario Analysis (2D)'!$E63)-'Business Plan'!$C$9)-'Business Plan'!$C$10)),(('Business Plan'!$D$6*('Business Plan'!$D$7*(1+'Scenario Analysis (2D)'!I$4)-'Business Plan'!$D$8*(1+'Scenario Analysis (2D)'!$E63)-'Business Plan'!$D$9)-'Business Plan'!$D$10)),(('Business Plan'!$E$6*('Business Plan'!$E$7*(1+'Scenario Analysis (2D)'!I$4)-'Business Plan'!$E$8*(1+'Scenario Analysis (2D)'!$E63)-'Business Plan'!$E$9)-'Business Plan'!$E$10)),(('Business Plan'!$F$6*('Business Plan'!$F$7*(1+'Scenario Analysis (2D)'!I$4)-'Business Plan'!$F$8*(1+'Scenario Analysis (2D)'!$E63)-'Business Plan'!$F$9)-'Business Plan'!$F$10)),(('Business Plan'!$G$6*('Business Plan'!$G$7*(1+'Scenario Analysis (2D)'!I$4)-'Business Plan'!$G$8*(1+'Scenario Analysis (2D)'!$E63)-'Business Plan'!$G$9)-'Business Plan'!$G$10)),(('Business Plan'!$H$6*('Business Plan'!$H$7*(1+'Scenario Analysis (2D)'!I$4)-'Business Plan'!$H$8*(1+'Scenario Analysis (2D)'!$E63)-'Business Plan'!$H$9)-'Business Plan'!$H$10)),(('Business Plan'!$I$6*('Business Plan'!$I$7*(1+'Scenario Analysis (2D)'!I$4)-'Business Plan'!$I$8*(1+'Scenario Analysis (2D)'!$E63)-'Business Plan'!$I$9)-'Business Plan'!$I$10)),(('Business Plan'!$J$6*('Business Plan'!$J$7*(1+'Scenario Analysis (2D)'!I$4)-'Business Plan'!$J$8*(1+'Scenario Analysis (2D)'!$E63)-'Business Plan'!$J$9)-'Business Plan'!$J$10)),(('Business Plan'!$K$6*('Business Plan'!$K$7*(1+'Scenario Analysis (2D)'!I$4)-'Business Plan'!$K$8*(1+'Scenario Analysis (2D)'!$E63)-'Business Plan'!$K$9)-'Business Plan'!$K$10)))</f>
        <v>-1089731.1882928836</v>
      </c>
      <c r="J63" s="46">
        <f>NPV('Business Plan'!$B$3,(('Business Plan'!$C$6*('Business Plan'!$C$7*(1+'Scenario Analysis (2D)'!J$4)-'Business Plan'!$C$8*(1+'Scenario Analysis (2D)'!$E63)-'Business Plan'!$C$9)-'Business Plan'!$C$10)),(('Business Plan'!$D$6*('Business Plan'!$D$7*(1+'Scenario Analysis (2D)'!J$4)-'Business Plan'!$D$8*(1+'Scenario Analysis (2D)'!$E63)-'Business Plan'!$D$9)-'Business Plan'!$D$10)),(('Business Plan'!$E$6*('Business Plan'!$E$7*(1+'Scenario Analysis (2D)'!J$4)-'Business Plan'!$E$8*(1+'Scenario Analysis (2D)'!$E63)-'Business Plan'!$E$9)-'Business Plan'!$E$10)),(('Business Plan'!$F$6*('Business Plan'!$F$7*(1+'Scenario Analysis (2D)'!J$4)-'Business Plan'!$F$8*(1+'Scenario Analysis (2D)'!$E63)-'Business Plan'!$F$9)-'Business Plan'!$F$10)),(('Business Plan'!$G$6*('Business Plan'!$G$7*(1+'Scenario Analysis (2D)'!J$4)-'Business Plan'!$G$8*(1+'Scenario Analysis (2D)'!$E63)-'Business Plan'!$G$9)-'Business Plan'!$G$10)),(('Business Plan'!$H$6*('Business Plan'!$H$7*(1+'Scenario Analysis (2D)'!J$4)-'Business Plan'!$H$8*(1+'Scenario Analysis (2D)'!$E63)-'Business Plan'!$H$9)-'Business Plan'!$H$10)),(('Business Plan'!$I$6*('Business Plan'!$I$7*(1+'Scenario Analysis (2D)'!J$4)-'Business Plan'!$I$8*(1+'Scenario Analysis (2D)'!$E63)-'Business Plan'!$I$9)-'Business Plan'!$I$10)),(('Business Plan'!$J$6*('Business Plan'!$J$7*(1+'Scenario Analysis (2D)'!J$4)-'Business Plan'!$J$8*(1+'Scenario Analysis (2D)'!$E63)-'Business Plan'!$J$9)-'Business Plan'!$J$10)),(('Business Plan'!$K$6*('Business Plan'!$K$7*(1+'Scenario Analysis (2D)'!J$4)-'Business Plan'!$K$8*(1+'Scenario Analysis (2D)'!$E63)-'Business Plan'!$K$9)-'Business Plan'!$K$10)))</f>
        <v>-889066.58406007232</v>
      </c>
      <c r="K63" s="46">
        <f>NPV('Business Plan'!$B$3,(('Business Plan'!$C$6*('Business Plan'!$C$7*(1+'Scenario Analysis (2D)'!K$4)-'Business Plan'!$C$8*(1+'Scenario Analysis (2D)'!$E63)-'Business Plan'!$C$9)-'Business Plan'!$C$10)),(('Business Plan'!$D$6*('Business Plan'!$D$7*(1+'Scenario Analysis (2D)'!K$4)-'Business Plan'!$D$8*(1+'Scenario Analysis (2D)'!$E63)-'Business Plan'!$D$9)-'Business Plan'!$D$10)),(('Business Plan'!$E$6*('Business Plan'!$E$7*(1+'Scenario Analysis (2D)'!K$4)-'Business Plan'!$E$8*(1+'Scenario Analysis (2D)'!$E63)-'Business Plan'!$E$9)-'Business Plan'!$E$10)),(('Business Plan'!$F$6*('Business Plan'!$F$7*(1+'Scenario Analysis (2D)'!K$4)-'Business Plan'!$F$8*(1+'Scenario Analysis (2D)'!$E63)-'Business Plan'!$F$9)-'Business Plan'!$F$10)),(('Business Plan'!$G$6*('Business Plan'!$G$7*(1+'Scenario Analysis (2D)'!K$4)-'Business Plan'!$G$8*(1+'Scenario Analysis (2D)'!$E63)-'Business Plan'!$G$9)-'Business Plan'!$G$10)),(('Business Plan'!$H$6*('Business Plan'!$H$7*(1+'Scenario Analysis (2D)'!K$4)-'Business Plan'!$H$8*(1+'Scenario Analysis (2D)'!$E63)-'Business Plan'!$H$9)-'Business Plan'!$H$10)),(('Business Plan'!$I$6*('Business Plan'!$I$7*(1+'Scenario Analysis (2D)'!K$4)-'Business Plan'!$I$8*(1+'Scenario Analysis (2D)'!$E63)-'Business Plan'!$I$9)-'Business Plan'!$I$10)),(('Business Plan'!$J$6*('Business Plan'!$J$7*(1+'Scenario Analysis (2D)'!K$4)-'Business Plan'!$J$8*(1+'Scenario Analysis (2D)'!$E63)-'Business Plan'!$J$9)-'Business Plan'!$J$10)),(('Business Plan'!$K$6*('Business Plan'!$K$7*(1+'Scenario Analysis (2D)'!K$4)-'Business Plan'!$K$8*(1+'Scenario Analysis (2D)'!$E63)-'Business Plan'!$K$9)-'Business Plan'!$K$10)))</f>
        <v>-688401.97982726106</v>
      </c>
      <c r="L63" s="46">
        <f>NPV('Business Plan'!$B$3,(('Business Plan'!$C$6*('Business Plan'!$C$7*(1+'Scenario Analysis (2D)'!L$4)-'Business Plan'!$C$8*(1+'Scenario Analysis (2D)'!$E63)-'Business Plan'!$C$9)-'Business Plan'!$C$10)),(('Business Plan'!$D$6*('Business Plan'!$D$7*(1+'Scenario Analysis (2D)'!L$4)-'Business Plan'!$D$8*(1+'Scenario Analysis (2D)'!$E63)-'Business Plan'!$D$9)-'Business Plan'!$D$10)),(('Business Plan'!$E$6*('Business Plan'!$E$7*(1+'Scenario Analysis (2D)'!L$4)-'Business Plan'!$E$8*(1+'Scenario Analysis (2D)'!$E63)-'Business Plan'!$E$9)-'Business Plan'!$E$10)),(('Business Plan'!$F$6*('Business Plan'!$F$7*(1+'Scenario Analysis (2D)'!L$4)-'Business Plan'!$F$8*(1+'Scenario Analysis (2D)'!$E63)-'Business Plan'!$F$9)-'Business Plan'!$F$10)),(('Business Plan'!$G$6*('Business Plan'!$G$7*(1+'Scenario Analysis (2D)'!L$4)-'Business Plan'!$G$8*(1+'Scenario Analysis (2D)'!$E63)-'Business Plan'!$G$9)-'Business Plan'!$G$10)),(('Business Plan'!$H$6*('Business Plan'!$H$7*(1+'Scenario Analysis (2D)'!L$4)-'Business Plan'!$H$8*(1+'Scenario Analysis (2D)'!$E63)-'Business Plan'!$H$9)-'Business Plan'!$H$10)),(('Business Plan'!$I$6*('Business Plan'!$I$7*(1+'Scenario Analysis (2D)'!L$4)-'Business Plan'!$I$8*(1+'Scenario Analysis (2D)'!$E63)-'Business Plan'!$I$9)-'Business Plan'!$I$10)),(('Business Plan'!$J$6*('Business Plan'!$J$7*(1+'Scenario Analysis (2D)'!L$4)-'Business Plan'!$J$8*(1+'Scenario Analysis (2D)'!$E63)-'Business Plan'!$J$9)-'Business Plan'!$J$10)),(('Business Plan'!$K$6*('Business Plan'!$K$7*(1+'Scenario Analysis (2D)'!L$4)-'Business Plan'!$K$8*(1+'Scenario Analysis (2D)'!$E63)-'Business Plan'!$K$9)-'Business Plan'!$K$10)))</f>
        <v>-487737.37559444993</v>
      </c>
      <c r="M63" s="46">
        <f>NPV('Business Plan'!$B$3,(('Business Plan'!$C$6*('Business Plan'!$C$7*(1+'Scenario Analysis (2D)'!M$4)-'Business Plan'!$C$8*(1+'Scenario Analysis (2D)'!$E63)-'Business Plan'!$C$9)-'Business Plan'!$C$10)),(('Business Plan'!$D$6*('Business Plan'!$D$7*(1+'Scenario Analysis (2D)'!M$4)-'Business Plan'!$D$8*(1+'Scenario Analysis (2D)'!$E63)-'Business Plan'!$D$9)-'Business Plan'!$D$10)),(('Business Plan'!$E$6*('Business Plan'!$E$7*(1+'Scenario Analysis (2D)'!M$4)-'Business Plan'!$E$8*(1+'Scenario Analysis (2D)'!$E63)-'Business Plan'!$E$9)-'Business Plan'!$E$10)),(('Business Plan'!$F$6*('Business Plan'!$F$7*(1+'Scenario Analysis (2D)'!M$4)-'Business Plan'!$F$8*(1+'Scenario Analysis (2D)'!$E63)-'Business Plan'!$F$9)-'Business Plan'!$F$10)),(('Business Plan'!$G$6*('Business Plan'!$G$7*(1+'Scenario Analysis (2D)'!M$4)-'Business Plan'!$G$8*(1+'Scenario Analysis (2D)'!$E63)-'Business Plan'!$G$9)-'Business Plan'!$G$10)),(('Business Plan'!$H$6*('Business Plan'!$H$7*(1+'Scenario Analysis (2D)'!M$4)-'Business Plan'!$H$8*(1+'Scenario Analysis (2D)'!$E63)-'Business Plan'!$H$9)-'Business Plan'!$H$10)),(('Business Plan'!$I$6*('Business Plan'!$I$7*(1+'Scenario Analysis (2D)'!M$4)-'Business Plan'!$I$8*(1+'Scenario Analysis (2D)'!$E63)-'Business Plan'!$I$9)-'Business Plan'!$I$10)),(('Business Plan'!$J$6*('Business Plan'!$J$7*(1+'Scenario Analysis (2D)'!M$4)-'Business Plan'!$J$8*(1+'Scenario Analysis (2D)'!$E63)-'Business Plan'!$J$9)-'Business Plan'!$J$10)),(('Business Plan'!$K$6*('Business Plan'!$K$7*(1+'Scenario Analysis (2D)'!M$4)-'Business Plan'!$K$8*(1+'Scenario Analysis (2D)'!$E63)-'Business Plan'!$K$9)-'Business Plan'!$K$10)))</f>
        <v>-287072.77136163856</v>
      </c>
      <c r="N63" s="46">
        <f>NPV('Business Plan'!$B$3,(('Business Plan'!$C$6*('Business Plan'!$C$7*(1+'Scenario Analysis (2D)'!N$4)-'Business Plan'!$C$8*(1+'Scenario Analysis (2D)'!$E63)-'Business Plan'!$C$9)-'Business Plan'!$C$10)),(('Business Plan'!$D$6*('Business Plan'!$D$7*(1+'Scenario Analysis (2D)'!N$4)-'Business Plan'!$D$8*(1+'Scenario Analysis (2D)'!$E63)-'Business Plan'!$D$9)-'Business Plan'!$D$10)),(('Business Plan'!$E$6*('Business Plan'!$E$7*(1+'Scenario Analysis (2D)'!N$4)-'Business Plan'!$E$8*(1+'Scenario Analysis (2D)'!$E63)-'Business Plan'!$E$9)-'Business Plan'!$E$10)),(('Business Plan'!$F$6*('Business Plan'!$F$7*(1+'Scenario Analysis (2D)'!N$4)-'Business Plan'!$F$8*(1+'Scenario Analysis (2D)'!$E63)-'Business Plan'!$F$9)-'Business Plan'!$F$10)),(('Business Plan'!$G$6*('Business Plan'!$G$7*(1+'Scenario Analysis (2D)'!N$4)-'Business Plan'!$G$8*(1+'Scenario Analysis (2D)'!$E63)-'Business Plan'!$G$9)-'Business Plan'!$G$10)),(('Business Plan'!$H$6*('Business Plan'!$H$7*(1+'Scenario Analysis (2D)'!N$4)-'Business Plan'!$H$8*(1+'Scenario Analysis (2D)'!$E63)-'Business Plan'!$H$9)-'Business Plan'!$H$10)),(('Business Plan'!$I$6*('Business Plan'!$I$7*(1+'Scenario Analysis (2D)'!N$4)-'Business Plan'!$I$8*(1+'Scenario Analysis (2D)'!$E63)-'Business Plan'!$I$9)-'Business Plan'!$I$10)),(('Business Plan'!$J$6*('Business Plan'!$J$7*(1+'Scenario Analysis (2D)'!N$4)-'Business Plan'!$J$8*(1+'Scenario Analysis (2D)'!$E63)-'Business Plan'!$J$9)-'Business Plan'!$J$10)),(('Business Plan'!$K$6*('Business Plan'!$K$7*(1+'Scenario Analysis (2D)'!N$4)-'Business Plan'!$K$8*(1+'Scenario Analysis (2D)'!$E63)-'Business Plan'!$K$9)-'Business Plan'!$K$10)))</f>
        <v>-86408.167128827205</v>
      </c>
      <c r="O63" s="46">
        <f>NPV('Business Plan'!$B$3,(('Business Plan'!$C$6*('Business Plan'!$C$7*(1+'Scenario Analysis (2D)'!O$4)-'Business Plan'!$C$8*(1+'Scenario Analysis (2D)'!$E63)-'Business Plan'!$C$9)-'Business Plan'!$C$10)),(('Business Plan'!$D$6*('Business Plan'!$D$7*(1+'Scenario Analysis (2D)'!O$4)-'Business Plan'!$D$8*(1+'Scenario Analysis (2D)'!$E63)-'Business Plan'!$D$9)-'Business Plan'!$D$10)),(('Business Plan'!$E$6*('Business Plan'!$E$7*(1+'Scenario Analysis (2D)'!O$4)-'Business Plan'!$E$8*(1+'Scenario Analysis (2D)'!$E63)-'Business Plan'!$E$9)-'Business Plan'!$E$10)),(('Business Plan'!$F$6*('Business Plan'!$F$7*(1+'Scenario Analysis (2D)'!O$4)-'Business Plan'!$F$8*(1+'Scenario Analysis (2D)'!$E63)-'Business Plan'!$F$9)-'Business Plan'!$F$10)),(('Business Plan'!$G$6*('Business Plan'!$G$7*(1+'Scenario Analysis (2D)'!O$4)-'Business Plan'!$G$8*(1+'Scenario Analysis (2D)'!$E63)-'Business Plan'!$G$9)-'Business Plan'!$G$10)),(('Business Plan'!$H$6*('Business Plan'!$H$7*(1+'Scenario Analysis (2D)'!O$4)-'Business Plan'!$H$8*(1+'Scenario Analysis (2D)'!$E63)-'Business Plan'!$H$9)-'Business Plan'!$H$10)),(('Business Plan'!$I$6*('Business Plan'!$I$7*(1+'Scenario Analysis (2D)'!O$4)-'Business Plan'!$I$8*(1+'Scenario Analysis (2D)'!$E63)-'Business Plan'!$I$9)-'Business Plan'!$I$10)),(('Business Plan'!$J$6*('Business Plan'!$J$7*(1+'Scenario Analysis (2D)'!O$4)-'Business Plan'!$J$8*(1+'Scenario Analysis (2D)'!$E63)-'Business Plan'!$J$9)-'Business Plan'!$J$10)),(('Business Plan'!$K$6*('Business Plan'!$K$7*(1+'Scenario Analysis (2D)'!O$4)-'Business Plan'!$K$8*(1+'Scenario Analysis (2D)'!$E63)-'Business Plan'!$K$9)-'Business Plan'!$K$10)))</f>
        <v>114256.437103984</v>
      </c>
      <c r="P63" s="46">
        <f>NPV('Business Plan'!$B$3,(('Business Plan'!$C$6*('Business Plan'!$C$7*(1+'Scenario Analysis (2D)'!P$4)-'Business Plan'!$C$8*(1+'Scenario Analysis (2D)'!$E63)-'Business Plan'!$C$9)-'Business Plan'!$C$10)),(('Business Plan'!$D$6*('Business Plan'!$D$7*(1+'Scenario Analysis (2D)'!P$4)-'Business Plan'!$D$8*(1+'Scenario Analysis (2D)'!$E63)-'Business Plan'!$D$9)-'Business Plan'!$D$10)),(('Business Plan'!$E$6*('Business Plan'!$E$7*(1+'Scenario Analysis (2D)'!P$4)-'Business Plan'!$E$8*(1+'Scenario Analysis (2D)'!$E63)-'Business Plan'!$E$9)-'Business Plan'!$E$10)),(('Business Plan'!$F$6*('Business Plan'!$F$7*(1+'Scenario Analysis (2D)'!P$4)-'Business Plan'!$F$8*(1+'Scenario Analysis (2D)'!$E63)-'Business Plan'!$F$9)-'Business Plan'!$F$10)),(('Business Plan'!$G$6*('Business Plan'!$G$7*(1+'Scenario Analysis (2D)'!P$4)-'Business Plan'!$G$8*(1+'Scenario Analysis (2D)'!$E63)-'Business Plan'!$G$9)-'Business Plan'!$G$10)),(('Business Plan'!$H$6*('Business Plan'!$H$7*(1+'Scenario Analysis (2D)'!P$4)-'Business Plan'!$H$8*(1+'Scenario Analysis (2D)'!$E63)-'Business Plan'!$H$9)-'Business Plan'!$H$10)),(('Business Plan'!$I$6*('Business Plan'!$I$7*(1+'Scenario Analysis (2D)'!P$4)-'Business Plan'!$I$8*(1+'Scenario Analysis (2D)'!$E63)-'Business Plan'!$I$9)-'Business Plan'!$I$10)),(('Business Plan'!$J$6*('Business Plan'!$J$7*(1+'Scenario Analysis (2D)'!P$4)-'Business Plan'!$J$8*(1+'Scenario Analysis (2D)'!$E63)-'Business Plan'!$J$9)-'Business Plan'!$J$10)),(('Business Plan'!$K$6*('Business Plan'!$K$7*(1+'Scenario Analysis (2D)'!P$4)-'Business Plan'!$K$8*(1+'Scenario Analysis (2D)'!$E63)-'Business Plan'!$K$9)-'Business Plan'!$K$10)))</f>
        <v>314921.04133679543</v>
      </c>
      <c r="Q63" s="46">
        <f>NPV('Business Plan'!$B$3,(('Business Plan'!$C$6*('Business Plan'!$C$7*(1+'Scenario Analysis (2D)'!Q$4)-'Business Plan'!$C$8*(1+'Scenario Analysis (2D)'!$E63)-'Business Plan'!$C$9)-'Business Plan'!$C$10)),(('Business Plan'!$D$6*('Business Plan'!$D$7*(1+'Scenario Analysis (2D)'!Q$4)-'Business Plan'!$D$8*(1+'Scenario Analysis (2D)'!$E63)-'Business Plan'!$D$9)-'Business Plan'!$D$10)),(('Business Plan'!$E$6*('Business Plan'!$E$7*(1+'Scenario Analysis (2D)'!Q$4)-'Business Plan'!$E$8*(1+'Scenario Analysis (2D)'!$E63)-'Business Plan'!$E$9)-'Business Plan'!$E$10)),(('Business Plan'!$F$6*('Business Plan'!$F$7*(1+'Scenario Analysis (2D)'!Q$4)-'Business Plan'!$F$8*(1+'Scenario Analysis (2D)'!$E63)-'Business Plan'!$F$9)-'Business Plan'!$F$10)),(('Business Plan'!$G$6*('Business Plan'!$G$7*(1+'Scenario Analysis (2D)'!Q$4)-'Business Plan'!$G$8*(1+'Scenario Analysis (2D)'!$E63)-'Business Plan'!$G$9)-'Business Plan'!$G$10)),(('Business Plan'!$H$6*('Business Plan'!$H$7*(1+'Scenario Analysis (2D)'!Q$4)-'Business Plan'!$H$8*(1+'Scenario Analysis (2D)'!$E63)-'Business Plan'!$H$9)-'Business Plan'!$H$10)),(('Business Plan'!$I$6*('Business Plan'!$I$7*(1+'Scenario Analysis (2D)'!Q$4)-'Business Plan'!$I$8*(1+'Scenario Analysis (2D)'!$E63)-'Business Plan'!$I$9)-'Business Plan'!$I$10)),(('Business Plan'!$J$6*('Business Plan'!$J$7*(1+'Scenario Analysis (2D)'!Q$4)-'Business Plan'!$J$8*(1+'Scenario Analysis (2D)'!$E63)-'Business Plan'!$J$9)-'Business Plan'!$J$10)),(('Business Plan'!$K$6*('Business Plan'!$K$7*(1+'Scenario Analysis (2D)'!Q$4)-'Business Plan'!$K$8*(1+'Scenario Analysis (2D)'!$E63)-'Business Plan'!$K$9)-'Business Plan'!$K$10)))</f>
        <v>515585.64556960663</v>
      </c>
      <c r="R63" s="46">
        <f>NPV('Business Plan'!$B$3,(('Business Plan'!$C$6*('Business Plan'!$C$7*(1+'Scenario Analysis (2D)'!R$4)-'Business Plan'!$C$8*(1+'Scenario Analysis (2D)'!$E63)-'Business Plan'!$C$9)-'Business Plan'!$C$10)),(('Business Plan'!$D$6*('Business Plan'!$D$7*(1+'Scenario Analysis (2D)'!R$4)-'Business Plan'!$D$8*(1+'Scenario Analysis (2D)'!$E63)-'Business Plan'!$D$9)-'Business Plan'!$D$10)),(('Business Plan'!$E$6*('Business Plan'!$E$7*(1+'Scenario Analysis (2D)'!R$4)-'Business Plan'!$E$8*(1+'Scenario Analysis (2D)'!$E63)-'Business Plan'!$E$9)-'Business Plan'!$E$10)),(('Business Plan'!$F$6*('Business Plan'!$F$7*(1+'Scenario Analysis (2D)'!R$4)-'Business Plan'!$F$8*(1+'Scenario Analysis (2D)'!$E63)-'Business Plan'!$F$9)-'Business Plan'!$F$10)),(('Business Plan'!$G$6*('Business Plan'!$G$7*(1+'Scenario Analysis (2D)'!R$4)-'Business Plan'!$G$8*(1+'Scenario Analysis (2D)'!$E63)-'Business Plan'!$G$9)-'Business Plan'!$G$10)),(('Business Plan'!$H$6*('Business Plan'!$H$7*(1+'Scenario Analysis (2D)'!R$4)-'Business Plan'!$H$8*(1+'Scenario Analysis (2D)'!$E63)-'Business Plan'!$H$9)-'Business Plan'!$H$10)),(('Business Plan'!$I$6*('Business Plan'!$I$7*(1+'Scenario Analysis (2D)'!R$4)-'Business Plan'!$I$8*(1+'Scenario Analysis (2D)'!$E63)-'Business Plan'!$I$9)-'Business Plan'!$I$10)),(('Business Plan'!$J$6*('Business Plan'!$J$7*(1+'Scenario Analysis (2D)'!R$4)-'Business Plan'!$J$8*(1+'Scenario Analysis (2D)'!$E63)-'Business Plan'!$J$9)-'Business Plan'!$J$10)),(('Business Plan'!$K$6*('Business Plan'!$K$7*(1+'Scenario Analysis (2D)'!R$4)-'Business Plan'!$K$8*(1+'Scenario Analysis (2D)'!$E63)-'Business Plan'!$K$9)-'Business Plan'!$K$10)))</f>
        <v>716250.24980241794</v>
      </c>
      <c r="T63" s="78"/>
      <c r="U63" s="50">
        <v>0.2</v>
      </c>
      <c r="V63" s="47">
        <f>(NPV('Business Plan'!$B$3,(('Business Plan'!$C$6*('Business Plan'!$C$7*(1+'Scenario Analysis (2D)'!V$4)-'Business Plan'!$C$8*(1+'Scenario Analysis (2D)'!$E63)-'Business Plan'!$C$9)-'Business Plan'!$C$10)),(('Business Plan'!$D$6*('Business Plan'!$D$7*(1+'Scenario Analysis (2D)'!V$4)-'Business Plan'!$D$8*(1+'Scenario Analysis (2D)'!$E63)-'Business Plan'!$D$9)-'Business Plan'!$D$10)),(('Business Plan'!$E$6*('Business Plan'!$E$7*(1+'Scenario Analysis (2D)'!V$4)-'Business Plan'!$E$8*(1+'Scenario Analysis (2D)'!$E63)-'Business Plan'!$E$9)-'Business Plan'!$E$10)),(('Business Plan'!$F$6*('Business Plan'!$F$7*(1+'Scenario Analysis (2D)'!V$4)-'Business Plan'!$F$8*(1+'Scenario Analysis (2D)'!$E63)-'Business Plan'!$F$9)-'Business Plan'!$F$10)),(('Business Plan'!$G$6*('Business Plan'!$G$7*(1+'Scenario Analysis (2D)'!V$4)-'Business Plan'!$G$8*(1+'Scenario Analysis (2D)'!$E63)-'Business Plan'!$G$9)-'Business Plan'!$G$10)),(('Business Plan'!$H$6*('Business Plan'!$H$7*(1+'Scenario Analysis (2D)'!V$4)-'Business Plan'!$H$8*(1+'Scenario Analysis (2D)'!$E63)-'Business Plan'!$H$9)-'Business Plan'!$H$10)),(('Business Plan'!$I$6*('Business Plan'!$I$7*(1+'Scenario Analysis (2D)'!V$4)-'Business Plan'!$I$8*(1+'Scenario Analysis (2D)'!$E63)-'Business Plan'!$I$9)-'Business Plan'!$I$10)),(('Business Plan'!$J$6*('Business Plan'!$J$7*(1+'Scenario Analysis (2D)'!V$4)-'Business Plan'!$J$8*(1+'Scenario Analysis (2D)'!$E63)-'Business Plan'!$J$9)-'Business Plan'!$J$10)),(('Business Plan'!$K$6*('Business Plan'!$K$7*(1+'Scenario Analysis (2D)'!V$4)-'Business Plan'!$K$8*(1+'Scenario Analysis (2D)'!$E63)-'Business Plan'!$K$9)-'Business Plan'!$K$10))))/'Business Plan'!$C$13-1</f>
        <v>-22.049668431460752</v>
      </c>
      <c r="W63" s="47">
        <f>(NPV('Business Plan'!$B$3,(('Business Plan'!$C$6*('Business Plan'!$C$7*(1+'Scenario Analysis (2D)'!W$4)-'Business Plan'!$C$8*(1+'Scenario Analysis (2D)'!$E63)-'Business Plan'!$C$9)-'Business Plan'!$C$10)),(('Business Plan'!$D$6*('Business Plan'!$D$7*(1+'Scenario Analysis (2D)'!W$4)-'Business Plan'!$D$8*(1+'Scenario Analysis (2D)'!$E63)-'Business Plan'!$D$9)-'Business Plan'!$D$10)),(('Business Plan'!$E$6*('Business Plan'!$E$7*(1+'Scenario Analysis (2D)'!W$4)-'Business Plan'!$E$8*(1+'Scenario Analysis (2D)'!$E63)-'Business Plan'!$E$9)-'Business Plan'!$E$10)),(('Business Plan'!$F$6*('Business Plan'!$F$7*(1+'Scenario Analysis (2D)'!W$4)-'Business Plan'!$F$8*(1+'Scenario Analysis (2D)'!$E63)-'Business Plan'!$F$9)-'Business Plan'!$F$10)),(('Business Plan'!$G$6*('Business Plan'!$G$7*(1+'Scenario Analysis (2D)'!W$4)-'Business Plan'!$G$8*(1+'Scenario Analysis (2D)'!$E63)-'Business Plan'!$G$9)-'Business Plan'!$G$10)),(('Business Plan'!$H$6*('Business Plan'!$H$7*(1+'Scenario Analysis (2D)'!W$4)-'Business Plan'!$H$8*(1+'Scenario Analysis (2D)'!$E63)-'Business Plan'!$H$9)-'Business Plan'!$H$10)),(('Business Plan'!$I$6*('Business Plan'!$I$7*(1+'Scenario Analysis (2D)'!W$4)-'Business Plan'!$I$8*(1+'Scenario Analysis (2D)'!$E63)-'Business Plan'!$I$9)-'Business Plan'!$I$10)),(('Business Plan'!$J$6*('Business Plan'!$J$7*(1+'Scenario Analysis (2D)'!W$4)-'Business Plan'!$J$8*(1+'Scenario Analysis (2D)'!$E63)-'Business Plan'!$J$9)-'Business Plan'!$J$10)),(('Business Plan'!$K$6*('Business Plan'!$K$7*(1+'Scenario Analysis (2D)'!W$4)-'Business Plan'!$K$8*(1+'Scenario Analysis (2D)'!$E63)-'Business Plan'!$K$9)-'Business Plan'!$K$10))))/'Business Plan'!$C$13-1</f>
        <v>-19.552854006801994</v>
      </c>
      <c r="X63" s="47">
        <f>(NPV('Business Plan'!$B$3,(('Business Plan'!$C$6*('Business Plan'!$C$7*(1+'Scenario Analysis (2D)'!X$4)-'Business Plan'!$C$8*(1+'Scenario Analysis (2D)'!$E63)-'Business Plan'!$C$9)-'Business Plan'!$C$10)),(('Business Plan'!$D$6*('Business Plan'!$D$7*(1+'Scenario Analysis (2D)'!X$4)-'Business Plan'!$D$8*(1+'Scenario Analysis (2D)'!$E63)-'Business Plan'!$D$9)-'Business Plan'!$D$10)),(('Business Plan'!$E$6*('Business Plan'!$E$7*(1+'Scenario Analysis (2D)'!X$4)-'Business Plan'!$E$8*(1+'Scenario Analysis (2D)'!$E63)-'Business Plan'!$E$9)-'Business Plan'!$E$10)),(('Business Plan'!$F$6*('Business Plan'!$F$7*(1+'Scenario Analysis (2D)'!X$4)-'Business Plan'!$F$8*(1+'Scenario Analysis (2D)'!$E63)-'Business Plan'!$F$9)-'Business Plan'!$F$10)),(('Business Plan'!$G$6*('Business Plan'!$G$7*(1+'Scenario Analysis (2D)'!X$4)-'Business Plan'!$G$8*(1+'Scenario Analysis (2D)'!$E63)-'Business Plan'!$G$9)-'Business Plan'!$G$10)),(('Business Plan'!$H$6*('Business Plan'!$H$7*(1+'Scenario Analysis (2D)'!X$4)-'Business Plan'!$H$8*(1+'Scenario Analysis (2D)'!$E63)-'Business Plan'!$H$9)-'Business Plan'!$H$10)),(('Business Plan'!$I$6*('Business Plan'!$I$7*(1+'Scenario Analysis (2D)'!X$4)-'Business Plan'!$I$8*(1+'Scenario Analysis (2D)'!$E63)-'Business Plan'!$I$9)-'Business Plan'!$I$10)),(('Business Plan'!$J$6*('Business Plan'!$J$7*(1+'Scenario Analysis (2D)'!X$4)-'Business Plan'!$J$8*(1+'Scenario Analysis (2D)'!$E63)-'Business Plan'!$J$9)-'Business Plan'!$J$10)),(('Business Plan'!$K$6*('Business Plan'!$K$7*(1+'Scenario Analysis (2D)'!X$4)-'Business Plan'!$K$8*(1+'Scenario Analysis (2D)'!$E63)-'Business Plan'!$K$9)-'Business Plan'!$K$10))))/'Business Plan'!$C$13-1</f>
        <v>-17.056039582143235</v>
      </c>
      <c r="Y63" s="47">
        <f>(NPV('Business Plan'!$B$3,(('Business Plan'!$C$6*('Business Plan'!$C$7*(1+'Scenario Analysis (2D)'!Y$4)-'Business Plan'!$C$8*(1+'Scenario Analysis (2D)'!$E63)-'Business Plan'!$C$9)-'Business Plan'!$C$10)),(('Business Plan'!$D$6*('Business Plan'!$D$7*(1+'Scenario Analysis (2D)'!Y$4)-'Business Plan'!$D$8*(1+'Scenario Analysis (2D)'!$E63)-'Business Plan'!$D$9)-'Business Plan'!$D$10)),(('Business Plan'!$E$6*('Business Plan'!$E$7*(1+'Scenario Analysis (2D)'!Y$4)-'Business Plan'!$E$8*(1+'Scenario Analysis (2D)'!$E63)-'Business Plan'!$E$9)-'Business Plan'!$E$10)),(('Business Plan'!$F$6*('Business Plan'!$F$7*(1+'Scenario Analysis (2D)'!Y$4)-'Business Plan'!$F$8*(1+'Scenario Analysis (2D)'!$E63)-'Business Plan'!$F$9)-'Business Plan'!$F$10)),(('Business Plan'!$G$6*('Business Plan'!$G$7*(1+'Scenario Analysis (2D)'!Y$4)-'Business Plan'!$G$8*(1+'Scenario Analysis (2D)'!$E63)-'Business Plan'!$G$9)-'Business Plan'!$G$10)),(('Business Plan'!$H$6*('Business Plan'!$H$7*(1+'Scenario Analysis (2D)'!Y$4)-'Business Plan'!$H$8*(1+'Scenario Analysis (2D)'!$E63)-'Business Plan'!$H$9)-'Business Plan'!$H$10)),(('Business Plan'!$I$6*('Business Plan'!$I$7*(1+'Scenario Analysis (2D)'!Y$4)-'Business Plan'!$I$8*(1+'Scenario Analysis (2D)'!$E63)-'Business Plan'!$I$9)-'Business Plan'!$I$10)),(('Business Plan'!$J$6*('Business Plan'!$J$7*(1+'Scenario Analysis (2D)'!Y$4)-'Business Plan'!$J$8*(1+'Scenario Analysis (2D)'!$E63)-'Business Plan'!$J$9)-'Business Plan'!$J$10)),(('Business Plan'!$K$6*('Business Plan'!$K$7*(1+'Scenario Analysis (2D)'!Y$4)-'Business Plan'!$K$8*(1+'Scenario Analysis (2D)'!$E63)-'Business Plan'!$K$9)-'Business Plan'!$K$10))))/'Business Plan'!$C$13-1</f>
        <v>-14.559225157484477</v>
      </c>
      <c r="Z63" s="47">
        <f>(NPV('Business Plan'!$B$3,(('Business Plan'!$C$6*('Business Plan'!$C$7*(1+'Scenario Analysis (2D)'!Z$4)-'Business Plan'!$C$8*(1+'Scenario Analysis (2D)'!$E63)-'Business Plan'!$C$9)-'Business Plan'!$C$10)),(('Business Plan'!$D$6*('Business Plan'!$D$7*(1+'Scenario Analysis (2D)'!Z$4)-'Business Plan'!$D$8*(1+'Scenario Analysis (2D)'!$E63)-'Business Plan'!$D$9)-'Business Plan'!$D$10)),(('Business Plan'!$E$6*('Business Plan'!$E$7*(1+'Scenario Analysis (2D)'!Z$4)-'Business Plan'!$E$8*(1+'Scenario Analysis (2D)'!$E63)-'Business Plan'!$E$9)-'Business Plan'!$E$10)),(('Business Plan'!$F$6*('Business Plan'!$F$7*(1+'Scenario Analysis (2D)'!Z$4)-'Business Plan'!$F$8*(1+'Scenario Analysis (2D)'!$E63)-'Business Plan'!$F$9)-'Business Plan'!$F$10)),(('Business Plan'!$G$6*('Business Plan'!$G$7*(1+'Scenario Analysis (2D)'!Z$4)-'Business Plan'!$G$8*(1+'Scenario Analysis (2D)'!$E63)-'Business Plan'!$G$9)-'Business Plan'!$G$10)),(('Business Plan'!$H$6*('Business Plan'!$H$7*(1+'Scenario Analysis (2D)'!Z$4)-'Business Plan'!$H$8*(1+'Scenario Analysis (2D)'!$E63)-'Business Plan'!$H$9)-'Business Plan'!$H$10)),(('Business Plan'!$I$6*('Business Plan'!$I$7*(1+'Scenario Analysis (2D)'!Z$4)-'Business Plan'!$I$8*(1+'Scenario Analysis (2D)'!$E63)-'Business Plan'!$I$9)-'Business Plan'!$I$10)),(('Business Plan'!$J$6*('Business Plan'!$J$7*(1+'Scenario Analysis (2D)'!Z$4)-'Business Plan'!$J$8*(1+'Scenario Analysis (2D)'!$E63)-'Business Plan'!$J$9)-'Business Plan'!$J$10)),(('Business Plan'!$K$6*('Business Plan'!$K$7*(1+'Scenario Analysis (2D)'!Z$4)-'Business Plan'!$K$8*(1+'Scenario Analysis (2D)'!$E63)-'Business Plan'!$K$9)-'Business Plan'!$K$10))))/'Business Plan'!$C$13-1</f>
        <v>-12.06241073282572</v>
      </c>
      <c r="AA63" s="47">
        <f>(NPV('Business Plan'!$B$3,(('Business Plan'!$C$6*('Business Plan'!$C$7*(1+'Scenario Analysis (2D)'!AA$4)-'Business Plan'!$C$8*(1+'Scenario Analysis (2D)'!$E63)-'Business Plan'!$C$9)-'Business Plan'!$C$10)),(('Business Plan'!$D$6*('Business Plan'!$D$7*(1+'Scenario Analysis (2D)'!AA$4)-'Business Plan'!$D$8*(1+'Scenario Analysis (2D)'!$E63)-'Business Plan'!$D$9)-'Business Plan'!$D$10)),(('Business Plan'!$E$6*('Business Plan'!$E$7*(1+'Scenario Analysis (2D)'!AA$4)-'Business Plan'!$E$8*(1+'Scenario Analysis (2D)'!$E63)-'Business Plan'!$E$9)-'Business Plan'!$E$10)),(('Business Plan'!$F$6*('Business Plan'!$F$7*(1+'Scenario Analysis (2D)'!AA$4)-'Business Plan'!$F$8*(1+'Scenario Analysis (2D)'!$E63)-'Business Plan'!$F$9)-'Business Plan'!$F$10)),(('Business Plan'!$G$6*('Business Plan'!$G$7*(1+'Scenario Analysis (2D)'!AA$4)-'Business Plan'!$G$8*(1+'Scenario Analysis (2D)'!$E63)-'Business Plan'!$G$9)-'Business Plan'!$G$10)),(('Business Plan'!$H$6*('Business Plan'!$H$7*(1+'Scenario Analysis (2D)'!AA$4)-'Business Plan'!$H$8*(1+'Scenario Analysis (2D)'!$E63)-'Business Plan'!$H$9)-'Business Plan'!$H$10)),(('Business Plan'!$I$6*('Business Plan'!$I$7*(1+'Scenario Analysis (2D)'!AA$4)-'Business Plan'!$I$8*(1+'Scenario Analysis (2D)'!$E63)-'Business Plan'!$I$9)-'Business Plan'!$I$10)),(('Business Plan'!$J$6*('Business Plan'!$J$7*(1+'Scenario Analysis (2D)'!AA$4)-'Business Plan'!$J$8*(1+'Scenario Analysis (2D)'!$E63)-'Business Plan'!$J$9)-'Business Plan'!$J$10)),(('Business Plan'!$K$6*('Business Plan'!$K$7*(1+'Scenario Analysis (2D)'!AA$4)-'Business Plan'!$K$8*(1+'Scenario Analysis (2D)'!$E63)-'Business Plan'!$K$9)-'Business Plan'!$K$10))))/'Business Plan'!$C$13-1</f>
        <v>-9.5655963081669615</v>
      </c>
      <c r="AB63" s="47">
        <f>(NPV('Business Plan'!$B$3,(('Business Plan'!$C$6*('Business Plan'!$C$7*(1+'Scenario Analysis (2D)'!AB$4)-'Business Plan'!$C$8*(1+'Scenario Analysis (2D)'!$E63)-'Business Plan'!$C$9)-'Business Plan'!$C$10)),(('Business Plan'!$D$6*('Business Plan'!$D$7*(1+'Scenario Analysis (2D)'!AB$4)-'Business Plan'!$D$8*(1+'Scenario Analysis (2D)'!$E63)-'Business Plan'!$D$9)-'Business Plan'!$D$10)),(('Business Plan'!$E$6*('Business Plan'!$E$7*(1+'Scenario Analysis (2D)'!AB$4)-'Business Plan'!$E$8*(1+'Scenario Analysis (2D)'!$E63)-'Business Plan'!$E$9)-'Business Plan'!$E$10)),(('Business Plan'!$F$6*('Business Plan'!$F$7*(1+'Scenario Analysis (2D)'!AB$4)-'Business Plan'!$F$8*(1+'Scenario Analysis (2D)'!$E63)-'Business Plan'!$F$9)-'Business Plan'!$F$10)),(('Business Plan'!$G$6*('Business Plan'!$G$7*(1+'Scenario Analysis (2D)'!AB$4)-'Business Plan'!$G$8*(1+'Scenario Analysis (2D)'!$E63)-'Business Plan'!$G$9)-'Business Plan'!$G$10)),(('Business Plan'!$H$6*('Business Plan'!$H$7*(1+'Scenario Analysis (2D)'!AB$4)-'Business Plan'!$H$8*(1+'Scenario Analysis (2D)'!$E63)-'Business Plan'!$H$9)-'Business Plan'!$H$10)),(('Business Plan'!$I$6*('Business Plan'!$I$7*(1+'Scenario Analysis (2D)'!AB$4)-'Business Plan'!$I$8*(1+'Scenario Analysis (2D)'!$E63)-'Business Plan'!$I$9)-'Business Plan'!$I$10)),(('Business Plan'!$J$6*('Business Plan'!$J$7*(1+'Scenario Analysis (2D)'!AB$4)-'Business Plan'!$J$8*(1+'Scenario Analysis (2D)'!$E63)-'Business Plan'!$J$9)-'Business Plan'!$J$10)),(('Business Plan'!$K$6*('Business Plan'!$K$7*(1+'Scenario Analysis (2D)'!AB$4)-'Business Plan'!$K$8*(1+'Scenario Analysis (2D)'!$E63)-'Business Plan'!$K$9)-'Business Plan'!$K$10))))/'Business Plan'!$C$13-1</f>
        <v>-7.0687818835082057</v>
      </c>
      <c r="AC63" s="47">
        <f>(NPV('Business Plan'!$B$3,(('Business Plan'!$C$6*('Business Plan'!$C$7*(1+'Scenario Analysis (2D)'!AC$4)-'Business Plan'!$C$8*(1+'Scenario Analysis (2D)'!$E63)-'Business Plan'!$C$9)-'Business Plan'!$C$10)),(('Business Plan'!$D$6*('Business Plan'!$D$7*(1+'Scenario Analysis (2D)'!AC$4)-'Business Plan'!$D$8*(1+'Scenario Analysis (2D)'!$E63)-'Business Plan'!$D$9)-'Business Plan'!$D$10)),(('Business Plan'!$E$6*('Business Plan'!$E$7*(1+'Scenario Analysis (2D)'!AC$4)-'Business Plan'!$E$8*(1+'Scenario Analysis (2D)'!$E63)-'Business Plan'!$E$9)-'Business Plan'!$E$10)),(('Business Plan'!$F$6*('Business Plan'!$F$7*(1+'Scenario Analysis (2D)'!AC$4)-'Business Plan'!$F$8*(1+'Scenario Analysis (2D)'!$E63)-'Business Plan'!$F$9)-'Business Plan'!$F$10)),(('Business Plan'!$G$6*('Business Plan'!$G$7*(1+'Scenario Analysis (2D)'!AC$4)-'Business Plan'!$G$8*(1+'Scenario Analysis (2D)'!$E63)-'Business Plan'!$G$9)-'Business Plan'!$G$10)),(('Business Plan'!$H$6*('Business Plan'!$H$7*(1+'Scenario Analysis (2D)'!AC$4)-'Business Plan'!$H$8*(1+'Scenario Analysis (2D)'!$E63)-'Business Plan'!$H$9)-'Business Plan'!$H$10)),(('Business Plan'!$I$6*('Business Plan'!$I$7*(1+'Scenario Analysis (2D)'!AC$4)-'Business Plan'!$I$8*(1+'Scenario Analysis (2D)'!$E63)-'Business Plan'!$I$9)-'Business Plan'!$I$10)),(('Business Plan'!$J$6*('Business Plan'!$J$7*(1+'Scenario Analysis (2D)'!AC$4)-'Business Plan'!$J$8*(1+'Scenario Analysis (2D)'!$E63)-'Business Plan'!$J$9)-'Business Plan'!$J$10)),(('Business Plan'!$K$6*('Business Plan'!$K$7*(1+'Scenario Analysis (2D)'!AC$4)-'Business Plan'!$K$8*(1+'Scenario Analysis (2D)'!$E63)-'Business Plan'!$K$9)-'Business Plan'!$K$10))))/'Business Plan'!$C$13-1</f>
        <v>-4.5719674588494463</v>
      </c>
      <c r="AD63" s="47">
        <f>(NPV('Business Plan'!$B$3,(('Business Plan'!$C$6*('Business Plan'!$C$7*(1+'Scenario Analysis (2D)'!AD$4)-'Business Plan'!$C$8*(1+'Scenario Analysis (2D)'!$E63)-'Business Plan'!$C$9)-'Business Plan'!$C$10)),(('Business Plan'!$D$6*('Business Plan'!$D$7*(1+'Scenario Analysis (2D)'!AD$4)-'Business Plan'!$D$8*(1+'Scenario Analysis (2D)'!$E63)-'Business Plan'!$D$9)-'Business Plan'!$D$10)),(('Business Plan'!$E$6*('Business Plan'!$E$7*(1+'Scenario Analysis (2D)'!AD$4)-'Business Plan'!$E$8*(1+'Scenario Analysis (2D)'!$E63)-'Business Plan'!$E$9)-'Business Plan'!$E$10)),(('Business Plan'!$F$6*('Business Plan'!$F$7*(1+'Scenario Analysis (2D)'!AD$4)-'Business Plan'!$F$8*(1+'Scenario Analysis (2D)'!$E63)-'Business Plan'!$F$9)-'Business Plan'!$F$10)),(('Business Plan'!$G$6*('Business Plan'!$G$7*(1+'Scenario Analysis (2D)'!AD$4)-'Business Plan'!$G$8*(1+'Scenario Analysis (2D)'!$E63)-'Business Plan'!$G$9)-'Business Plan'!$G$10)),(('Business Plan'!$H$6*('Business Plan'!$H$7*(1+'Scenario Analysis (2D)'!AD$4)-'Business Plan'!$H$8*(1+'Scenario Analysis (2D)'!$E63)-'Business Plan'!$H$9)-'Business Plan'!$H$10)),(('Business Plan'!$I$6*('Business Plan'!$I$7*(1+'Scenario Analysis (2D)'!AD$4)-'Business Plan'!$I$8*(1+'Scenario Analysis (2D)'!$E63)-'Business Plan'!$I$9)-'Business Plan'!$I$10)),(('Business Plan'!$J$6*('Business Plan'!$J$7*(1+'Scenario Analysis (2D)'!AD$4)-'Business Plan'!$J$8*(1+'Scenario Analysis (2D)'!$E63)-'Business Plan'!$J$9)-'Business Plan'!$J$10)),(('Business Plan'!$K$6*('Business Plan'!$K$7*(1+'Scenario Analysis (2D)'!AD$4)-'Business Plan'!$K$8*(1+'Scenario Analysis (2D)'!$E63)-'Business Plan'!$K$9)-'Business Plan'!$K$10))))/'Business Plan'!$C$13-1</f>
        <v>-2.0751530341906874</v>
      </c>
      <c r="AE63" s="47">
        <f>(NPV('Business Plan'!$B$3,(('Business Plan'!$C$6*('Business Plan'!$C$7*(1+'Scenario Analysis (2D)'!AE$4)-'Business Plan'!$C$8*(1+'Scenario Analysis (2D)'!$E63)-'Business Plan'!$C$9)-'Business Plan'!$C$10)),(('Business Plan'!$D$6*('Business Plan'!$D$7*(1+'Scenario Analysis (2D)'!AE$4)-'Business Plan'!$D$8*(1+'Scenario Analysis (2D)'!$E63)-'Business Plan'!$D$9)-'Business Plan'!$D$10)),(('Business Plan'!$E$6*('Business Plan'!$E$7*(1+'Scenario Analysis (2D)'!AE$4)-'Business Plan'!$E$8*(1+'Scenario Analysis (2D)'!$E63)-'Business Plan'!$E$9)-'Business Plan'!$E$10)),(('Business Plan'!$F$6*('Business Plan'!$F$7*(1+'Scenario Analysis (2D)'!AE$4)-'Business Plan'!$F$8*(1+'Scenario Analysis (2D)'!$E63)-'Business Plan'!$F$9)-'Business Plan'!$F$10)),(('Business Plan'!$G$6*('Business Plan'!$G$7*(1+'Scenario Analysis (2D)'!AE$4)-'Business Plan'!$G$8*(1+'Scenario Analysis (2D)'!$E63)-'Business Plan'!$G$9)-'Business Plan'!$G$10)),(('Business Plan'!$H$6*('Business Plan'!$H$7*(1+'Scenario Analysis (2D)'!AE$4)-'Business Plan'!$H$8*(1+'Scenario Analysis (2D)'!$E63)-'Business Plan'!$H$9)-'Business Plan'!$H$10)),(('Business Plan'!$I$6*('Business Plan'!$I$7*(1+'Scenario Analysis (2D)'!AE$4)-'Business Plan'!$I$8*(1+'Scenario Analysis (2D)'!$E63)-'Business Plan'!$I$9)-'Business Plan'!$I$10)),(('Business Plan'!$J$6*('Business Plan'!$J$7*(1+'Scenario Analysis (2D)'!AE$4)-'Business Plan'!$J$8*(1+'Scenario Analysis (2D)'!$E63)-'Business Plan'!$J$9)-'Business Plan'!$J$10)),(('Business Plan'!$K$6*('Business Plan'!$K$7*(1+'Scenario Analysis (2D)'!AE$4)-'Business Plan'!$K$8*(1+'Scenario Analysis (2D)'!$E63)-'Business Plan'!$K$9)-'Business Plan'!$K$10))))/'Business Plan'!$C$13-1</f>
        <v>0.42166139046806972</v>
      </c>
      <c r="AF63" s="47">
        <f>(NPV('Business Plan'!$B$3,(('Business Plan'!$C$6*('Business Plan'!$C$7*(1+'Scenario Analysis (2D)'!AF$4)-'Business Plan'!$C$8*(1+'Scenario Analysis (2D)'!$E63)-'Business Plan'!$C$9)-'Business Plan'!$C$10)),(('Business Plan'!$D$6*('Business Plan'!$D$7*(1+'Scenario Analysis (2D)'!AF$4)-'Business Plan'!$D$8*(1+'Scenario Analysis (2D)'!$E63)-'Business Plan'!$D$9)-'Business Plan'!$D$10)),(('Business Plan'!$E$6*('Business Plan'!$E$7*(1+'Scenario Analysis (2D)'!AF$4)-'Business Plan'!$E$8*(1+'Scenario Analysis (2D)'!$E63)-'Business Plan'!$E$9)-'Business Plan'!$E$10)),(('Business Plan'!$F$6*('Business Plan'!$F$7*(1+'Scenario Analysis (2D)'!AF$4)-'Business Plan'!$F$8*(1+'Scenario Analysis (2D)'!$E63)-'Business Plan'!$F$9)-'Business Plan'!$F$10)),(('Business Plan'!$G$6*('Business Plan'!$G$7*(1+'Scenario Analysis (2D)'!AF$4)-'Business Plan'!$G$8*(1+'Scenario Analysis (2D)'!$E63)-'Business Plan'!$G$9)-'Business Plan'!$G$10)),(('Business Plan'!$H$6*('Business Plan'!$H$7*(1+'Scenario Analysis (2D)'!AF$4)-'Business Plan'!$H$8*(1+'Scenario Analysis (2D)'!$E63)-'Business Plan'!$H$9)-'Business Plan'!$H$10)),(('Business Plan'!$I$6*('Business Plan'!$I$7*(1+'Scenario Analysis (2D)'!AF$4)-'Business Plan'!$I$8*(1+'Scenario Analysis (2D)'!$E63)-'Business Plan'!$I$9)-'Business Plan'!$I$10)),(('Business Plan'!$J$6*('Business Plan'!$J$7*(1+'Scenario Analysis (2D)'!AF$4)-'Business Plan'!$J$8*(1+'Scenario Analysis (2D)'!$E63)-'Business Plan'!$J$9)-'Business Plan'!$J$10)),(('Business Plan'!$K$6*('Business Plan'!$K$7*(1+'Scenario Analysis (2D)'!AF$4)-'Business Plan'!$K$8*(1+'Scenario Analysis (2D)'!$E63)-'Business Plan'!$K$9)-'Business Plan'!$K$10))))/'Business Plan'!$C$13-1</f>
        <v>2.9184758151268295</v>
      </c>
      <c r="AG63" s="47">
        <f>(NPV('Business Plan'!$B$3,(('Business Plan'!$C$6*('Business Plan'!$C$7*(1+'Scenario Analysis (2D)'!AG$4)-'Business Plan'!$C$8*(1+'Scenario Analysis (2D)'!$E63)-'Business Plan'!$C$9)-'Business Plan'!$C$10)),(('Business Plan'!$D$6*('Business Plan'!$D$7*(1+'Scenario Analysis (2D)'!AG$4)-'Business Plan'!$D$8*(1+'Scenario Analysis (2D)'!$E63)-'Business Plan'!$D$9)-'Business Plan'!$D$10)),(('Business Plan'!$E$6*('Business Plan'!$E$7*(1+'Scenario Analysis (2D)'!AG$4)-'Business Plan'!$E$8*(1+'Scenario Analysis (2D)'!$E63)-'Business Plan'!$E$9)-'Business Plan'!$E$10)),(('Business Plan'!$F$6*('Business Plan'!$F$7*(1+'Scenario Analysis (2D)'!AG$4)-'Business Plan'!$F$8*(1+'Scenario Analysis (2D)'!$E63)-'Business Plan'!$F$9)-'Business Plan'!$F$10)),(('Business Plan'!$G$6*('Business Plan'!$G$7*(1+'Scenario Analysis (2D)'!AG$4)-'Business Plan'!$G$8*(1+'Scenario Analysis (2D)'!$E63)-'Business Plan'!$G$9)-'Business Plan'!$G$10)),(('Business Plan'!$H$6*('Business Plan'!$H$7*(1+'Scenario Analysis (2D)'!AG$4)-'Business Plan'!$H$8*(1+'Scenario Analysis (2D)'!$E63)-'Business Plan'!$H$9)-'Business Plan'!$H$10)),(('Business Plan'!$I$6*('Business Plan'!$I$7*(1+'Scenario Analysis (2D)'!AG$4)-'Business Plan'!$I$8*(1+'Scenario Analysis (2D)'!$E63)-'Business Plan'!$I$9)-'Business Plan'!$I$10)),(('Business Plan'!$J$6*('Business Plan'!$J$7*(1+'Scenario Analysis (2D)'!AG$4)-'Business Plan'!$J$8*(1+'Scenario Analysis (2D)'!$E63)-'Business Plan'!$J$9)-'Business Plan'!$J$10)),(('Business Plan'!$K$6*('Business Plan'!$K$7*(1+'Scenario Analysis (2D)'!AG$4)-'Business Plan'!$K$8*(1+'Scenario Analysis (2D)'!$E63)-'Business Plan'!$K$9)-'Business Plan'!$K$10))))/'Business Plan'!$C$13-1</f>
        <v>5.4152902397855867</v>
      </c>
      <c r="AH63" s="47">
        <f>(NPV('Business Plan'!$B$3,(('Business Plan'!$C$6*('Business Plan'!$C$7*(1+'Scenario Analysis (2D)'!AH$4)-'Business Plan'!$C$8*(1+'Scenario Analysis (2D)'!$E63)-'Business Plan'!$C$9)-'Business Plan'!$C$10)),(('Business Plan'!$D$6*('Business Plan'!$D$7*(1+'Scenario Analysis (2D)'!AH$4)-'Business Plan'!$D$8*(1+'Scenario Analysis (2D)'!$E63)-'Business Plan'!$D$9)-'Business Plan'!$D$10)),(('Business Plan'!$E$6*('Business Plan'!$E$7*(1+'Scenario Analysis (2D)'!AH$4)-'Business Plan'!$E$8*(1+'Scenario Analysis (2D)'!$E63)-'Business Plan'!$E$9)-'Business Plan'!$E$10)),(('Business Plan'!$F$6*('Business Plan'!$F$7*(1+'Scenario Analysis (2D)'!AH$4)-'Business Plan'!$F$8*(1+'Scenario Analysis (2D)'!$E63)-'Business Plan'!$F$9)-'Business Plan'!$F$10)),(('Business Plan'!$G$6*('Business Plan'!$G$7*(1+'Scenario Analysis (2D)'!AH$4)-'Business Plan'!$G$8*(1+'Scenario Analysis (2D)'!$E63)-'Business Plan'!$G$9)-'Business Plan'!$G$10)),(('Business Plan'!$H$6*('Business Plan'!$H$7*(1+'Scenario Analysis (2D)'!AH$4)-'Business Plan'!$H$8*(1+'Scenario Analysis (2D)'!$E63)-'Business Plan'!$H$9)-'Business Plan'!$H$10)),(('Business Plan'!$I$6*('Business Plan'!$I$7*(1+'Scenario Analysis (2D)'!AH$4)-'Business Plan'!$I$8*(1+'Scenario Analysis (2D)'!$E63)-'Business Plan'!$I$9)-'Business Plan'!$I$10)),(('Business Plan'!$J$6*('Business Plan'!$J$7*(1+'Scenario Analysis (2D)'!AH$4)-'Business Plan'!$J$8*(1+'Scenario Analysis (2D)'!$E63)-'Business Plan'!$J$9)-'Business Plan'!$J$10)),(('Business Plan'!$K$6*('Business Plan'!$K$7*(1+'Scenario Analysis (2D)'!AH$4)-'Business Plan'!$K$8*(1+'Scenario Analysis (2D)'!$E63)-'Business Plan'!$K$9)-'Business Plan'!$K$10))))/'Business Plan'!$C$13-1</f>
        <v>7.9121046644443442</v>
      </c>
    </row>
    <row r="64" spans="1:34" ht="18.95" customHeight="1" x14ac:dyDescent="0.25">
      <c r="D64" s="78"/>
      <c r="E64" s="50">
        <v>0.25</v>
      </c>
      <c r="F64" s="46">
        <f>NPV('Business Plan'!$B$3,(('Business Plan'!$C$6*('Business Plan'!$C$7*(1+'Scenario Analysis (2D)'!F$4)-'Business Plan'!$C$8*(1+'Scenario Analysis (2D)'!$E64)-'Business Plan'!$C$9)-'Business Plan'!$C$10)),(('Business Plan'!$D$6*('Business Plan'!$D$7*(1+'Scenario Analysis (2D)'!F$4)-'Business Plan'!$D$8*(1+'Scenario Analysis (2D)'!$E64)-'Business Plan'!$D$9)-'Business Plan'!$D$10)),(('Business Plan'!$E$6*('Business Plan'!$E$7*(1+'Scenario Analysis (2D)'!F$4)-'Business Plan'!$E$8*(1+'Scenario Analysis (2D)'!$E64)-'Business Plan'!$E$9)-'Business Plan'!$E$10)),(('Business Plan'!$F$6*('Business Plan'!$F$7*(1+'Scenario Analysis (2D)'!F$4)-'Business Plan'!$F$8*(1+'Scenario Analysis (2D)'!$E64)-'Business Plan'!$F$9)-'Business Plan'!$F$10)),(('Business Plan'!$G$6*('Business Plan'!$G$7*(1+'Scenario Analysis (2D)'!F$4)-'Business Plan'!$G$8*(1+'Scenario Analysis (2D)'!$E64)-'Business Plan'!$G$9)-'Business Plan'!$G$10)),(('Business Plan'!$H$6*('Business Plan'!$H$7*(1+'Scenario Analysis (2D)'!F$4)-'Business Plan'!$H$8*(1+'Scenario Analysis (2D)'!$E64)-'Business Plan'!$H$9)-'Business Plan'!$H$10)),(('Business Plan'!$I$6*('Business Plan'!$I$7*(1+'Scenario Analysis (2D)'!F$4)-'Business Plan'!$I$8*(1+'Scenario Analysis (2D)'!$E64)-'Business Plan'!$I$9)-'Business Plan'!$I$10)),(('Business Plan'!$J$6*('Business Plan'!$J$7*(1+'Scenario Analysis (2D)'!F$4)-'Business Plan'!$J$8*(1+'Scenario Analysis (2D)'!$E64)-'Business Plan'!$J$9)-'Business Plan'!$J$10)),(('Business Plan'!$K$6*('Business Plan'!$K$7*(1+'Scenario Analysis (2D)'!F$4)-'Business Plan'!$K$8*(1+'Scenario Analysis (2D)'!$E64)-'Business Plan'!$K$9)-'Business Plan'!$K$10)))</f>
        <v>-1833751.407224542</v>
      </c>
      <c r="G64" s="46">
        <f>NPV('Business Plan'!$B$3,(('Business Plan'!$C$6*('Business Plan'!$C$7*(1+'Scenario Analysis (2D)'!G$4)-'Business Plan'!$C$8*(1+'Scenario Analysis (2D)'!$E64)-'Business Plan'!$C$9)-'Business Plan'!$C$10)),(('Business Plan'!$D$6*('Business Plan'!$D$7*(1+'Scenario Analysis (2D)'!G$4)-'Business Plan'!$D$8*(1+'Scenario Analysis (2D)'!$E64)-'Business Plan'!$D$9)-'Business Plan'!$D$10)),(('Business Plan'!$E$6*('Business Plan'!$E$7*(1+'Scenario Analysis (2D)'!G$4)-'Business Plan'!$E$8*(1+'Scenario Analysis (2D)'!$E64)-'Business Plan'!$E$9)-'Business Plan'!$E$10)),(('Business Plan'!$F$6*('Business Plan'!$F$7*(1+'Scenario Analysis (2D)'!G$4)-'Business Plan'!$F$8*(1+'Scenario Analysis (2D)'!$E64)-'Business Plan'!$F$9)-'Business Plan'!$F$10)),(('Business Plan'!$G$6*('Business Plan'!$G$7*(1+'Scenario Analysis (2D)'!G$4)-'Business Plan'!$G$8*(1+'Scenario Analysis (2D)'!$E64)-'Business Plan'!$G$9)-'Business Plan'!$G$10)),(('Business Plan'!$H$6*('Business Plan'!$H$7*(1+'Scenario Analysis (2D)'!G$4)-'Business Plan'!$H$8*(1+'Scenario Analysis (2D)'!$E64)-'Business Plan'!$H$9)-'Business Plan'!$H$10)),(('Business Plan'!$I$6*('Business Plan'!$I$7*(1+'Scenario Analysis (2D)'!G$4)-'Business Plan'!$I$8*(1+'Scenario Analysis (2D)'!$E64)-'Business Plan'!$I$9)-'Business Plan'!$I$10)),(('Business Plan'!$J$6*('Business Plan'!$J$7*(1+'Scenario Analysis (2D)'!G$4)-'Business Plan'!$J$8*(1+'Scenario Analysis (2D)'!$E64)-'Business Plan'!$J$9)-'Business Plan'!$J$10)),(('Business Plan'!$K$6*('Business Plan'!$K$7*(1+'Scenario Analysis (2D)'!G$4)-'Business Plan'!$K$8*(1+'Scenario Analysis (2D)'!$E64)-'Business Plan'!$K$9)-'Business Plan'!$K$10)))</f>
        <v>-1633086.8029917309</v>
      </c>
      <c r="H64" s="46">
        <f>NPV('Business Plan'!$B$3,(('Business Plan'!$C$6*('Business Plan'!$C$7*(1+'Scenario Analysis (2D)'!H$4)-'Business Plan'!$C$8*(1+'Scenario Analysis (2D)'!$E64)-'Business Plan'!$C$9)-'Business Plan'!$C$10)),(('Business Plan'!$D$6*('Business Plan'!$D$7*(1+'Scenario Analysis (2D)'!H$4)-'Business Plan'!$D$8*(1+'Scenario Analysis (2D)'!$E64)-'Business Plan'!$D$9)-'Business Plan'!$D$10)),(('Business Plan'!$E$6*('Business Plan'!$E$7*(1+'Scenario Analysis (2D)'!H$4)-'Business Plan'!$E$8*(1+'Scenario Analysis (2D)'!$E64)-'Business Plan'!$E$9)-'Business Plan'!$E$10)),(('Business Plan'!$F$6*('Business Plan'!$F$7*(1+'Scenario Analysis (2D)'!H$4)-'Business Plan'!$F$8*(1+'Scenario Analysis (2D)'!$E64)-'Business Plan'!$F$9)-'Business Plan'!$F$10)),(('Business Plan'!$G$6*('Business Plan'!$G$7*(1+'Scenario Analysis (2D)'!H$4)-'Business Plan'!$G$8*(1+'Scenario Analysis (2D)'!$E64)-'Business Plan'!$G$9)-'Business Plan'!$G$10)),(('Business Plan'!$H$6*('Business Plan'!$H$7*(1+'Scenario Analysis (2D)'!H$4)-'Business Plan'!$H$8*(1+'Scenario Analysis (2D)'!$E64)-'Business Plan'!$H$9)-'Business Plan'!$H$10)),(('Business Plan'!$I$6*('Business Plan'!$I$7*(1+'Scenario Analysis (2D)'!H$4)-'Business Plan'!$I$8*(1+'Scenario Analysis (2D)'!$E64)-'Business Plan'!$I$9)-'Business Plan'!$I$10)),(('Business Plan'!$J$6*('Business Plan'!$J$7*(1+'Scenario Analysis (2D)'!H$4)-'Business Plan'!$J$8*(1+'Scenario Analysis (2D)'!$E64)-'Business Plan'!$J$9)-'Business Plan'!$J$10)),(('Business Plan'!$K$6*('Business Plan'!$K$7*(1+'Scenario Analysis (2D)'!H$4)-'Business Plan'!$K$8*(1+'Scenario Analysis (2D)'!$E64)-'Business Plan'!$K$9)-'Business Plan'!$K$10)))</f>
        <v>-1432422.1987589197</v>
      </c>
      <c r="I64" s="46">
        <f>NPV('Business Plan'!$B$3,(('Business Plan'!$C$6*('Business Plan'!$C$7*(1+'Scenario Analysis (2D)'!I$4)-'Business Plan'!$C$8*(1+'Scenario Analysis (2D)'!$E64)-'Business Plan'!$C$9)-'Business Plan'!$C$10)),(('Business Plan'!$D$6*('Business Plan'!$D$7*(1+'Scenario Analysis (2D)'!I$4)-'Business Plan'!$D$8*(1+'Scenario Analysis (2D)'!$E64)-'Business Plan'!$D$9)-'Business Plan'!$D$10)),(('Business Plan'!$E$6*('Business Plan'!$E$7*(1+'Scenario Analysis (2D)'!I$4)-'Business Plan'!$E$8*(1+'Scenario Analysis (2D)'!$E64)-'Business Plan'!$E$9)-'Business Plan'!$E$10)),(('Business Plan'!$F$6*('Business Plan'!$F$7*(1+'Scenario Analysis (2D)'!I$4)-'Business Plan'!$F$8*(1+'Scenario Analysis (2D)'!$E64)-'Business Plan'!$F$9)-'Business Plan'!$F$10)),(('Business Plan'!$G$6*('Business Plan'!$G$7*(1+'Scenario Analysis (2D)'!I$4)-'Business Plan'!$G$8*(1+'Scenario Analysis (2D)'!$E64)-'Business Plan'!$G$9)-'Business Plan'!$G$10)),(('Business Plan'!$H$6*('Business Plan'!$H$7*(1+'Scenario Analysis (2D)'!I$4)-'Business Plan'!$H$8*(1+'Scenario Analysis (2D)'!$E64)-'Business Plan'!$H$9)-'Business Plan'!$H$10)),(('Business Plan'!$I$6*('Business Plan'!$I$7*(1+'Scenario Analysis (2D)'!I$4)-'Business Plan'!$I$8*(1+'Scenario Analysis (2D)'!$E64)-'Business Plan'!$I$9)-'Business Plan'!$I$10)),(('Business Plan'!$J$6*('Business Plan'!$J$7*(1+'Scenario Analysis (2D)'!I$4)-'Business Plan'!$J$8*(1+'Scenario Analysis (2D)'!$E64)-'Business Plan'!$J$9)-'Business Plan'!$J$10)),(('Business Plan'!$K$6*('Business Plan'!$K$7*(1+'Scenario Analysis (2D)'!I$4)-'Business Plan'!$K$8*(1+'Scenario Analysis (2D)'!$E64)-'Business Plan'!$K$9)-'Business Plan'!$K$10)))</f>
        <v>-1231757.5945261081</v>
      </c>
      <c r="J64" s="46">
        <f>NPV('Business Plan'!$B$3,(('Business Plan'!$C$6*('Business Plan'!$C$7*(1+'Scenario Analysis (2D)'!J$4)-'Business Plan'!$C$8*(1+'Scenario Analysis (2D)'!$E64)-'Business Plan'!$C$9)-'Business Plan'!$C$10)),(('Business Plan'!$D$6*('Business Plan'!$D$7*(1+'Scenario Analysis (2D)'!J$4)-'Business Plan'!$D$8*(1+'Scenario Analysis (2D)'!$E64)-'Business Plan'!$D$9)-'Business Plan'!$D$10)),(('Business Plan'!$E$6*('Business Plan'!$E$7*(1+'Scenario Analysis (2D)'!J$4)-'Business Plan'!$E$8*(1+'Scenario Analysis (2D)'!$E64)-'Business Plan'!$E$9)-'Business Plan'!$E$10)),(('Business Plan'!$F$6*('Business Plan'!$F$7*(1+'Scenario Analysis (2D)'!J$4)-'Business Plan'!$F$8*(1+'Scenario Analysis (2D)'!$E64)-'Business Plan'!$F$9)-'Business Plan'!$F$10)),(('Business Plan'!$G$6*('Business Plan'!$G$7*(1+'Scenario Analysis (2D)'!J$4)-'Business Plan'!$G$8*(1+'Scenario Analysis (2D)'!$E64)-'Business Plan'!$G$9)-'Business Plan'!$G$10)),(('Business Plan'!$H$6*('Business Plan'!$H$7*(1+'Scenario Analysis (2D)'!J$4)-'Business Plan'!$H$8*(1+'Scenario Analysis (2D)'!$E64)-'Business Plan'!$H$9)-'Business Plan'!$H$10)),(('Business Plan'!$I$6*('Business Plan'!$I$7*(1+'Scenario Analysis (2D)'!J$4)-'Business Plan'!$I$8*(1+'Scenario Analysis (2D)'!$E64)-'Business Plan'!$I$9)-'Business Plan'!$I$10)),(('Business Plan'!$J$6*('Business Plan'!$J$7*(1+'Scenario Analysis (2D)'!J$4)-'Business Plan'!$J$8*(1+'Scenario Analysis (2D)'!$E64)-'Business Plan'!$J$9)-'Business Plan'!$J$10)),(('Business Plan'!$K$6*('Business Plan'!$K$7*(1+'Scenario Analysis (2D)'!J$4)-'Business Plan'!$K$8*(1+'Scenario Analysis (2D)'!$E64)-'Business Plan'!$K$9)-'Business Plan'!$K$10)))</f>
        <v>-1031092.990293297</v>
      </c>
      <c r="K64" s="46">
        <f>NPV('Business Plan'!$B$3,(('Business Plan'!$C$6*('Business Plan'!$C$7*(1+'Scenario Analysis (2D)'!K$4)-'Business Plan'!$C$8*(1+'Scenario Analysis (2D)'!$E64)-'Business Plan'!$C$9)-'Business Plan'!$C$10)),(('Business Plan'!$D$6*('Business Plan'!$D$7*(1+'Scenario Analysis (2D)'!K$4)-'Business Plan'!$D$8*(1+'Scenario Analysis (2D)'!$E64)-'Business Plan'!$D$9)-'Business Plan'!$D$10)),(('Business Plan'!$E$6*('Business Plan'!$E$7*(1+'Scenario Analysis (2D)'!K$4)-'Business Plan'!$E$8*(1+'Scenario Analysis (2D)'!$E64)-'Business Plan'!$E$9)-'Business Plan'!$E$10)),(('Business Plan'!$F$6*('Business Plan'!$F$7*(1+'Scenario Analysis (2D)'!K$4)-'Business Plan'!$F$8*(1+'Scenario Analysis (2D)'!$E64)-'Business Plan'!$F$9)-'Business Plan'!$F$10)),(('Business Plan'!$G$6*('Business Plan'!$G$7*(1+'Scenario Analysis (2D)'!K$4)-'Business Plan'!$G$8*(1+'Scenario Analysis (2D)'!$E64)-'Business Plan'!$G$9)-'Business Plan'!$G$10)),(('Business Plan'!$H$6*('Business Plan'!$H$7*(1+'Scenario Analysis (2D)'!K$4)-'Business Plan'!$H$8*(1+'Scenario Analysis (2D)'!$E64)-'Business Plan'!$H$9)-'Business Plan'!$H$10)),(('Business Plan'!$I$6*('Business Plan'!$I$7*(1+'Scenario Analysis (2D)'!K$4)-'Business Plan'!$I$8*(1+'Scenario Analysis (2D)'!$E64)-'Business Plan'!$I$9)-'Business Plan'!$I$10)),(('Business Plan'!$J$6*('Business Plan'!$J$7*(1+'Scenario Analysis (2D)'!K$4)-'Business Plan'!$J$8*(1+'Scenario Analysis (2D)'!$E64)-'Business Plan'!$J$9)-'Business Plan'!$J$10)),(('Business Plan'!$K$6*('Business Plan'!$K$7*(1+'Scenario Analysis (2D)'!K$4)-'Business Plan'!$K$8*(1+'Scenario Analysis (2D)'!$E64)-'Business Plan'!$K$9)-'Business Plan'!$K$10)))</f>
        <v>-830428.38606048585</v>
      </c>
      <c r="L64" s="46">
        <f>NPV('Business Plan'!$B$3,(('Business Plan'!$C$6*('Business Plan'!$C$7*(1+'Scenario Analysis (2D)'!L$4)-'Business Plan'!$C$8*(1+'Scenario Analysis (2D)'!$E64)-'Business Plan'!$C$9)-'Business Plan'!$C$10)),(('Business Plan'!$D$6*('Business Plan'!$D$7*(1+'Scenario Analysis (2D)'!L$4)-'Business Plan'!$D$8*(1+'Scenario Analysis (2D)'!$E64)-'Business Plan'!$D$9)-'Business Plan'!$D$10)),(('Business Plan'!$E$6*('Business Plan'!$E$7*(1+'Scenario Analysis (2D)'!L$4)-'Business Plan'!$E$8*(1+'Scenario Analysis (2D)'!$E64)-'Business Plan'!$E$9)-'Business Plan'!$E$10)),(('Business Plan'!$F$6*('Business Plan'!$F$7*(1+'Scenario Analysis (2D)'!L$4)-'Business Plan'!$F$8*(1+'Scenario Analysis (2D)'!$E64)-'Business Plan'!$F$9)-'Business Plan'!$F$10)),(('Business Plan'!$G$6*('Business Plan'!$G$7*(1+'Scenario Analysis (2D)'!L$4)-'Business Plan'!$G$8*(1+'Scenario Analysis (2D)'!$E64)-'Business Plan'!$G$9)-'Business Plan'!$G$10)),(('Business Plan'!$H$6*('Business Plan'!$H$7*(1+'Scenario Analysis (2D)'!L$4)-'Business Plan'!$H$8*(1+'Scenario Analysis (2D)'!$E64)-'Business Plan'!$H$9)-'Business Plan'!$H$10)),(('Business Plan'!$I$6*('Business Plan'!$I$7*(1+'Scenario Analysis (2D)'!L$4)-'Business Plan'!$I$8*(1+'Scenario Analysis (2D)'!$E64)-'Business Plan'!$I$9)-'Business Plan'!$I$10)),(('Business Plan'!$J$6*('Business Plan'!$J$7*(1+'Scenario Analysis (2D)'!L$4)-'Business Plan'!$J$8*(1+'Scenario Analysis (2D)'!$E64)-'Business Plan'!$J$9)-'Business Plan'!$J$10)),(('Business Plan'!$K$6*('Business Plan'!$K$7*(1+'Scenario Analysis (2D)'!L$4)-'Business Plan'!$K$8*(1+'Scenario Analysis (2D)'!$E64)-'Business Plan'!$K$9)-'Business Plan'!$K$10)))</f>
        <v>-629763.7818276746</v>
      </c>
      <c r="M64" s="46">
        <f>NPV('Business Plan'!$B$3,(('Business Plan'!$C$6*('Business Plan'!$C$7*(1+'Scenario Analysis (2D)'!M$4)-'Business Plan'!$C$8*(1+'Scenario Analysis (2D)'!$E64)-'Business Plan'!$C$9)-'Business Plan'!$C$10)),(('Business Plan'!$D$6*('Business Plan'!$D$7*(1+'Scenario Analysis (2D)'!M$4)-'Business Plan'!$D$8*(1+'Scenario Analysis (2D)'!$E64)-'Business Plan'!$D$9)-'Business Plan'!$D$10)),(('Business Plan'!$E$6*('Business Plan'!$E$7*(1+'Scenario Analysis (2D)'!M$4)-'Business Plan'!$E$8*(1+'Scenario Analysis (2D)'!$E64)-'Business Plan'!$E$9)-'Business Plan'!$E$10)),(('Business Plan'!$F$6*('Business Plan'!$F$7*(1+'Scenario Analysis (2D)'!M$4)-'Business Plan'!$F$8*(1+'Scenario Analysis (2D)'!$E64)-'Business Plan'!$F$9)-'Business Plan'!$F$10)),(('Business Plan'!$G$6*('Business Plan'!$G$7*(1+'Scenario Analysis (2D)'!M$4)-'Business Plan'!$G$8*(1+'Scenario Analysis (2D)'!$E64)-'Business Plan'!$G$9)-'Business Plan'!$G$10)),(('Business Plan'!$H$6*('Business Plan'!$H$7*(1+'Scenario Analysis (2D)'!M$4)-'Business Plan'!$H$8*(1+'Scenario Analysis (2D)'!$E64)-'Business Plan'!$H$9)-'Business Plan'!$H$10)),(('Business Plan'!$I$6*('Business Plan'!$I$7*(1+'Scenario Analysis (2D)'!M$4)-'Business Plan'!$I$8*(1+'Scenario Analysis (2D)'!$E64)-'Business Plan'!$I$9)-'Business Plan'!$I$10)),(('Business Plan'!$J$6*('Business Plan'!$J$7*(1+'Scenario Analysis (2D)'!M$4)-'Business Plan'!$J$8*(1+'Scenario Analysis (2D)'!$E64)-'Business Plan'!$J$9)-'Business Plan'!$J$10)),(('Business Plan'!$K$6*('Business Plan'!$K$7*(1+'Scenario Analysis (2D)'!M$4)-'Business Plan'!$K$8*(1+'Scenario Analysis (2D)'!$E64)-'Business Plan'!$K$9)-'Business Plan'!$K$10)))</f>
        <v>-429099.17759486323</v>
      </c>
      <c r="N64" s="46">
        <f>NPV('Business Plan'!$B$3,(('Business Plan'!$C$6*('Business Plan'!$C$7*(1+'Scenario Analysis (2D)'!N$4)-'Business Plan'!$C$8*(1+'Scenario Analysis (2D)'!$E64)-'Business Plan'!$C$9)-'Business Plan'!$C$10)),(('Business Plan'!$D$6*('Business Plan'!$D$7*(1+'Scenario Analysis (2D)'!N$4)-'Business Plan'!$D$8*(1+'Scenario Analysis (2D)'!$E64)-'Business Plan'!$D$9)-'Business Plan'!$D$10)),(('Business Plan'!$E$6*('Business Plan'!$E$7*(1+'Scenario Analysis (2D)'!N$4)-'Business Plan'!$E$8*(1+'Scenario Analysis (2D)'!$E64)-'Business Plan'!$E$9)-'Business Plan'!$E$10)),(('Business Plan'!$F$6*('Business Plan'!$F$7*(1+'Scenario Analysis (2D)'!N$4)-'Business Plan'!$F$8*(1+'Scenario Analysis (2D)'!$E64)-'Business Plan'!$F$9)-'Business Plan'!$F$10)),(('Business Plan'!$G$6*('Business Plan'!$G$7*(1+'Scenario Analysis (2D)'!N$4)-'Business Plan'!$G$8*(1+'Scenario Analysis (2D)'!$E64)-'Business Plan'!$G$9)-'Business Plan'!$G$10)),(('Business Plan'!$H$6*('Business Plan'!$H$7*(1+'Scenario Analysis (2D)'!N$4)-'Business Plan'!$H$8*(1+'Scenario Analysis (2D)'!$E64)-'Business Plan'!$H$9)-'Business Plan'!$H$10)),(('Business Plan'!$I$6*('Business Plan'!$I$7*(1+'Scenario Analysis (2D)'!N$4)-'Business Plan'!$I$8*(1+'Scenario Analysis (2D)'!$E64)-'Business Plan'!$I$9)-'Business Plan'!$I$10)),(('Business Plan'!$J$6*('Business Plan'!$J$7*(1+'Scenario Analysis (2D)'!N$4)-'Business Plan'!$J$8*(1+'Scenario Analysis (2D)'!$E64)-'Business Plan'!$J$9)-'Business Plan'!$J$10)),(('Business Plan'!$K$6*('Business Plan'!$K$7*(1+'Scenario Analysis (2D)'!N$4)-'Business Plan'!$K$8*(1+'Scenario Analysis (2D)'!$E64)-'Business Plan'!$K$9)-'Business Plan'!$K$10)))</f>
        <v>-228434.57336205192</v>
      </c>
      <c r="O64" s="46">
        <f>NPV('Business Plan'!$B$3,(('Business Plan'!$C$6*('Business Plan'!$C$7*(1+'Scenario Analysis (2D)'!O$4)-'Business Plan'!$C$8*(1+'Scenario Analysis (2D)'!$E64)-'Business Plan'!$C$9)-'Business Plan'!$C$10)),(('Business Plan'!$D$6*('Business Plan'!$D$7*(1+'Scenario Analysis (2D)'!O$4)-'Business Plan'!$D$8*(1+'Scenario Analysis (2D)'!$E64)-'Business Plan'!$D$9)-'Business Plan'!$D$10)),(('Business Plan'!$E$6*('Business Plan'!$E$7*(1+'Scenario Analysis (2D)'!O$4)-'Business Plan'!$E$8*(1+'Scenario Analysis (2D)'!$E64)-'Business Plan'!$E$9)-'Business Plan'!$E$10)),(('Business Plan'!$F$6*('Business Plan'!$F$7*(1+'Scenario Analysis (2D)'!O$4)-'Business Plan'!$F$8*(1+'Scenario Analysis (2D)'!$E64)-'Business Plan'!$F$9)-'Business Plan'!$F$10)),(('Business Plan'!$G$6*('Business Plan'!$G$7*(1+'Scenario Analysis (2D)'!O$4)-'Business Plan'!$G$8*(1+'Scenario Analysis (2D)'!$E64)-'Business Plan'!$G$9)-'Business Plan'!$G$10)),(('Business Plan'!$H$6*('Business Plan'!$H$7*(1+'Scenario Analysis (2D)'!O$4)-'Business Plan'!$H$8*(1+'Scenario Analysis (2D)'!$E64)-'Business Plan'!$H$9)-'Business Plan'!$H$10)),(('Business Plan'!$I$6*('Business Plan'!$I$7*(1+'Scenario Analysis (2D)'!O$4)-'Business Plan'!$I$8*(1+'Scenario Analysis (2D)'!$E64)-'Business Plan'!$I$9)-'Business Plan'!$I$10)),(('Business Plan'!$J$6*('Business Plan'!$J$7*(1+'Scenario Analysis (2D)'!O$4)-'Business Plan'!$J$8*(1+'Scenario Analysis (2D)'!$E64)-'Business Plan'!$J$9)-'Business Plan'!$J$10)),(('Business Plan'!$K$6*('Business Plan'!$K$7*(1+'Scenario Analysis (2D)'!O$4)-'Business Plan'!$K$8*(1+'Scenario Analysis (2D)'!$E64)-'Business Plan'!$K$9)-'Business Plan'!$K$10)))</f>
        <v>-27769.969129240675</v>
      </c>
      <c r="P64" s="46">
        <f>NPV('Business Plan'!$B$3,(('Business Plan'!$C$6*('Business Plan'!$C$7*(1+'Scenario Analysis (2D)'!P$4)-'Business Plan'!$C$8*(1+'Scenario Analysis (2D)'!$E64)-'Business Plan'!$C$9)-'Business Plan'!$C$10)),(('Business Plan'!$D$6*('Business Plan'!$D$7*(1+'Scenario Analysis (2D)'!P$4)-'Business Plan'!$D$8*(1+'Scenario Analysis (2D)'!$E64)-'Business Plan'!$D$9)-'Business Plan'!$D$10)),(('Business Plan'!$E$6*('Business Plan'!$E$7*(1+'Scenario Analysis (2D)'!P$4)-'Business Plan'!$E$8*(1+'Scenario Analysis (2D)'!$E64)-'Business Plan'!$E$9)-'Business Plan'!$E$10)),(('Business Plan'!$F$6*('Business Plan'!$F$7*(1+'Scenario Analysis (2D)'!P$4)-'Business Plan'!$F$8*(1+'Scenario Analysis (2D)'!$E64)-'Business Plan'!$F$9)-'Business Plan'!$F$10)),(('Business Plan'!$G$6*('Business Plan'!$G$7*(1+'Scenario Analysis (2D)'!P$4)-'Business Plan'!$G$8*(1+'Scenario Analysis (2D)'!$E64)-'Business Plan'!$G$9)-'Business Plan'!$G$10)),(('Business Plan'!$H$6*('Business Plan'!$H$7*(1+'Scenario Analysis (2D)'!P$4)-'Business Plan'!$H$8*(1+'Scenario Analysis (2D)'!$E64)-'Business Plan'!$H$9)-'Business Plan'!$H$10)),(('Business Plan'!$I$6*('Business Plan'!$I$7*(1+'Scenario Analysis (2D)'!P$4)-'Business Plan'!$I$8*(1+'Scenario Analysis (2D)'!$E64)-'Business Plan'!$I$9)-'Business Plan'!$I$10)),(('Business Plan'!$J$6*('Business Plan'!$J$7*(1+'Scenario Analysis (2D)'!P$4)-'Business Plan'!$J$8*(1+'Scenario Analysis (2D)'!$E64)-'Business Plan'!$J$9)-'Business Plan'!$J$10)),(('Business Plan'!$K$6*('Business Plan'!$K$7*(1+'Scenario Analysis (2D)'!P$4)-'Business Plan'!$K$8*(1+'Scenario Analysis (2D)'!$E64)-'Business Plan'!$K$9)-'Business Plan'!$K$10)))</f>
        <v>172894.63510357065</v>
      </c>
      <c r="Q64" s="46">
        <f>NPV('Business Plan'!$B$3,(('Business Plan'!$C$6*('Business Plan'!$C$7*(1+'Scenario Analysis (2D)'!Q$4)-'Business Plan'!$C$8*(1+'Scenario Analysis (2D)'!$E64)-'Business Plan'!$C$9)-'Business Plan'!$C$10)),(('Business Plan'!$D$6*('Business Plan'!$D$7*(1+'Scenario Analysis (2D)'!Q$4)-'Business Plan'!$D$8*(1+'Scenario Analysis (2D)'!$E64)-'Business Plan'!$D$9)-'Business Plan'!$D$10)),(('Business Plan'!$E$6*('Business Plan'!$E$7*(1+'Scenario Analysis (2D)'!Q$4)-'Business Plan'!$E$8*(1+'Scenario Analysis (2D)'!$E64)-'Business Plan'!$E$9)-'Business Plan'!$E$10)),(('Business Plan'!$F$6*('Business Plan'!$F$7*(1+'Scenario Analysis (2D)'!Q$4)-'Business Plan'!$F$8*(1+'Scenario Analysis (2D)'!$E64)-'Business Plan'!$F$9)-'Business Plan'!$F$10)),(('Business Plan'!$G$6*('Business Plan'!$G$7*(1+'Scenario Analysis (2D)'!Q$4)-'Business Plan'!$G$8*(1+'Scenario Analysis (2D)'!$E64)-'Business Plan'!$G$9)-'Business Plan'!$G$10)),(('Business Plan'!$H$6*('Business Plan'!$H$7*(1+'Scenario Analysis (2D)'!Q$4)-'Business Plan'!$H$8*(1+'Scenario Analysis (2D)'!$E64)-'Business Plan'!$H$9)-'Business Plan'!$H$10)),(('Business Plan'!$I$6*('Business Plan'!$I$7*(1+'Scenario Analysis (2D)'!Q$4)-'Business Plan'!$I$8*(1+'Scenario Analysis (2D)'!$E64)-'Business Plan'!$I$9)-'Business Plan'!$I$10)),(('Business Plan'!$J$6*('Business Plan'!$J$7*(1+'Scenario Analysis (2D)'!Q$4)-'Business Plan'!$J$8*(1+'Scenario Analysis (2D)'!$E64)-'Business Plan'!$J$9)-'Business Plan'!$J$10)),(('Business Plan'!$K$6*('Business Plan'!$K$7*(1+'Scenario Analysis (2D)'!Q$4)-'Business Plan'!$K$8*(1+'Scenario Analysis (2D)'!$E64)-'Business Plan'!$K$9)-'Business Plan'!$K$10)))</f>
        <v>373559.23933638196</v>
      </c>
      <c r="R64" s="46">
        <f>NPV('Business Plan'!$B$3,(('Business Plan'!$C$6*('Business Plan'!$C$7*(1+'Scenario Analysis (2D)'!R$4)-'Business Plan'!$C$8*(1+'Scenario Analysis (2D)'!$E64)-'Business Plan'!$C$9)-'Business Plan'!$C$10)),(('Business Plan'!$D$6*('Business Plan'!$D$7*(1+'Scenario Analysis (2D)'!R$4)-'Business Plan'!$D$8*(1+'Scenario Analysis (2D)'!$E64)-'Business Plan'!$D$9)-'Business Plan'!$D$10)),(('Business Plan'!$E$6*('Business Plan'!$E$7*(1+'Scenario Analysis (2D)'!R$4)-'Business Plan'!$E$8*(1+'Scenario Analysis (2D)'!$E64)-'Business Plan'!$E$9)-'Business Plan'!$E$10)),(('Business Plan'!$F$6*('Business Plan'!$F$7*(1+'Scenario Analysis (2D)'!R$4)-'Business Plan'!$F$8*(1+'Scenario Analysis (2D)'!$E64)-'Business Plan'!$F$9)-'Business Plan'!$F$10)),(('Business Plan'!$G$6*('Business Plan'!$G$7*(1+'Scenario Analysis (2D)'!R$4)-'Business Plan'!$G$8*(1+'Scenario Analysis (2D)'!$E64)-'Business Plan'!$G$9)-'Business Plan'!$G$10)),(('Business Plan'!$H$6*('Business Plan'!$H$7*(1+'Scenario Analysis (2D)'!R$4)-'Business Plan'!$H$8*(1+'Scenario Analysis (2D)'!$E64)-'Business Plan'!$H$9)-'Business Plan'!$H$10)),(('Business Plan'!$I$6*('Business Plan'!$I$7*(1+'Scenario Analysis (2D)'!R$4)-'Business Plan'!$I$8*(1+'Scenario Analysis (2D)'!$E64)-'Business Plan'!$I$9)-'Business Plan'!$I$10)),(('Business Plan'!$J$6*('Business Plan'!$J$7*(1+'Scenario Analysis (2D)'!R$4)-'Business Plan'!$J$8*(1+'Scenario Analysis (2D)'!$E64)-'Business Plan'!$J$9)-'Business Plan'!$J$10)),(('Business Plan'!$K$6*('Business Plan'!$K$7*(1+'Scenario Analysis (2D)'!R$4)-'Business Plan'!$K$8*(1+'Scenario Analysis (2D)'!$E64)-'Business Plan'!$K$9)-'Business Plan'!$K$10)))</f>
        <v>574223.84356919315</v>
      </c>
      <c r="T64" s="78"/>
      <c r="U64" s="50">
        <v>0.25</v>
      </c>
      <c r="V64" s="47">
        <f>(NPV('Business Plan'!$B$3,(('Business Plan'!$C$6*('Business Plan'!$C$7*(1+'Scenario Analysis (2D)'!V$4)-'Business Plan'!$C$8*(1+'Scenario Analysis (2D)'!$E64)-'Business Plan'!$C$9)-'Business Plan'!$C$10)),(('Business Plan'!$D$6*('Business Plan'!$D$7*(1+'Scenario Analysis (2D)'!V$4)-'Business Plan'!$D$8*(1+'Scenario Analysis (2D)'!$E64)-'Business Plan'!$D$9)-'Business Plan'!$D$10)),(('Business Plan'!$E$6*('Business Plan'!$E$7*(1+'Scenario Analysis (2D)'!V$4)-'Business Plan'!$E$8*(1+'Scenario Analysis (2D)'!$E64)-'Business Plan'!$E$9)-'Business Plan'!$E$10)),(('Business Plan'!$F$6*('Business Plan'!$F$7*(1+'Scenario Analysis (2D)'!V$4)-'Business Plan'!$F$8*(1+'Scenario Analysis (2D)'!$E64)-'Business Plan'!$F$9)-'Business Plan'!$F$10)),(('Business Plan'!$G$6*('Business Plan'!$G$7*(1+'Scenario Analysis (2D)'!V$4)-'Business Plan'!$G$8*(1+'Scenario Analysis (2D)'!$E64)-'Business Plan'!$G$9)-'Business Plan'!$G$10)),(('Business Plan'!$H$6*('Business Plan'!$H$7*(1+'Scenario Analysis (2D)'!V$4)-'Business Plan'!$H$8*(1+'Scenario Analysis (2D)'!$E64)-'Business Plan'!$H$9)-'Business Plan'!$H$10)),(('Business Plan'!$I$6*('Business Plan'!$I$7*(1+'Scenario Analysis (2D)'!V$4)-'Business Plan'!$I$8*(1+'Scenario Analysis (2D)'!$E64)-'Business Plan'!$I$9)-'Business Plan'!$I$10)),(('Business Plan'!$J$6*('Business Plan'!$J$7*(1+'Scenario Analysis (2D)'!V$4)-'Business Plan'!$J$8*(1+'Scenario Analysis (2D)'!$E64)-'Business Plan'!$J$9)-'Business Plan'!$J$10)),(('Business Plan'!$K$6*('Business Plan'!$K$7*(1+'Scenario Analysis (2D)'!V$4)-'Business Plan'!$K$8*(1+'Scenario Analysis (2D)'!$E64)-'Business Plan'!$K$9)-'Business Plan'!$K$10))))/'Business Plan'!$C$13-1</f>
        <v>-23.816863902337801</v>
      </c>
      <c r="W64" s="47">
        <f>(NPV('Business Plan'!$B$3,(('Business Plan'!$C$6*('Business Plan'!$C$7*(1+'Scenario Analysis (2D)'!W$4)-'Business Plan'!$C$8*(1+'Scenario Analysis (2D)'!$E64)-'Business Plan'!$C$9)-'Business Plan'!$C$10)),(('Business Plan'!$D$6*('Business Plan'!$D$7*(1+'Scenario Analysis (2D)'!W$4)-'Business Plan'!$D$8*(1+'Scenario Analysis (2D)'!$E64)-'Business Plan'!$D$9)-'Business Plan'!$D$10)),(('Business Plan'!$E$6*('Business Plan'!$E$7*(1+'Scenario Analysis (2D)'!W$4)-'Business Plan'!$E$8*(1+'Scenario Analysis (2D)'!$E64)-'Business Plan'!$E$9)-'Business Plan'!$E$10)),(('Business Plan'!$F$6*('Business Plan'!$F$7*(1+'Scenario Analysis (2D)'!W$4)-'Business Plan'!$F$8*(1+'Scenario Analysis (2D)'!$E64)-'Business Plan'!$F$9)-'Business Plan'!$F$10)),(('Business Plan'!$G$6*('Business Plan'!$G$7*(1+'Scenario Analysis (2D)'!W$4)-'Business Plan'!$G$8*(1+'Scenario Analysis (2D)'!$E64)-'Business Plan'!$G$9)-'Business Plan'!$G$10)),(('Business Plan'!$H$6*('Business Plan'!$H$7*(1+'Scenario Analysis (2D)'!W$4)-'Business Plan'!$H$8*(1+'Scenario Analysis (2D)'!$E64)-'Business Plan'!$H$9)-'Business Plan'!$H$10)),(('Business Plan'!$I$6*('Business Plan'!$I$7*(1+'Scenario Analysis (2D)'!W$4)-'Business Plan'!$I$8*(1+'Scenario Analysis (2D)'!$E64)-'Business Plan'!$I$9)-'Business Plan'!$I$10)),(('Business Plan'!$J$6*('Business Plan'!$J$7*(1+'Scenario Analysis (2D)'!W$4)-'Business Plan'!$J$8*(1+'Scenario Analysis (2D)'!$E64)-'Business Plan'!$J$9)-'Business Plan'!$J$10)),(('Business Plan'!$K$6*('Business Plan'!$K$7*(1+'Scenario Analysis (2D)'!W$4)-'Business Plan'!$K$8*(1+'Scenario Analysis (2D)'!$E64)-'Business Plan'!$K$9)-'Business Plan'!$K$10))))/'Business Plan'!$C$13-1</f>
        <v>-21.320049477679046</v>
      </c>
      <c r="X64" s="47">
        <f>(NPV('Business Plan'!$B$3,(('Business Plan'!$C$6*('Business Plan'!$C$7*(1+'Scenario Analysis (2D)'!X$4)-'Business Plan'!$C$8*(1+'Scenario Analysis (2D)'!$E64)-'Business Plan'!$C$9)-'Business Plan'!$C$10)),(('Business Plan'!$D$6*('Business Plan'!$D$7*(1+'Scenario Analysis (2D)'!X$4)-'Business Plan'!$D$8*(1+'Scenario Analysis (2D)'!$E64)-'Business Plan'!$D$9)-'Business Plan'!$D$10)),(('Business Plan'!$E$6*('Business Plan'!$E$7*(1+'Scenario Analysis (2D)'!X$4)-'Business Plan'!$E$8*(1+'Scenario Analysis (2D)'!$E64)-'Business Plan'!$E$9)-'Business Plan'!$E$10)),(('Business Plan'!$F$6*('Business Plan'!$F$7*(1+'Scenario Analysis (2D)'!X$4)-'Business Plan'!$F$8*(1+'Scenario Analysis (2D)'!$E64)-'Business Plan'!$F$9)-'Business Plan'!$F$10)),(('Business Plan'!$G$6*('Business Plan'!$G$7*(1+'Scenario Analysis (2D)'!X$4)-'Business Plan'!$G$8*(1+'Scenario Analysis (2D)'!$E64)-'Business Plan'!$G$9)-'Business Plan'!$G$10)),(('Business Plan'!$H$6*('Business Plan'!$H$7*(1+'Scenario Analysis (2D)'!X$4)-'Business Plan'!$H$8*(1+'Scenario Analysis (2D)'!$E64)-'Business Plan'!$H$9)-'Business Plan'!$H$10)),(('Business Plan'!$I$6*('Business Plan'!$I$7*(1+'Scenario Analysis (2D)'!X$4)-'Business Plan'!$I$8*(1+'Scenario Analysis (2D)'!$E64)-'Business Plan'!$I$9)-'Business Plan'!$I$10)),(('Business Plan'!$J$6*('Business Plan'!$J$7*(1+'Scenario Analysis (2D)'!X$4)-'Business Plan'!$J$8*(1+'Scenario Analysis (2D)'!$E64)-'Business Plan'!$J$9)-'Business Plan'!$J$10)),(('Business Plan'!$K$6*('Business Plan'!$K$7*(1+'Scenario Analysis (2D)'!X$4)-'Business Plan'!$K$8*(1+'Scenario Analysis (2D)'!$E64)-'Business Plan'!$K$9)-'Business Plan'!$K$10))))/'Business Plan'!$C$13-1</f>
        <v>-18.823235053020287</v>
      </c>
      <c r="Y64" s="47">
        <f>(NPV('Business Plan'!$B$3,(('Business Plan'!$C$6*('Business Plan'!$C$7*(1+'Scenario Analysis (2D)'!Y$4)-'Business Plan'!$C$8*(1+'Scenario Analysis (2D)'!$E64)-'Business Plan'!$C$9)-'Business Plan'!$C$10)),(('Business Plan'!$D$6*('Business Plan'!$D$7*(1+'Scenario Analysis (2D)'!Y$4)-'Business Plan'!$D$8*(1+'Scenario Analysis (2D)'!$E64)-'Business Plan'!$D$9)-'Business Plan'!$D$10)),(('Business Plan'!$E$6*('Business Plan'!$E$7*(1+'Scenario Analysis (2D)'!Y$4)-'Business Plan'!$E$8*(1+'Scenario Analysis (2D)'!$E64)-'Business Plan'!$E$9)-'Business Plan'!$E$10)),(('Business Plan'!$F$6*('Business Plan'!$F$7*(1+'Scenario Analysis (2D)'!Y$4)-'Business Plan'!$F$8*(1+'Scenario Analysis (2D)'!$E64)-'Business Plan'!$F$9)-'Business Plan'!$F$10)),(('Business Plan'!$G$6*('Business Plan'!$G$7*(1+'Scenario Analysis (2D)'!Y$4)-'Business Plan'!$G$8*(1+'Scenario Analysis (2D)'!$E64)-'Business Plan'!$G$9)-'Business Plan'!$G$10)),(('Business Plan'!$H$6*('Business Plan'!$H$7*(1+'Scenario Analysis (2D)'!Y$4)-'Business Plan'!$H$8*(1+'Scenario Analysis (2D)'!$E64)-'Business Plan'!$H$9)-'Business Plan'!$H$10)),(('Business Plan'!$I$6*('Business Plan'!$I$7*(1+'Scenario Analysis (2D)'!Y$4)-'Business Plan'!$I$8*(1+'Scenario Analysis (2D)'!$E64)-'Business Plan'!$I$9)-'Business Plan'!$I$10)),(('Business Plan'!$J$6*('Business Plan'!$J$7*(1+'Scenario Analysis (2D)'!Y$4)-'Business Plan'!$J$8*(1+'Scenario Analysis (2D)'!$E64)-'Business Plan'!$J$9)-'Business Plan'!$J$10)),(('Business Plan'!$K$6*('Business Plan'!$K$7*(1+'Scenario Analysis (2D)'!Y$4)-'Business Plan'!$K$8*(1+'Scenario Analysis (2D)'!$E64)-'Business Plan'!$K$9)-'Business Plan'!$K$10))))/'Business Plan'!$C$13-1</f>
        <v>-16.326420628361525</v>
      </c>
      <c r="Z64" s="47">
        <f>(NPV('Business Plan'!$B$3,(('Business Plan'!$C$6*('Business Plan'!$C$7*(1+'Scenario Analysis (2D)'!Z$4)-'Business Plan'!$C$8*(1+'Scenario Analysis (2D)'!$E64)-'Business Plan'!$C$9)-'Business Plan'!$C$10)),(('Business Plan'!$D$6*('Business Plan'!$D$7*(1+'Scenario Analysis (2D)'!Z$4)-'Business Plan'!$D$8*(1+'Scenario Analysis (2D)'!$E64)-'Business Plan'!$D$9)-'Business Plan'!$D$10)),(('Business Plan'!$E$6*('Business Plan'!$E$7*(1+'Scenario Analysis (2D)'!Z$4)-'Business Plan'!$E$8*(1+'Scenario Analysis (2D)'!$E64)-'Business Plan'!$E$9)-'Business Plan'!$E$10)),(('Business Plan'!$F$6*('Business Plan'!$F$7*(1+'Scenario Analysis (2D)'!Z$4)-'Business Plan'!$F$8*(1+'Scenario Analysis (2D)'!$E64)-'Business Plan'!$F$9)-'Business Plan'!$F$10)),(('Business Plan'!$G$6*('Business Plan'!$G$7*(1+'Scenario Analysis (2D)'!Z$4)-'Business Plan'!$G$8*(1+'Scenario Analysis (2D)'!$E64)-'Business Plan'!$G$9)-'Business Plan'!$G$10)),(('Business Plan'!$H$6*('Business Plan'!$H$7*(1+'Scenario Analysis (2D)'!Z$4)-'Business Plan'!$H$8*(1+'Scenario Analysis (2D)'!$E64)-'Business Plan'!$H$9)-'Business Plan'!$H$10)),(('Business Plan'!$I$6*('Business Plan'!$I$7*(1+'Scenario Analysis (2D)'!Z$4)-'Business Plan'!$I$8*(1+'Scenario Analysis (2D)'!$E64)-'Business Plan'!$I$9)-'Business Plan'!$I$10)),(('Business Plan'!$J$6*('Business Plan'!$J$7*(1+'Scenario Analysis (2D)'!Z$4)-'Business Plan'!$J$8*(1+'Scenario Analysis (2D)'!$E64)-'Business Plan'!$J$9)-'Business Plan'!$J$10)),(('Business Plan'!$K$6*('Business Plan'!$K$7*(1+'Scenario Analysis (2D)'!Z$4)-'Business Plan'!$K$8*(1+'Scenario Analysis (2D)'!$E64)-'Business Plan'!$K$9)-'Business Plan'!$K$10))))/'Business Plan'!$C$13-1</f>
        <v>-13.82960620370277</v>
      </c>
      <c r="AA64" s="47">
        <f>(NPV('Business Plan'!$B$3,(('Business Plan'!$C$6*('Business Plan'!$C$7*(1+'Scenario Analysis (2D)'!AA$4)-'Business Plan'!$C$8*(1+'Scenario Analysis (2D)'!$E64)-'Business Plan'!$C$9)-'Business Plan'!$C$10)),(('Business Plan'!$D$6*('Business Plan'!$D$7*(1+'Scenario Analysis (2D)'!AA$4)-'Business Plan'!$D$8*(1+'Scenario Analysis (2D)'!$E64)-'Business Plan'!$D$9)-'Business Plan'!$D$10)),(('Business Plan'!$E$6*('Business Plan'!$E$7*(1+'Scenario Analysis (2D)'!AA$4)-'Business Plan'!$E$8*(1+'Scenario Analysis (2D)'!$E64)-'Business Plan'!$E$9)-'Business Plan'!$E$10)),(('Business Plan'!$F$6*('Business Plan'!$F$7*(1+'Scenario Analysis (2D)'!AA$4)-'Business Plan'!$F$8*(1+'Scenario Analysis (2D)'!$E64)-'Business Plan'!$F$9)-'Business Plan'!$F$10)),(('Business Plan'!$G$6*('Business Plan'!$G$7*(1+'Scenario Analysis (2D)'!AA$4)-'Business Plan'!$G$8*(1+'Scenario Analysis (2D)'!$E64)-'Business Plan'!$G$9)-'Business Plan'!$G$10)),(('Business Plan'!$H$6*('Business Plan'!$H$7*(1+'Scenario Analysis (2D)'!AA$4)-'Business Plan'!$H$8*(1+'Scenario Analysis (2D)'!$E64)-'Business Plan'!$H$9)-'Business Plan'!$H$10)),(('Business Plan'!$I$6*('Business Plan'!$I$7*(1+'Scenario Analysis (2D)'!AA$4)-'Business Plan'!$I$8*(1+'Scenario Analysis (2D)'!$E64)-'Business Plan'!$I$9)-'Business Plan'!$I$10)),(('Business Plan'!$J$6*('Business Plan'!$J$7*(1+'Scenario Analysis (2D)'!AA$4)-'Business Plan'!$J$8*(1+'Scenario Analysis (2D)'!$E64)-'Business Plan'!$J$9)-'Business Plan'!$J$10)),(('Business Plan'!$K$6*('Business Plan'!$K$7*(1+'Scenario Analysis (2D)'!AA$4)-'Business Plan'!$K$8*(1+'Scenario Analysis (2D)'!$E64)-'Business Plan'!$K$9)-'Business Plan'!$K$10))))/'Business Plan'!$C$13-1</f>
        <v>-11.332791779044014</v>
      </c>
      <c r="AB64" s="47">
        <f>(NPV('Business Plan'!$B$3,(('Business Plan'!$C$6*('Business Plan'!$C$7*(1+'Scenario Analysis (2D)'!AB$4)-'Business Plan'!$C$8*(1+'Scenario Analysis (2D)'!$E64)-'Business Plan'!$C$9)-'Business Plan'!$C$10)),(('Business Plan'!$D$6*('Business Plan'!$D$7*(1+'Scenario Analysis (2D)'!AB$4)-'Business Plan'!$D$8*(1+'Scenario Analysis (2D)'!$E64)-'Business Plan'!$D$9)-'Business Plan'!$D$10)),(('Business Plan'!$E$6*('Business Plan'!$E$7*(1+'Scenario Analysis (2D)'!AB$4)-'Business Plan'!$E$8*(1+'Scenario Analysis (2D)'!$E64)-'Business Plan'!$E$9)-'Business Plan'!$E$10)),(('Business Plan'!$F$6*('Business Plan'!$F$7*(1+'Scenario Analysis (2D)'!AB$4)-'Business Plan'!$F$8*(1+'Scenario Analysis (2D)'!$E64)-'Business Plan'!$F$9)-'Business Plan'!$F$10)),(('Business Plan'!$G$6*('Business Plan'!$G$7*(1+'Scenario Analysis (2D)'!AB$4)-'Business Plan'!$G$8*(1+'Scenario Analysis (2D)'!$E64)-'Business Plan'!$G$9)-'Business Plan'!$G$10)),(('Business Plan'!$H$6*('Business Plan'!$H$7*(1+'Scenario Analysis (2D)'!AB$4)-'Business Plan'!$H$8*(1+'Scenario Analysis (2D)'!$E64)-'Business Plan'!$H$9)-'Business Plan'!$H$10)),(('Business Plan'!$I$6*('Business Plan'!$I$7*(1+'Scenario Analysis (2D)'!AB$4)-'Business Plan'!$I$8*(1+'Scenario Analysis (2D)'!$E64)-'Business Plan'!$I$9)-'Business Plan'!$I$10)),(('Business Plan'!$J$6*('Business Plan'!$J$7*(1+'Scenario Analysis (2D)'!AB$4)-'Business Plan'!$J$8*(1+'Scenario Analysis (2D)'!$E64)-'Business Plan'!$J$9)-'Business Plan'!$J$10)),(('Business Plan'!$K$6*('Business Plan'!$K$7*(1+'Scenario Analysis (2D)'!AB$4)-'Business Plan'!$K$8*(1+'Scenario Analysis (2D)'!$E64)-'Business Plan'!$K$9)-'Business Plan'!$K$10))))/'Business Plan'!$C$13-1</f>
        <v>-8.8359773543852569</v>
      </c>
      <c r="AC64" s="47">
        <f>(NPV('Business Plan'!$B$3,(('Business Plan'!$C$6*('Business Plan'!$C$7*(1+'Scenario Analysis (2D)'!AC$4)-'Business Plan'!$C$8*(1+'Scenario Analysis (2D)'!$E64)-'Business Plan'!$C$9)-'Business Plan'!$C$10)),(('Business Plan'!$D$6*('Business Plan'!$D$7*(1+'Scenario Analysis (2D)'!AC$4)-'Business Plan'!$D$8*(1+'Scenario Analysis (2D)'!$E64)-'Business Plan'!$D$9)-'Business Plan'!$D$10)),(('Business Plan'!$E$6*('Business Plan'!$E$7*(1+'Scenario Analysis (2D)'!AC$4)-'Business Plan'!$E$8*(1+'Scenario Analysis (2D)'!$E64)-'Business Plan'!$E$9)-'Business Plan'!$E$10)),(('Business Plan'!$F$6*('Business Plan'!$F$7*(1+'Scenario Analysis (2D)'!AC$4)-'Business Plan'!$F$8*(1+'Scenario Analysis (2D)'!$E64)-'Business Plan'!$F$9)-'Business Plan'!$F$10)),(('Business Plan'!$G$6*('Business Plan'!$G$7*(1+'Scenario Analysis (2D)'!AC$4)-'Business Plan'!$G$8*(1+'Scenario Analysis (2D)'!$E64)-'Business Plan'!$G$9)-'Business Plan'!$G$10)),(('Business Plan'!$H$6*('Business Plan'!$H$7*(1+'Scenario Analysis (2D)'!AC$4)-'Business Plan'!$H$8*(1+'Scenario Analysis (2D)'!$E64)-'Business Plan'!$H$9)-'Business Plan'!$H$10)),(('Business Plan'!$I$6*('Business Plan'!$I$7*(1+'Scenario Analysis (2D)'!AC$4)-'Business Plan'!$I$8*(1+'Scenario Analysis (2D)'!$E64)-'Business Plan'!$I$9)-'Business Plan'!$I$10)),(('Business Plan'!$J$6*('Business Plan'!$J$7*(1+'Scenario Analysis (2D)'!AC$4)-'Business Plan'!$J$8*(1+'Scenario Analysis (2D)'!$E64)-'Business Plan'!$J$9)-'Business Plan'!$J$10)),(('Business Plan'!$K$6*('Business Plan'!$K$7*(1+'Scenario Analysis (2D)'!AC$4)-'Business Plan'!$K$8*(1+'Scenario Analysis (2D)'!$E64)-'Business Plan'!$K$9)-'Business Plan'!$K$10))))/'Business Plan'!$C$13-1</f>
        <v>-6.3391629297264966</v>
      </c>
      <c r="AD64" s="47">
        <f>(NPV('Business Plan'!$B$3,(('Business Plan'!$C$6*('Business Plan'!$C$7*(1+'Scenario Analysis (2D)'!AD$4)-'Business Plan'!$C$8*(1+'Scenario Analysis (2D)'!$E64)-'Business Plan'!$C$9)-'Business Plan'!$C$10)),(('Business Plan'!$D$6*('Business Plan'!$D$7*(1+'Scenario Analysis (2D)'!AD$4)-'Business Plan'!$D$8*(1+'Scenario Analysis (2D)'!$E64)-'Business Plan'!$D$9)-'Business Plan'!$D$10)),(('Business Plan'!$E$6*('Business Plan'!$E$7*(1+'Scenario Analysis (2D)'!AD$4)-'Business Plan'!$E$8*(1+'Scenario Analysis (2D)'!$E64)-'Business Plan'!$E$9)-'Business Plan'!$E$10)),(('Business Plan'!$F$6*('Business Plan'!$F$7*(1+'Scenario Analysis (2D)'!AD$4)-'Business Plan'!$F$8*(1+'Scenario Analysis (2D)'!$E64)-'Business Plan'!$F$9)-'Business Plan'!$F$10)),(('Business Plan'!$G$6*('Business Plan'!$G$7*(1+'Scenario Analysis (2D)'!AD$4)-'Business Plan'!$G$8*(1+'Scenario Analysis (2D)'!$E64)-'Business Plan'!$G$9)-'Business Plan'!$G$10)),(('Business Plan'!$H$6*('Business Plan'!$H$7*(1+'Scenario Analysis (2D)'!AD$4)-'Business Plan'!$H$8*(1+'Scenario Analysis (2D)'!$E64)-'Business Plan'!$H$9)-'Business Plan'!$H$10)),(('Business Plan'!$I$6*('Business Plan'!$I$7*(1+'Scenario Analysis (2D)'!AD$4)-'Business Plan'!$I$8*(1+'Scenario Analysis (2D)'!$E64)-'Business Plan'!$I$9)-'Business Plan'!$I$10)),(('Business Plan'!$J$6*('Business Plan'!$J$7*(1+'Scenario Analysis (2D)'!AD$4)-'Business Plan'!$J$8*(1+'Scenario Analysis (2D)'!$E64)-'Business Plan'!$J$9)-'Business Plan'!$J$10)),(('Business Plan'!$K$6*('Business Plan'!$K$7*(1+'Scenario Analysis (2D)'!AD$4)-'Business Plan'!$K$8*(1+'Scenario Analysis (2D)'!$E64)-'Business Plan'!$K$9)-'Business Plan'!$K$10))))/'Business Plan'!$C$13-1</f>
        <v>-3.8423485050677382</v>
      </c>
      <c r="AE64" s="47">
        <f>(NPV('Business Plan'!$B$3,(('Business Plan'!$C$6*('Business Plan'!$C$7*(1+'Scenario Analysis (2D)'!AE$4)-'Business Plan'!$C$8*(1+'Scenario Analysis (2D)'!$E64)-'Business Plan'!$C$9)-'Business Plan'!$C$10)),(('Business Plan'!$D$6*('Business Plan'!$D$7*(1+'Scenario Analysis (2D)'!AE$4)-'Business Plan'!$D$8*(1+'Scenario Analysis (2D)'!$E64)-'Business Plan'!$D$9)-'Business Plan'!$D$10)),(('Business Plan'!$E$6*('Business Plan'!$E$7*(1+'Scenario Analysis (2D)'!AE$4)-'Business Plan'!$E$8*(1+'Scenario Analysis (2D)'!$E64)-'Business Plan'!$E$9)-'Business Plan'!$E$10)),(('Business Plan'!$F$6*('Business Plan'!$F$7*(1+'Scenario Analysis (2D)'!AE$4)-'Business Plan'!$F$8*(1+'Scenario Analysis (2D)'!$E64)-'Business Plan'!$F$9)-'Business Plan'!$F$10)),(('Business Plan'!$G$6*('Business Plan'!$G$7*(1+'Scenario Analysis (2D)'!AE$4)-'Business Plan'!$G$8*(1+'Scenario Analysis (2D)'!$E64)-'Business Plan'!$G$9)-'Business Plan'!$G$10)),(('Business Plan'!$H$6*('Business Plan'!$H$7*(1+'Scenario Analysis (2D)'!AE$4)-'Business Plan'!$H$8*(1+'Scenario Analysis (2D)'!$E64)-'Business Plan'!$H$9)-'Business Plan'!$H$10)),(('Business Plan'!$I$6*('Business Plan'!$I$7*(1+'Scenario Analysis (2D)'!AE$4)-'Business Plan'!$I$8*(1+'Scenario Analysis (2D)'!$E64)-'Business Plan'!$I$9)-'Business Plan'!$I$10)),(('Business Plan'!$J$6*('Business Plan'!$J$7*(1+'Scenario Analysis (2D)'!AE$4)-'Business Plan'!$J$8*(1+'Scenario Analysis (2D)'!$E64)-'Business Plan'!$J$9)-'Business Plan'!$J$10)),(('Business Plan'!$K$6*('Business Plan'!$K$7*(1+'Scenario Analysis (2D)'!AE$4)-'Business Plan'!$K$8*(1+'Scenario Analysis (2D)'!$E64)-'Business Plan'!$K$9)-'Business Plan'!$K$10))))/'Business Plan'!$C$13-1</f>
        <v>-1.3455340804089808</v>
      </c>
      <c r="AF64" s="47">
        <f>(NPV('Business Plan'!$B$3,(('Business Plan'!$C$6*('Business Plan'!$C$7*(1+'Scenario Analysis (2D)'!AF$4)-'Business Plan'!$C$8*(1+'Scenario Analysis (2D)'!$E64)-'Business Plan'!$C$9)-'Business Plan'!$C$10)),(('Business Plan'!$D$6*('Business Plan'!$D$7*(1+'Scenario Analysis (2D)'!AF$4)-'Business Plan'!$D$8*(1+'Scenario Analysis (2D)'!$E64)-'Business Plan'!$D$9)-'Business Plan'!$D$10)),(('Business Plan'!$E$6*('Business Plan'!$E$7*(1+'Scenario Analysis (2D)'!AF$4)-'Business Plan'!$E$8*(1+'Scenario Analysis (2D)'!$E64)-'Business Plan'!$E$9)-'Business Plan'!$E$10)),(('Business Plan'!$F$6*('Business Plan'!$F$7*(1+'Scenario Analysis (2D)'!AF$4)-'Business Plan'!$F$8*(1+'Scenario Analysis (2D)'!$E64)-'Business Plan'!$F$9)-'Business Plan'!$F$10)),(('Business Plan'!$G$6*('Business Plan'!$G$7*(1+'Scenario Analysis (2D)'!AF$4)-'Business Plan'!$G$8*(1+'Scenario Analysis (2D)'!$E64)-'Business Plan'!$G$9)-'Business Plan'!$G$10)),(('Business Plan'!$H$6*('Business Plan'!$H$7*(1+'Scenario Analysis (2D)'!AF$4)-'Business Plan'!$H$8*(1+'Scenario Analysis (2D)'!$E64)-'Business Plan'!$H$9)-'Business Plan'!$H$10)),(('Business Plan'!$I$6*('Business Plan'!$I$7*(1+'Scenario Analysis (2D)'!AF$4)-'Business Plan'!$I$8*(1+'Scenario Analysis (2D)'!$E64)-'Business Plan'!$I$9)-'Business Plan'!$I$10)),(('Business Plan'!$J$6*('Business Plan'!$J$7*(1+'Scenario Analysis (2D)'!AF$4)-'Business Plan'!$J$8*(1+'Scenario Analysis (2D)'!$E64)-'Business Plan'!$J$9)-'Business Plan'!$J$10)),(('Business Plan'!$K$6*('Business Plan'!$K$7*(1+'Scenario Analysis (2D)'!AF$4)-'Business Plan'!$K$8*(1+'Scenario Analysis (2D)'!$E64)-'Business Plan'!$K$9)-'Business Plan'!$K$10))))/'Business Plan'!$C$13-1</f>
        <v>1.1512803442497779</v>
      </c>
      <c r="AG64" s="47">
        <f>(NPV('Business Plan'!$B$3,(('Business Plan'!$C$6*('Business Plan'!$C$7*(1+'Scenario Analysis (2D)'!AG$4)-'Business Plan'!$C$8*(1+'Scenario Analysis (2D)'!$E64)-'Business Plan'!$C$9)-'Business Plan'!$C$10)),(('Business Plan'!$D$6*('Business Plan'!$D$7*(1+'Scenario Analysis (2D)'!AG$4)-'Business Plan'!$D$8*(1+'Scenario Analysis (2D)'!$E64)-'Business Plan'!$D$9)-'Business Plan'!$D$10)),(('Business Plan'!$E$6*('Business Plan'!$E$7*(1+'Scenario Analysis (2D)'!AG$4)-'Business Plan'!$E$8*(1+'Scenario Analysis (2D)'!$E64)-'Business Plan'!$E$9)-'Business Plan'!$E$10)),(('Business Plan'!$F$6*('Business Plan'!$F$7*(1+'Scenario Analysis (2D)'!AG$4)-'Business Plan'!$F$8*(1+'Scenario Analysis (2D)'!$E64)-'Business Plan'!$F$9)-'Business Plan'!$F$10)),(('Business Plan'!$G$6*('Business Plan'!$G$7*(1+'Scenario Analysis (2D)'!AG$4)-'Business Plan'!$G$8*(1+'Scenario Analysis (2D)'!$E64)-'Business Plan'!$G$9)-'Business Plan'!$G$10)),(('Business Plan'!$H$6*('Business Plan'!$H$7*(1+'Scenario Analysis (2D)'!AG$4)-'Business Plan'!$H$8*(1+'Scenario Analysis (2D)'!$E64)-'Business Plan'!$H$9)-'Business Plan'!$H$10)),(('Business Plan'!$I$6*('Business Plan'!$I$7*(1+'Scenario Analysis (2D)'!AG$4)-'Business Plan'!$I$8*(1+'Scenario Analysis (2D)'!$E64)-'Business Plan'!$I$9)-'Business Plan'!$I$10)),(('Business Plan'!$J$6*('Business Plan'!$J$7*(1+'Scenario Analysis (2D)'!AG$4)-'Business Plan'!$J$8*(1+'Scenario Analysis (2D)'!$E64)-'Business Plan'!$J$9)-'Business Plan'!$J$10)),(('Business Plan'!$K$6*('Business Plan'!$K$7*(1+'Scenario Analysis (2D)'!AG$4)-'Business Plan'!$K$8*(1+'Scenario Analysis (2D)'!$E64)-'Business Plan'!$K$9)-'Business Plan'!$K$10))))/'Business Plan'!$C$13-1</f>
        <v>3.6480947689085363</v>
      </c>
      <c r="AH64" s="47">
        <f>(NPV('Business Plan'!$B$3,(('Business Plan'!$C$6*('Business Plan'!$C$7*(1+'Scenario Analysis (2D)'!AH$4)-'Business Plan'!$C$8*(1+'Scenario Analysis (2D)'!$E64)-'Business Plan'!$C$9)-'Business Plan'!$C$10)),(('Business Plan'!$D$6*('Business Plan'!$D$7*(1+'Scenario Analysis (2D)'!AH$4)-'Business Plan'!$D$8*(1+'Scenario Analysis (2D)'!$E64)-'Business Plan'!$D$9)-'Business Plan'!$D$10)),(('Business Plan'!$E$6*('Business Plan'!$E$7*(1+'Scenario Analysis (2D)'!AH$4)-'Business Plan'!$E$8*(1+'Scenario Analysis (2D)'!$E64)-'Business Plan'!$E$9)-'Business Plan'!$E$10)),(('Business Plan'!$F$6*('Business Plan'!$F$7*(1+'Scenario Analysis (2D)'!AH$4)-'Business Plan'!$F$8*(1+'Scenario Analysis (2D)'!$E64)-'Business Plan'!$F$9)-'Business Plan'!$F$10)),(('Business Plan'!$G$6*('Business Plan'!$G$7*(1+'Scenario Analysis (2D)'!AH$4)-'Business Plan'!$G$8*(1+'Scenario Analysis (2D)'!$E64)-'Business Plan'!$G$9)-'Business Plan'!$G$10)),(('Business Plan'!$H$6*('Business Plan'!$H$7*(1+'Scenario Analysis (2D)'!AH$4)-'Business Plan'!$H$8*(1+'Scenario Analysis (2D)'!$E64)-'Business Plan'!$H$9)-'Business Plan'!$H$10)),(('Business Plan'!$I$6*('Business Plan'!$I$7*(1+'Scenario Analysis (2D)'!AH$4)-'Business Plan'!$I$8*(1+'Scenario Analysis (2D)'!$E64)-'Business Plan'!$I$9)-'Business Plan'!$I$10)),(('Business Plan'!$J$6*('Business Plan'!$J$7*(1+'Scenario Analysis (2D)'!AH$4)-'Business Plan'!$J$8*(1+'Scenario Analysis (2D)'!$E64)-'Business Plan'!$J$9)-'Business Plan'!$J$10)),(('Business Plan'!$K$6*('Business Plan'!$K$7*(1+'Scenario Analysis (2D)'!AH$4)-'Business Plan'!$K$8*(1+'Scenario Analysis (2D)'!$E64)-'Business Plan'!$K$9)-'Business Plan'!$K$10))))/'Business Plan'!$C$13-1</f>
        <v>6.144909193567293</v>
      </c>
    </row>
    <row r="65" spans="1:34" ht="18.95" customHeight="1" x14ac:dyDescent="0.25">
      <c r="D65" s="78"/>
      <c r="E65" s="51">
        <v>0.3</v>
      </c>
      <c r="F65" s="46">
        <f>NPV('Business Plan'!$B$3,(('Business Plan'!$C$6*('Business Plan'!$C$7*(1+'Scenario Analysis (2D)'!F$4)-'Business Plan'!$C$8*(1+'Scenario Analysis (2D)'!$E65)-'Business Plan'!$C$9)-'Business Plan'!$C$10)),(('Business Plan'!$D$6*('Business Plan'!$D$7*(1+'Scenario Analysis (2D)'!F$4)-'Business Plan'!$D$8*(1+'Scenario Analysis (2D)'!$E65)-'Business Plan'!$D$9)-'Business Plan'!$D$10)),(('Business Plan'!$E$6*('Business Plan'!$E$7*(1+'Scenario Analysis (2D)'!F$4)-'Business Plan'!$E$8*(1+'Scenario Analysis (2D)'!$E65)-'Business Plan'!$E$9)-'Business Plan'!$E$10)),(('Business Plan'!$F$6*('Business Plan'!$F$7*(1+'Scenario Analysis (2D)'!F$4)-'Business Plan'!$F$8*(1+'Scenario Analysis (2D)'!$E65)-'Business Plan'!$F$9)-'Business Plan'!$F$10)),(('Business Plan'!$G$6*('Business Plan'!$G$7*(1+'Scenario Analysis (2D)'!F$4)-'Business Plan'!$G$8*(1+'Scenario Analysis (2D)'!$E65)-'Business Plan'!$G$9)-'Business Plan'!$G$10)),(('Business Plan'!$H$6*('Business Plan'!$H$7*(1+'Scenario Analysis (2D)'!F$4)-'Business Plan'!$H$8*(1+'Scenario Analysis (2D)'!$E65)-'Business Plan'!$H$9)-'Business Plan'!$H$10)),(('Business Plan'!$I$6*('Business Plan'!$I$7*(1+'Scenario Analysis (2D)'!F$4)-'Business Plan'!$I$8*(1+'Scenario Analysis (2D)'!$E65)-'Business Plan'!$I$9)-'Business Plan'!$I$10)),(('Business Plan'!$J$6*('Business Plan'!$J$7*(1+'Scenario Analysis (2D)'!F$4)-'Business Plan'!$J$8*(1+'Scenario Analysis (2D)'!$E65)-'Business Plan'!$J$9)-'Business Plan'!$J$10)),(('Business Plan'!$K$6*('Business Plan'!$K$7*(1+'Scenario Analysis (2D)'!F$4)-'Business Plan'!$K$8*(1+'Scenario Analysis (2D)'!$E65)-'Business Plan'!$K$9)-'Business Plan'!$K$10)))</f>
        <v>-1975777.8134577668</v>
      </c>
      <c r="G65" s="46">
        <f>NPV('Business Plan'!$B$3,(('Business Plan'!$C$6*('Business Plan'!$C$7*(1+'Scenario Analysis (2D)'!G$4)-'Business Plan'!$C$8*(1+'Scenario Analysis (2D)'!$E65)-'Business Plan'!$C$9)-'Business Plan'!$C$10)),(('Business Plan'!$D$6*('Business Plan'!$D$7*(1+'Scenario Analysis (2D)'!G$4)-'Business Plan'!$D$8*(1+'Scenario Analysis (2D)'!$E65)-'Business Plan'!$D$9)-'Business Plan'!$D$10)),(('Business Plan'!$E$6*('Business Plan'!$E$7*(1+'Scenario Analysis (2D)'!G$4)-'Business Plan'!$E$8*(1+'Scenario Analysis (2D)'!$E65)-'Business Plan'!$E$9)-'Business Plan'!$E$10)),(('Business Plan'!$F$6*('Business Plan'!$F$7*(1+'Scenario Analysis (2D)'!G$4)-'Business Plan'!$F$8*(1+'Scenario Analysis (2D)'!$E65)-'Business Plan'!$F$9)-'Business Plan'!$F$10)),(('Business Plan'!$G$6*('Business Plan'!$G$7*(1+'Scenario Analysis (2D)'!G$4)-'Business Plan'!$G$8*(1+'Scenario Analysis (2D)'!$E65)-'Business Plan'!$G$9)-'Business Plan'!$G$10)),(('Business Plan'!$H$6*('Business Plan'!$H$7*(1+'Scenario Analysis (2D)'!G$4)-'Business Plan'!$H$8*(1+'Scenario Analysis (2D)'!$E65)-'Business Plan'!$H$9)-'Business Plan'!$H$10)),(('Business Plan'!$I$6*('Business Plan'!$I$7*(1+'Scenario Analysis (2D)'!G$4)-'Business Plan'!$I$8*(1+'Scenario Analysis (2D)'!$E65)-'Business Plan'!$I$9)-'Business Plan'!$I$10)),(('Business Plan'!$J$6*('Business Plan'!$J$7*(1+'Scenario Analysis (2D)'!G$4)-'Business Plan'!$J$8*(1+'Scenario Analysis (2D)'!$E65)-'Business Plan'!$J$9)-'Business Plan'!$J$10)),(('Business Plan'!$K$6*('Business Plan'!$K$7*(1+'Scenario Analysis (2D)'!G$4)-'Business Plan'!$K$8*(1+'Scenario Analysis (2D)'!$E65)-'Business Plan'!$K$9)-'Business Plan'!$K$10)))</f>
        <v>-1775113.2092249554</v>
      </c>
      <c r="H65" s="46">
        <f>NPV('Business Plan'!$B$3,(('Business Plan'!$C$6*('Business Plan'!$C$7*(1+'Scenario Analysis (2D)'!H$4)-'Business Plan'!$C$8*(1+'Scenario Analysis (2D)'!$E65)-'Business Plan'!$C$9)-'Business Plan'!$C$10)),(('Business Plan'!$D$6*('Business Plan'!$D$7*(1+'Scenario Analysis (2D)'!H$4)-'Business Plan'!$D$8*(1+'Scenario Analysis (2D)'!$E65)-'Business Plan'!$D$9)-'Business Plan'!$D$10)),(('Business Plan'!$E$6*('Business Plan'!$E$7*(1+'Scenario Analysis (2D)'!H$4)-'Business Plan'!$E$8*(1+'Scenario Analysis (2D)'!$E65)-'Business Plan'!$E$9)-'Business Plan'!$E$10)),(('Business Plan'!$F$6*('Business Plan'!$F$7*(1+'Scenario Analysis (2D)'!H$4)-'Business Plan'!$F$8*(1+'Scenario Analysis (2D)'!$E65)-'Business Plan'!$F$9)-'Business Plan'!$F$10)),(('Business Plan'!$G$6*('Business Plan'!$G$7*(1+'Scenario Analysis (2D)'!H$4)-'Business Plan'!$G$8*(1+'Scenario Analysis (2D)'!$E65)-'Business Plan'!$G$9)-'Business Plan'!$G$10)),(('Business Plan'!$H$6*('Business Plan'!$H$7*(1+'Scenario Analysis (2D)'!H$4)-'Business Plan'!$H$8*(1+'Scenario Analysis (2D)'!$E65)-'Business Plan'!$H$9)-'Business Plan'!$H$10)),(('Business Plan'!$I$6*('Business Plan'!$I$7*(1+'Scenario Analysis (2D)'!H$4)-'Business Plan'!$I$8*(1+'Scenario Analysis (2D)'!$E65)-'Business Plan'!$I$9)-'Business Plan'!$I$10)),(('Business Plan'!$J$6*('Business Plan'!$J$7*(1+'Scenario Analysis (2D)'!H$4)-'Business Plan'!$J$8*(1+'Scenario Analysis (2D)'!$E65)-'Business Plan'!$J$9)-'Business Plan'!$J$10)),(('Business Plan'!$K$6*('Business Plan'!$K$7*(1+'Scenario Analysis (2D)'!H$4)-'Business Plan'!$K$8*(1+'Scenario Analysis (2D)'!$E65)-'Business Plan'!$K$9)-'Business Plan'!$K$10)))</f>
        <v>-1574448.604992144</v>
      </c>
      <c r="I65" s="46">
        <f>NPV('Business Plan'!$B$3,(('Business Plan'!$C$6*('Business Plan'!$C$7*(1+'Scenario Analysis (2D)'!I$4)-'Business Plan'!$C$8*(1+'Scenario Analysis (2D)'!$E65)-'Business Plan'!$C$9)-'Business Plan'!$C$10)),(('Business Plan'!$D$6*('Business Plan'!$D$7*(1+'Scenario Analysis (2D)'!I$4)-'Business Plan'!$D$8*(1+'Scenario Analysis (2D)'!$E65)-'Business Plan'!$D$9)-'Business Plan'!$D$10)),(('Business Plan'!$E$6*('Business Plan'!$E$7*(1+'Scenario Analysis (2D)'!I$4)-'Business Plan'!$E$8*(1+'Scenario Analysis (2D)'!$E65)-'Business Plan'!$E$9)-'Business Plan'!$E$10)),(('Business Plan'!$F$6*('Business Plan'!$F$7*(1+'Scenario Analysis (2D)'!I$4)-'Business Plan'!$F$8*(1+'Scenario Analysis (2D)'!$E65)-'Business Plan'!$F$9)-'Business Plan'!$F$10)),(('Business Plan'!$G$6*('Business Plan'!$G$7*(1+'Scenario Analysis (2D)'!I$4)-'Business Plan'!$G$8*(1+'Scenario Analysis (2D)'!$E65)-'Business Plan'!$G$9)-'Business Plan'!$G$10)),(('Business Plan'!$H$6*('Business Plan'!$H$7*(1+'Scenario Analysis (2D)'!I$4)-'Business Plan'!$H$8*(1+'Scenario Analysis (2D)'!$E65)-'Business Plan'!$H$9)-'Business Plan'!$H$10)),(('Business Plan'!$I$6*('Business Plan'!$I$7*(1+'Scenario Analysis (2D)'!I$4)-'Business Plan'!$I$8*(1+'Scenario Analysis (2D)'!$E65)-'Business Plan'!$I$9)-'Business Plan'!$I$10)),(('Business Plan'!$J$6*('Business Plan'!$J$7*(1+'Scenario Analysis (2D)'!I$4)-'Business Plan'!$J$8*(1+'Scenario Analysis (2D)'!$E65)-'Business Plan'!$J$9)-'Business Plan'!$J$10)),(('Business Plan'!$K$6*('Business Plan'!$K$7*(1+'Scenario Analysis (2D)'!I$4)-'Business Plan'!$K$8*(1+'Scenario Analysis (2D)'!$E65)-'Business Plan'!$K$9)-'Business Plan'!$K$10)))</f>
        <v>-1373784.0007593331</v>
      </c>
      <c r="J65" s="46">
        <f>NPV('Business Plan'!$B$3,(('Business Plan'!$C$6*('Business Plan'!$C$7*(1+'Scenario Analysis (2D)'!J$4)-'Business Plan'!$C$8*(1+'Scenario Analysis (2D)'!$E65)-'Business Plan'!$C$9)-'Business Plan'!$C$10)),(('Business Plan'!$D$6*('Business Plan'!$D$7*(1+'Scenario Analysis (2D)'!J$4)-'Business Plan'!$D$8*(1+'Scenario Analysis (2D)'!$E65)-'Business Plan'!$D$9)-'Business Plan'!$D$10)),(('Business Plan'!$E$6*('Business Plan'!$E$7*(1+'Scenario Analysis (2D)'!J$4)-'Business Plan'!$E$8*(1+'Scenario Analysis (2D)'!$E65)-'Business Plan'!$E$9)-'Business Plan'!$E$10)),(('Business Plan'!$F$6*('Business Plan'!$F$7*(1+'Scenario Analysis (2D)'!J$4)-'Business Plan'!$F$8*(1+'Scenario Analysis (2D)'!$E65)-'Business Plan'!$F$9)-'Business Plan'!$F$10)),(('Business Plan'!$G$6*('Business Plan'!$G$7*(1+'Scenario Analysis (2D)'!J$4)-'Business Plan'!$G$8*(1+'Scenario Analysis (2D)'!$E65)-'Business Plan'!$G$9)-'Business Plan'!$G$10)),(('Business Plan'!$H$6*('Business Plan'!$H$7*(1+'Scenario Analysis (2D)'!J$4)-'Business Plan'!$H$8*(1+'Scenario Analysis (2D)'!$E65)-'Business Plan'!$H$9)-'Business Plan'!$H$10)),(('Business Plan'!$I$6*('Business Plan'!$I$7*(1+'Scenario Analysis (2D)'!J$4)-'Business Plan'!$I$8*(1+'Scenario Analysis (2D)'!$E65)-'Business Plan'!$I$9)-'Business Plan'!$I$10)),(('Business Plan'!$J$6*('Business Plan'!$J$7*(1+'Scenario Analysis (2D)'!J$4)-'Business Plan'!$J$8*(1+'Scenario Analysis (2D)'!$E65)-'Business Plan'!$J$9)-'Business Plan'!$J$10)),(('Business Plan'!$K$6*('Business Plan'!$K$7*(1+'Scenario Analysis (2D)'!J$4)-'Business Plan'!$K$8*(1+'Scenario Analysis (2D)'!$E65)-'Business Plan'!$K$9)-'Business Plan'!$K$10)))</f>
        <v>-1173119.3965265215</v>
      </c>
      <c r="K65" s="46">
        <f>NPV('Business Plan'!$B$3,(('Business Plan'!$C$6*('Business Plan'!$C$7*(1+'Scenario Analysis (2D)'!K$4)-'Business Plan'!$C$8*(1+'Scenario Analysis (2D)'!$E65)-'Business Plan'!$C$9)-'Business Plan'!$C$10)),(('Business Plan'!$D$6*('Business Plan'!$D$7*(1+'Scenario Analysis (2D)'!K$4)-'Business Plan'!$D$8*(1+'Scenario Analysis (2D)'!$E65)-'Business Plan'!$D$9)-'Business Plan'!$D$10)),(('Business Plan'!$E$6*('Business Plan'!$E$7*(1+'Scenario Analysis (2D)'!K$4)-'Business Plan'!$E$8*(1+'Scenario Analysis (2D)'!$E65)-'Business Plan'!$E$9)-'Business Plan'!$E$10)),(('Business Plan'!$F$6*('Business Plan'!$F$7*(1+'Scenario Analysis (2D)'!K$4)-'Business Plan'!$F$8*(1+'Scenario Analysis (2D)'!$E65)-'Business Plan'!$F$9)-'Business Plan'!$F$10)),(('Business Plan'!$G$6*('Business Plan'!$G$7*(1+'Scenario Analysis (2D)'!K$4)-'Business Plan'!$G$8*(1+'Scenario Analysis (2D)'!$E65)-'Business Plan'!$G$9)-'Business Plan'!$G$10)),(('Business Plan'!$H$6*('Business Plan'!$H$7*(1+'Scenario Analysis (2D)'!K$4)-'Business Plan'!$H$8*(1+'Scenario Analysis (2D)'!$E65)-'Business Plan'!$H$9)-'Business Plan'!$H$10)),(('Business Plan'!$I$6*('Business Plan'!$I$7*(1+'Scenario Analysis (2D)'!K$4)-'Business Plan'!$I$8*(1+'Scenario Analysis (2D)'!$E65)-'Business Plan'!$I$9)-'Business Plan'!$I$10)),(('Business Plan'!$J$6*('Business Plan'!$J$7*(1+'Scenario Analysis (2D)'!K$4)-'Business Plan'!$J$8*(1+'Scenario Analysis (2D)'!$E65)-'Business Plan'!$J$9)-'Business Plan'!$J$10)),(('Business Plan'!$K$6*('Business Plan'!$K$7*(1+'Scenario Analysis (2D)'!K$4)-'Business Plan'!$K$8*(1+'Scenario Analysis (2D)'!$E65)-'Business Plan'!$K$9)-'Business Plan'!$K$10)))</f>
        <v>-972454.79229371028</v>
      </c>
      <c r="L65" s="46">
        <f>NPV('Business Plan'!$B$3,(('Business Plan'!$C$6*('Business Plan'!$C$7*(1+'Scenario Analysis (2D)'!L$4)-'Business Plan'!$C$8*(1+'Scenario Analysis (2D)'!$E65)-'Business Plan'!$C$9)-'Business Plan'!$C$10)),(('Business Plan'!$D$6*('Business Plan'!$D$7*(1+'Scenario Analysis (2D)'!L$4)-'Business Plan'!$D$8*(1+'Scenario Analysis (2D)'!$E65)-'Business Plan'!$D$9)-'Business Plan'!$D$10)),(('Business Plan'!$E$6*('Business Plan'!$E$7*(1+'Scenario Analysis (2D)'!L$4)-'Business Plan'!$E$8*(1+'Scenario Analysis (2D)'!$E65)-'Business Plan'!$E$9)-'Business Plan'!$E$10)),(('Business Plan'!$F$6*('Business Plan'!$F$7*(1+'Scenario Analysis (2D)'!L$4)-'Business Plan'!$F$8*(1+'Scenario Analysis (2D)'!$E65)-'Business Plan'!$F$9)-'Business Plan'!$F$10)),(('Business Plan'!$G$6*('Business Plan'!$G$7*(1+'Scenario Analysis (2D)'!L$4)-'Business Plan'!$G$8*(1+'Scenario Analysis (2D)'!$E65)-'Business Plan'!$G$9)-'Business Plan'!$G$10)),(('Business Plan'!$H$6*('Business Plan'!$H$7*(1+'Scenario Analysis (2D)'!L$4)-'Business Plan'!$H$8*(1+'Scenario Analysis (2D)'!$E65)-'Business Plan'!$H$9)-'Business Plan'!$H$10)),(('Business Plan'!$I$6*('Business Plan'!$I$7*(1+'Scenario Analysis (2D)'!L$4)-'Business Plan'!$I$8*(1+'Scenario Analysis (2D)'!$E65)-'Business Plan'!$I$9)-'Business Plan'!$I$10)),(('Business Plan'!$J$6*('Business Plan'!$J$7*(1+'Scenario Analysis (2D)'!L$4)-'Business Plan'!$J$8*(1+'Scenario Analysis (2D)'!$E65)-'Business Plan'!$J$9)-'Business Plan'!$J$10)),(('Business Plan'!$K$6*('Business Plan'!$K$7*(1+'Scenario Analysis (2D)'!L$4)-'Business Plan'!$K$8*(1+'Scenario Analysis (2D)'!$E65)-'Business Plan'!$K$9)-'Business Plan'!$K$10)))</f>
        <v>-771790.18806089938</v>
      </c>
      <c r="M65" s="46">
        <f>NPV('Business Plan'!$B$3,(('Business Plan'!$C$6*('Business Plan'!$C$7*(1+'Scenario Analysis (2D)'!M$4)-'Business Plan'!$C$8*(1+'Scenario Analysis (2D)'!$E65)-'Business Plan'!$C$9)-'Business Plan'!$C$10)),(('Business Plan'!$D$6*('Business Plan'!$D$7*(1+'Scenario Analysis (2D)'!M$4)-'Business Plan'!$D$8*(1+'Scenario Analysis (2D)'!$E65)-'Business Plan'!$D$9)-'Business Plan'!$D$10)),(('Business Plan'!$E$6*('Business Plan'!$E$7*(1+'Scenario Analysis (2D)'!M$4)-'Business Plan'!$E$8*(1+'Scenario Analysis (2D)'!$E65)-'Business Plan'!$E$9)-'Business Plan'!$E$10)),(('Business Plan'!$F$6*('Business Plan'!$F$7*(1+'Scenario Analysis (2D)'!M$4)-'Business Plan'!$F$8*(1+'Scenario Analysis (2D)'!$E65)-'Business Plan'!$F$9)-'Business Plan'!$F$10)),(('Business Plan'!$G$6*('Business Plan'!$G$7*(1+'Scenario Analysis (2D)'!M$4)-'Business Plan'!$G$8*(1+'Scenario Analysis (2D)'!$E65)-'Business Plan'!$G$9)-'Business Plan'!$G$10)),(('Business Plan'!$H$6*('Business Plan'!$H$7*(1+'Scenario Analysis (2D)'!M$4)-'Business Plan'!$H$8*(1+'Scenario Analysis (2D)'!$E65)-'Business Plan'!$H$9)-'Business Plan'!$H$10)),(('Business Plan'!$I$6*('Business Plan'!$I$7*(1+'Scenario Analysis (2D)'!M$4)-'Business Plan'!$I$8*(1+'Scenario Analysis (2D)'!$E65)-'Business Plan'!$I$9)-'Business Plan'!$I$10)),(('Business Plan'!$J$6*('Business Plan'!$J$7*(1+'Scenario Analysis (2D)'!M$4)-'Business Plan'!$J$8*(1+'Scenario Analysis (2D)'!$E65)-'Business Plan'!$J$9)-'Business Plan'!$J$10)),(('Business Plan'!$K$6*('Business Plan'!$K$7*(1+'Scenario Analysis (2D)'!M$4)-'Business Plan'!$K$8*(1+'Scenario Analysis (2D)'!$E65)-'Business Plan'!$K$9)-'Business Plan'!$K$10)))</f>
        <v>-571125.58382808825</v>
      </c>
      <c r="N65" s="46">
        <f>NPV('Business Plan'!$B$3,(('Business Plan'!$C$6*('Business Plan'!$C$7*(1+'Scenario Analysis (2D)'!N$4)-'Business Plan'!$C$8*(1+'Scenario Analysis (2D)'!$E65)-'Business Plan'!$C$9)-'Business Plan'!$C$10)),(('Business Plan'!$D$6*('Business Plan'!$D$7*(1+'Scenario Analysis (2D)'!N$4)-'Business Plan'!$D$8*(1+'Scenario Analysis (2D)'!$E65)-'Business Plan'!$D$9)-'Business Plan'!$D$10)),(('Business Plan'!$E$6*('Business Plan'!$E$7*(1+'Scenario Analysis (2D)'!N$4)-'Business Plan'!$E$8*(1+'Scenario Analysis (2D)'!$E65)-'Business Plan'!$E$9)-'Business Plan'!$E$10)),(('Business Plan'!$F$6*('Business Plan'!$F$7*(1+'Scenario Analysis (2D)'!N$4)-'Business Plan'!$F$8*(1+'Scenario Analysis (2D)'!$E65)-'Business Plan'!$F$9)-'Business Plan'!$F$10)),(('Business Plan'!$G$6*('Business Plan'!$G$7*(1+'Scenario Analysis (2D)'!N$4)-'Business Plan'!$G$8*(1+'Scenario Analysis (2D)'!$E65)-'Business Plan'!$G$9)-'Business Plan'!$G$10)),(('Business Plan'!$H$6*('Business Plan'!$H$7*(1+'Scenario Analysis (2D)'!N$4)-'Business Plan'!$H$8*(1+'Scenario Analysis (2D)'!$E65)-'Business Plan'!$H$9)-'Business Plan'!$H$10)),(('Business Plan'!$I$6*('Business Plan'!$I$7*(1+'Scenario Analysis (2D)'!N$4)-'Business Plan'!$I$8*(1+'Scenario Analysis (2D)'!$E65)-'Business Plan'!$I$9)-'Business Plan'!$I$10)),(('Business Plan'!$J$6*('Business Plan'!$J$7*(1+'Scenario Analysis (2D)'!N$4)-'Business Plan'!$J$8*(1+'Scenario Analysis (2D)'!$E65)-'Business Plan'!$J$9)-'Business Plan'!$J$10)),(('Business Plan'!$K$6*('Business Plan'!$K$7*(1+'Scenario Analysis (2D)'!N$4)-'Business Plan'!$K$8*(1+'Scenario Analysis (2D)'!$E65)-'Business Plan'!$K$9)-'Business Plan'!$K$10)))</f>
        <v>-370460.97959527682</v>
      </c>
      <c r="O65" s="46">
        <f>NPV('Business Plan'!$B$3,(('Business Plan'!$C$6*('Business Plan'!$C$7*(1+'Scenario Analysis (2D)'!O$4)-'Business Plan'!$C$8*(1+'Scenario Analysis (2D)'!$E65)-'Business Plan'!$C$9)-'Business Plan'!$C$10)),(('Business Plan'!$D$6*('Business Plan'!$D$7*(1+'Scenario Analysis (2D)'!O$4)-'Business Plan'!$D$8*(1+'Scenario Analysis (2D)'!$E65)-'Business Plan'!$D$9)-'Business Plan'!$D$10)),(('Business Plan'!$E$6*('Business Plan'!$E$7*(1+'Scenario Analysis (2D)'!O$4)-'Business Plan'!$E$8*(1+'Scenario Analysis (2D)'!$E65)-'Business Plan'!$E$9)-'Business Plan'!$E$10)),(('Business Plan'!$F$6*('Business Plan'!$F$7*(1+'Scenario Analysis (2D)'!O$4)-'Business Plan'!$F$8*(1+'Scenario Analysis (2D)'!$E65)-'Business Plan'!$F$9)-'Business Plan'!$F$10)),(('Business Plan'!$G$6*('Business Plan'!$G$7*(1+'Scenario Analysis (2D)'!O$4)-'Business Plan'!$G$8*(1+'Scenario Analysis (2D)'!$E65)-'Business Plan'!$G$9)-'Business Plan'!$G$10)),(('Business Plan'!$H$6*('Business Plan'!$H$7*(1+'Scenario Analysis (2D)'!O$4)-'Business Plan'!$H$8*(1+'Scenario Analysis (2D)'!$E65)-'Business Plan'!$H$9)-'Business Plan'!$H$10)),(('Business Plan'!$I$6*('Business Plan'!$I$7*(1+'Scenario Analysis (2D)'!O$4)-'Business Plan'!$I$8*(1+'Scenario Analysis (2D)'!$E65)-'Business Plan'!$I$9)-'Business Plan'!$I$10)),(('Business Plan'!$J$6*('Business Plan'!$J$7*(1+'Scenario Analysis (2D)'!O$4)-'Business Plan'!$J$8*(1+'Scenario Analysis (2D)'!$E65)-'Business Plan'!$J$9)-'Business Plan'!$J$10)),(('Business Plan'!$K$6*('Business Plan'!$K$7*(1+'Scenario Analysis (2D)'!O$4)-'Business Plan'!$K$8*(1+'Scenario Analysis (2D)'!$E65)-'Business Plan'!$K$9)-'Business Plan'!$K$10)))</f>
        <v>-169796.37536246539</v>
      </c>
      <c r="P65" s="46">
        <f>NPV('Business Plan'!$B$3,(('Business Plan'!$C$6*('Business Plan'!$C$7*(1+'Scenario Analysis (2D)'!P$4)-'Business Plan'!$C$8*(1+'Scenario Analysis (2D)'!$E65)-'Business Plan'!$C$9)-'Business Plan'!$C$10)),(('Business Plan'!$D$6*('Business Plan'!$D$7*(1+'Scenario Analysis (2D)'!P$4)-'Business Plan'!$D$8*(1+'Scenario Analysis (2D)'!$E65)-'Business Plan'!$D$9)-'Business Plan'!$D$10)),(('Business Plan'!$E$6*('Business Plan'!$E$7*(1+'Scenario Analysis (2D)'!P$4)-'Business Plan'!$E$8*(1+'Scenario Analysis (2D)'!$E65)-'Business Plan'!$E$9)-'Business Plan'!$E$10)),(('Business Plan'!$F$6*('Business Plan'!$F$7*(1+'Scenario Analysis (2D)'!P$4)-'Business Plan'!$F$8*(1+'Scenario Analysis (2D)'!$E65)-'Business Plan'!$F$9)-'Business Plan'!$F$10)),(('Business Plan'!$G$6*('Business Plan'!$G$7*(1+'Scenario Analysis (2D)'!P$4)-'Business Plan'!$G$8*(1+'Scenario Analysis (2D)'!$E65)-'Business Plan'!$G$9)-'Business Plan'!$G$10)),(('Business Plan'!$H$6*('Business Plan'!$H$7*(1+'Scenario Analysis (2D)'!P$4)-'Business Plan'!$H$8*(1+'Scenario Analysis (2D)'!$E65)-'Business Plan'!$H$9)-'Business Plan'!$H$10)),(('Business Plan'!$I$6*('Business Plan'!$I$7*(1+'Scenario Analysis (2D)'!P$4)-'Business Plan'!$I$8*(1+'Scenario Analysis (2D)'!$E65)-'Business Plan'!$I$9)-'Business Plan'!$I$10)),(('Business Plan'!$J$6*('Business Plan'!$J$7*(1+'Scenario Analysis (2D)'!P$4)-'Business Plan'!$J$8*(1+'Scenario Analysis (2D)'!$E65)-'Business Plan'!$J$9)-'Business Plan'!$J$10)),(('Business Plan'!$K$6*('Business Plan'!$K$7*(1+'Scenario Analysis (2D)'!P$4)-'Business Plan'!$K$8*(1+'Scenario Analysis (2D)'!$E65)-'Business Plan'!$K$9)-'Business Plan'!$K$10)))</f>
        <v>30868.228870345822</v>
      </c>
      <c r="Q65" s="46">
        <f>NPV('Business Plan'!$B$3,(('Business Plan'!$C$6*('Business Plan'!$C$7*(1+'Scenario Analysis (2D)'!Q$4)-'Business Plan'!$C$8*(1+'Scenario Analysis (2D)'!$E65)-'Business Plan'!$C$9)-'Business Plan'!$C$10)),(('Business Plan'!$D$6*('Business Plan'!$D$7*(1+'Scenario Analysis (2D)'!Q$4)-'Business Plan'!$D$8*(1+'Scenario Analysis (2D)'!$E65)-'Business Plan'!$D$9)-'Business Plan'!$D$10)),(('Business Plan'!$E$6*('Business Plan'!$E$7*(1+'Scenario Analysis (2D)'!Q$4)-'Business Plan'!$E$8*(1+'Scenario Analysis (2D)'!$E65)-'Business Plan'!$E$9)-'Business Plan'!$E$10)),(('Business Plan'!$F$6*('Business Plan'!$F$7*(1+'Scenario Analysis (2D)'!Q$4)-'Business Plan'!$F$8*(1+'Scenario Analysis (2D)'!$E65)-'Business Plan'!$F$9)-'Business Plan'!$F$10)),(('Business Plan'!$G$6*('Business Plan'!$G$7*(1+'Scenario Analysis (2D)'!Q$4)-'Business Plan'!$G$8*(1+'Scenario Analysis (2D)'!$E65)-'Business Plan'!$G$9)-'Business Plan'!$G$10)),(('Business Plan'!$H$6*('Business Plan'!$H$7*(1+'Scenario Analysis (2D)'!Q$4)-'Business Plan'!$H$8*(1+'Scenario Analysis (2D)'!$E65)-'Business Plan'!$H$9)-'Business Plan'!$H$10)),(('Business Plan'!$I$6*('Business Plan'!$I$7*(1+'Scenario Analysis (2D)'!Q$4)-'Business Plan'!$I$8*(1+'Scenario Analysis (2D)'!$E65)-'Business Plan'!$I$9)-'Business Plan'!$I$10)),(('Business Plan'!$J$6*('Business Plan'!$J$7*(1+'Scenario Analysis (2D)'!Q$4)-'Business Plan'!$J$8*(1+'Scenario Analysis (2D)'!$E65)-'Business Plan'!$J$9)-'Business Plan'!$J$10)),(('Business Plan'!$K$6*('Business Plan'!$K$7*(1+'Scenario Analysis (2D)'!Q$4)-'Business Plan'!$K$8*(1+'Scenario Analysis (2D)'!$E65)-'Business Plan'!$K$9)-'Business Plan'!$K$10)))</f>
        <v>231532.83310315714</v>
      </c>
      <c r="R65" s="46">
        <f>NPV('Business Plan'!$B$3,(('Business Plan'!$C$6*('Business Plan'!$C$7*(1+'Scenario Analysis (2D)'!R$4)-'Business Plan'!$C$8*(1+'Scenario Analysis (2D)'!$E65)-'Business Plan'!$C$9)-'Business Plan'!$C$10)),(('Business Plan'!$D$6*('Business Plan'!$D$7*(1+'Scenario Analysis (2D)'!R$4)-'Business Plan'!$D$8*(1+'Scenario Analysis (2D)'!$E65)-'Business Plan'!$D$9)-'Business Plan'!$D$10)),(('Business Plan'!$E$6*('Business Plan'!$E$7*(1+'Scenario Analysis (2D)'!R$4)-'Business Plan'!$E$8*(1+'Scenario Analysis (2D)'!$E65)-'Business Plan'!$E$9)-'Business Plan'!$E$10)),(('Business Plan'!$F$6*('Business Plan'!$F$7*(1+'Scenario Analysis (2D)'!R$4)-'Business Plan'!$F$8*(1+'Scenario Analysis (2D)'!$E65)-'Business Plan'!$F$9)-'Business Plan'!$F$10)),(('Business Plan'!$G$6*('Business Plan'!$G$7*(1+'Scenario Analysis (2D)'!R$4)-'Business Plan'!$G$8*(1+'Scenario Analysis (2D)'!$E65)-'Business Plan'!$G$9)-'Business Plan'!$G$10)),(('Business Plan'!$H$6*('Business Plan'!$H$7*(1+'Scenario Analysis (2D)'!R$4)-'Business Plan'!$H$8*(1+'Scenario Analysis (2D)'!$E65)-'Business Plan'!$H$9)-'Business Plan'!$H$10)),(('Business Plan'!$I$6*('Business Plan'!$I$7*(1+'Scenario Analysis (2D)'!R$4)-'Business Plan'!$I$8*(1+'Scenario Analysis (2D)'!$E65)-'Business Plan'!$I$9)-'Business Plan'!$I$10)),(('Business Plan'!$J$6*('Business Plan'!$J$7*(1+'Scenario Analysis (2D)'!R$4)-'Business Plan'!$J$8*(1+'Scenario Analysis (2D)'!$E65)-'Business Plan'!$J$9)-'Business Plan'!$J$10)),(('Business Plan'!$K$6*('Business Plan'!$K$7*(1+'Scenario Analysis (2D)'!R$4)-'Business Plan'!$K$8*(1+'Scenario Analysis (2D)'!$E65)-'Business Plan'!$K$9)-'Business Plan'!$K$10)))</f>
        <v>432197.43733596848</v>
      </c>
      <c r="T65" s="78"/>
      <c r="U65" s="51">
        <v>0.3</v>
      </c>
      <c r="V65" s="47">
        <f>(NPV('Business Plan'!$B$3,(('Business Plan'!$C$6*('Business Plan'!$C$7*(1+'Scenario Analysis (2D)'!V$4)-'Business Plan'!$C$8*(1+'Scenario Analysis (2D)'!$E65)-'Business Plan'!$C$9)-'Business Plan'!$C$10)),(('Business Plan'!$D$6*('Business Plan'!$D$7*(1+'Scenario Analysis (2D)'!V$4)-'Business Plan'!$D$8*(1+'Scenario Analysis (2D)'!$E65)-'Business Plan'!$D$9)-'Business Plan'!$D$10)),(('Business Plan'!$E$6*('Business Plan'!$E$7*(1+'Scenario Analysis (2D)'!V$4)-'Business Plan'!$E$8*(1+'Scenario Analysis (2D)'!$E65)-'Business Plan'!$E$9)-'Business Plan'!$E$10)),(('Business Plan'!$F$6*('Business Plan'!$F$7*(1+'Scenario Analysis (2D)'!V$4)-'Business Plan'!$F$8*(1+'Scenario Analysis (2D)'!$E65)-'Business Plan'!$F$9)-'Business Plan'!$F$10)),(('Business Plan'!$G$6*('Business Plan'!$G$7*(1+'Scenario Analysis (2D)'!V$4)-'Business Plan'!$G$8*(1+'Scenario Analysis (2D)'!$E65)-'Business Plan'!$G$9)-'Business Plan'!$G$10)),(('Business Plan'!$H$6*('Business Plan'!$H$7*(1+'Scenario Analysis (2D)'!V$4)-'Business Plan'!$H$8*(1+'Scenario Analysis (2D)'!$E65)-'Business Plan'!$H$9)-'Business Plan'!$H$10)),(('Business Plan'!$I$6*('Business Plan'!$I$7*(1+'Scenario Analysis (2D)'!V$4)-'Business Plan'!$I$8*(1+'Scenario Analysis (2D)'!$E65)-'Business Plan'!$I$9)-'Business Plan'!$I$10)),(('Business Plan'!$J$6*('Business Plan'!$J$7*(1+'Scenario Analysis (2D)'!V$4)-'Business Plan'!$J$8*(1+'Scenario Analysis (2D)'!$E65)-'Business Plan'!$J$9)-'Business Plan'!$J$10)),(('Business Plan'!$K$6*('Business Plan'!$K$7*(1+'Scenario Analysis (2D)'!V$4)-'Business Plan'!$K$8*(1+'Scenario Analysis (2D)'!$E65)-'Business Plan'!$K$9)-'Business Plan'!$K$10))))/'Business Plan'!$C$13-1</f>
        <v>-25.584059373214853</v>
      </c>
      <c r="W65" s="47">
        <f>(NPV('Business Plan'!$B$3,(('Business Plan'!$C$6*('Business Plan'!$C$7*(1+'Scenario Analysis (2D)'!W$4)-'Business Plan'!$C$8*(1+'Scenario Analysis (2D)'!$E65)-'Business Plan'!$C$9)-'Business Plan'!$C$10)),(('Business Plan'!$D$6*('Business Plan'!$D$7*(1+'Scenario Analysis (2D)'!W$4)-'Business Plan'!$D$8*(1+'Scenario Analysis (2D)'!$E65)-'Business Plan'!$D$9)-'Business Plan'!$D$10)),(('Business Plan'!$E$6*('Business Plan'!$E$7*(1+'Scenario Analysis (2D)'!W$4)-'Business Plan'!$E$8*(1+'Scenario Analysis (2D)'!$E65)-'Business Plan'!$E$9)-'Business Plan'!$E$10)),(('Business Plan'!$F$6*('Business Plan'!$F$7*(1+'Scenario Analysis (2D)'!W$4)-'Business Plan'!$F$8*(1+'Scenario Analysis (2D)'!$E65)-'Business Plan'!$F$9)-'Business Plan'!$F$10)),(('Business Plan'!$G$6*('Business Plan'!$G$7*(1+'Scenario Analysis (2D)'!W$4)-'Business Plan'!$G$8*(1+'Scenario Analysis (2D)'!$E65)-'Business Plan'!$G$9)-'Business Plan'!$G$10)),(('Business Plan'!$H$6*('Business Plan'!$H$7*(1+'Scenario Analysis (2D)'!W$4)-'Business Plan'!$H$8*(1+'Scenario Analysis (2D)'!$E65)-'Business Plan'!$H$9)-'Business Plan'!$H$10)),(('Business Plan'!$I$6*('Business Plan'!$I$7*(1+'Scenario Analysis (2D)'!W$4)-'Business Plan'!$I$8*(1+'Scenario Analysis (2D)'!$E65)-'Business Plan'!$I$9)-'Business Plan'!$I$10)),(('Business Plan'!$J$6*('Business Plan'!$J$7*(1+'Scenario Analysis (2D)'!W$4)-'Business Plan'!$J$8*(1+'Scenario Analysis (2D)'!$E65)-'Business Plan'!$J$9)-'Business Plan'!$J$10)),(('Business Plan'!$K$6*('Business Plan'!$K$7*(1+'Scenario Analysis (2D)'!W$4)-'Business Plan'!$K$8*(1+'Scenario Analysis (2D)'!$E65)-'Business Plan'!$K$9)-'Business Plan'!$K$10))))/'Business Plan'!$C$13-1</f>
        <v>-23.087244948556094</v>
      </c>
      <c r="X65" s="47">
        <f>(NPV('Business Plan'!$B$3,(('Business Plan'!$C$6*('Business Plan'!$C$7*(1+'Scenario Analysis (2D)'!X$4)-'Business Plan'!$C$8*(1+'Scenario Analysis (2D)'!$E65)-'Business Plan'!$C$9)-'Business Plan'!$C$10)),(('Business Plan'!$D$6*('Business Plan'!$D$7*(1+'Scenario Analysis (2D)'!X$4)-'Business Plan'!$D$8*(1+'Scenario Analysis (2D)'!$E65)-'Business Plan'!$D$9)-'Business Plan'!$D$10)),(('Business Plan'!$E$6*('Business Plan'!$E$7*(1+'Scenario Analysis (2D)'!X$4)-'Business Plan'!$E$8*(1+'Scenario Analysis (2D)'!$E65)-'Business Plan'!$E$9)-'Business Plan'!$E$10)),(('Business Plan'!$F$6*('Business Plan'!$F$7*(1+'Scenario Analysis (2D)'!X$4)-'Business Plan'!$F$8*(1+'Scenario Analysis (2D)'!$E65)-'Business Plan'!$F$9)-'Business Plan'!$F$10)),(('Business Plan'!$G$6*('Business Plan'!$G$7*(1+'Scenario Analysis (2D)'!X$4)-'Business Plan'!$G$8*(1+'Scenario Analysis (2D)'!$E65)-'Business Plan'!$G$9)-'Business Plan'!$G$10)),(('Business Plan'!$H$6*('Business Plan'!$H$7*(1+'Scenario Analysis (2D)'!X$4)-'Business Plan'!$H$8*(1+'Scenario Analysis (2D)'!$E65)-'Business Plan'!$H$9)-'Business Plan'!$H$10)),(('Business Plan'!$I$6*('Business Plan'!$I$7*(1+'Scenario Analysis (2D)'!X$4)-'Business Plan'!$I$8*(1+'Scenario Analysis (2D)'!$E65)-'Business Plan'!$I$9)-'Business Plan'!$I$10)),(('Business Plan'!$J$6*('Business Plan'!$J$7*(1+'Scenario Analysis (2D)'!X$4)-'Business Plan'!$J$8*(1+'Scenario Analysis (2D)'!$E65)-'Business Plan'!$J$9)-'Business Plan'!$J$10)),(('Business Plan'!$K$6*('Business Plan'!$K$7*(1+'Scenario Analysis (2D)'!X$4)-'Business Plan'!$K$8*(1+'Scenario Analysis (2D)'!$E65)-'Business Plan'!$K$9)-'Business Plan'!$K$10))))/'Business Plan'!$C$13-1</f>
        <v>-20.590430523897336</v>
      </c>
      <c r="Y65" s="47">
        <f>(NPV('Business Plan'!$B$3,(('Business Plan'!$C$6*('Business Plan'!$C$7*(1+'Scenario Analysis (2D)'!Y$4)-'Business Plan'!$C$8*(1+'Scenario Analysis (2D)'!$E65)-'Business Plan'!$C$9)-'Business Plan'!$C$10)),(('Business Plan'!$D$6*('Business Plan'!$D$7*(1+'Scenario Analysis (2D)'!Y$4)-'Business Plan'!$D$8*(1+'Scenario Analysis (2D)'!$E65)-'Business Plan'!$D$9)-'Business Plan'!$D$10)),(('Business Plan'!$E$6*('Business Plan'!$E$7*(1+'Scenario Analysis (2D)'!Y$4)-'Business Plan'!$E$8*(1+'Scenario Analysis (2D)'!$E65)-'Business Plan'!$E$9)-'Business Plan'!$E$10)),(('Business Plan'!$F$6*('Business Plan'!$F$7*(1+'Scenario Analysis (2D)'!Y$4)-'Business Plan'!$F$8*(1+'Scenario Analysis (2D)'!$E65)-'Business Plan'!$F$9)-'Business Plan'!$F$10)),(('Business Plan'!$G$6*('Business Plan'!$G$7*(1+'Scenario Analysis (2D)'!Y$4)-'Business Plan'!$G$8*(1+'Scenario Analysis (2D)'!$E65)-'Business Plan'!$G$9)-'Business Plan'!$G$10)),(('Business Plan'!$H$6*('Business Plan'!$H$7*(1+'Scenario Analysis (2D)'!Y$4)-'Business Plan'!$H$8*(1+'Scenario Analysis (2D)'!$E65)-'Business Plan'!$H$9)-'Business Plan'!$H$10)),(('Business Plan'!$I$6*('Business Plan'!$I$7*(1+'Scenario Analysis (2D)'!Y$4)-'Business Plan'!$I$8*(1+'Scenario Analysis (2D)'!$E65)-'Business Plan'!$I$9)-'Business Plan'!$I$10)),(('Business Plan'!$J$6*('Business Plan'!$J$7*(1+'Scenario Analysis (2D)'!Y$4)-'Business Plan'!$J$8*(1+'Scenario Analysis (2D)'!$E65)-'Business Plan'!$J$9)-'Business Plan'!$J$10)),(('Business Plan'!$K$6*('Business Plan'!$K$7*(1+'Scenario Analysis (2D)'!Y$4)-'Business Plan'!$K$8*(1+'Scenario Analysis (2D)'!$E65)-'Business Plan'!$K$9)-'Business Plan'!$K$10))))/'Business Plan'!$C$13-1</f>
        <v>-18.093616099238581</v>
      </c>
      <c r="Z65" s="47">
        <f>(NPV('Business Plan'!$B$3,(('Business Plan'!$C$6*('Business Plan'!$C$7*(1+'Scenario Analysis (2D)'!Z$4)-'Business Plan'!$C$8*(1+'Scenario Analysis (2D)'!$E65)-'Business Plan'!$C$9)-'Business Plan'!$C$10)),(('Business Plan'!$D$6*('Business Plan'!$D$7*(1+'Scenario Analysis (2D)'!Z$4)-'Business Plan'!$D$8*(1+'Scenario Analysis (2D)'!$E65)-'Business Plan'!$D$9)-'Business Plan'!$D$10)),(('Business Plan'!$E$6*('Business Plan'!$E$7*(1+'Scenario Analysis (2D)'!Z$4)-'Business Plan'!$E$8*(1+'Scenario Analysis (2D)'!$E65)-'Business Plan'!$E$9)-'Business Plan'!$E$10)),(('Business Plan'!$F$6*('Business Plan'!$F$7*(1+'Scenario Analysis (2D)'!Z$4)-'Business Plan'!$F$8*(1+'Scenario Analysis (2D)'!$E65)-'Business Plan'!$F$9)-'Business Plan'!$F$10)),(('Business Plan'!$G$6*('Business Plan'!$G$7*(1+'Scenario Analysis (2D)'!Z$4)-'Business Plan'!$G$8*(1+'Scenario Analysis (2D)'!$E65)-'Business Plan'!$G$9)-'Business Plan'!$G$10)),(('Business Plan'!$H$6*('Business Plan'!$H$7*(1+'Scenario Analysis (2D)'!Z$4)-'Business Plan'!$H$8*(1+'Scenario Analysis (2D)'!$E65)-'Business Plan'!$H$9)-'Business Plan'!$H$10)),(('Business Plan'!$I$6*('Business Plan'!$I$7*(1+'Scenario Analysis (2D)'!Z$4)-'Business Plan'!$I$8*(1+'Scenario Analysis (2D)'!$E65)-'Business Plan'!$I$9)-'Business Plan'!$I$10)),(('Business Plan'!$J$6*('Business Plan'!$J$7*(1+'Scenario Analysis (2D)'!Z$4)-'Business Plan'!$J$8*(1+'Scenario Analysis (2D)'!$E65)-'Business Plan'!$J$9)-'Business Plan'!$J$10)),(('Business Plan'!$K$6*('Business Plan'!$K$7*(1+'Scenario Analysis (2D)'!Z$4)-'Business Plan'!$K$8*(1+'Scenario Analysis (2D)'!$E65)-'Business Plan'!$K$9)-'Business Plan'!$K$10))))/'Business Plan'!$C$13-1</f>
        <v>-15.596801674579819</v>
      </c>
      <c r="AA65" s="47">
        <f>(NPV('Business Plan'!$B$3,(('Business Plan'!$C$6*('Business Plan'!$C$7*(1+'Scenario Analysis (2D)'!AA$4)-'Business Plan'!$C$8*(1+'Scenario Analysis (2D)'!$E65)-'Business Plan'!$C$9)-'Business Plan'!$C$10)),(('Business Plan'!$D$6*('Business Plan'!$D$7*(1+'Scenario Analysis (2D)'!AA$4)-'Business Plan'!$D$8*(1+'Scenario Analysis (2D)'!$E65)-'Business Plan'!$D$9)-'Business Plan'!$D$10)),(('Business Plan'!$E$6*('Business Plan'!$E$7*(1+'Scenario Analysis (2D)'!AA$4)-'Business Plan'!$E$8*(1+'Scenario Analysis (2D)'!$E65)-'Business Plan'!$E$9)-'Business Plan'!$E$10)),(('Business Plan'!$F$6*('Business Plan'!$F$7*(1+'Scenario Analysis (2D)'!AA$4)-'Business Plan'!$F$8*(1+'Scenario Analysis (2D)'!$E65)-'Business Plan'!$F$9)-'Business Plan'!$F$10)),(('Business Plan'!$G$6*('Business Plan'!$G$7*(1+'Scenario Analysis (2D)'!AA$4)-'Business Plan'!$G$8*(1+'Scenario Analysis (2D)'!$E65)-'Business Plan'!$G$9)-'Business Plan'!$G$10)),(('Business Plan'!$H$6*('Business Plan'!$H$7*(1+'Scenario Analysis (2D)'!AA$4)-'Business Plan'!$H$8*(1+'Scenario Analysis (2D)'!$E65)-'Business Plan'!$H$9)-'Business Plan'!$H$10)),(('Business Plan'!$I$6*('Business Plan'!$I$7*(1+'Scenario Analysis (2D)'!AA$4)-'Business Plan'!$I$8*(1+'Scenario Analysis (2D)'!$E65)-'Business Plan'!$I$9)-'Business Plan'!$I$10)),(('Business Plan'!$J$6*('Business Plan'!$J$7*(1+'Scenario Analysis (2D)'!AA$4)-'Business Plan'!$J$8*(1+'Scenario Analysis (2D)'!$E65)-'Business Plan'!$J$9)-'Business Plan'!$J$10)),(('Business Plan'!$K$6*('Business Plan'!$K$7*(1+'Scenario Analysis (2D)'!AA$4)-'Business Plan'!$K$8*(1+'Scenario Analysis (2D)'!$E65)-'Business Plan'!$K$9)-'Business Plan'!$K$10))))/'Business Plan'!$C$13-1</f>
        <v>-13.09998724992106</v>
      </c>
      <c r="AB65" s="47">
        <f>(NPV('Business Plan'!$B$3,(('Business Plan'!$C$6*('Business Plan'!$C$7*(1+'Scenario Analysis (2D)'!AB$4)-'Business Plan'!$C$8*(1+'Scenario Analysis (2D)'!$E65)-'Business Plan'!$C$9)-'Business Plan'!$C$10)),(('Business Plan'!$D$6*('Business Plan'!$D$7*(1+'Scenario Analysis (2D)'!AB$4)-'Business Plan'!$D$8*(1+'Scenario Analysis (2D)'!$E65)-'Business Plan'!$D$9)-'Business Plan'!$D$10)),(('Business Plan'!$E$6*('Business Plan'!$E$7*(1+'Scenario Analysis (2D)'!AB$4)-'Business Plan'!$E$8*(1+'Scenario Analysis (2D)'!$E65)-'Business Plan'!$E$9)-'Business Plan'!$E$10)),(('Business Plan'!$F$6*('Business Plan'!$F$7*(1+'Scenario Analysis (2D)'!AB$4)-'Business Plan'!$F$8*(1+'Scenario Analysis (2D)'!$E65)-'Business Plan'!$F$9)-'Business Plan'!$F$10)),(('Business Plan'!$G$6*('Business Plan'!$G$7*(1+'Scenario Analysis (2D)'!AB$4)-'Business Plan'!$G$8*(1+'Scenario Analysis (2D)'!$E65)-'Business Plan'!$G$9)-'Business Plan'!$G$10)),(('Business Plan'!$H$6*('Business Plan'!$H$7*(1+'Scenario Analysis (2D)'!AB$4)-'Business Plan'!$H$8*(1+'Scenario Analysis (2D)'!$E65)-'Business Plan'!$H$9)-'Business Plan'!$H$10)),(('Business Plan'!$I$6*('Business Plan'!$I$7*(1+'Scenario Analysis (2D)'!AB$4)-'Business Plan'!$I$8*(1+'Scenario Analysis (2D)'!$E65)-'Business Plan'!$I$9)-'Business Plan'!$I$10)),(('Business Plan'!$J$6*('Business Plan'!$J$7*(1+'Scenario Analysis (2D)'!AB$4)-'Business Plan'!$J$8*(1+'Scenario Analysis (2D)'!$E65)-'Business Plan'!$J$9)-'Business Plan'!$J$10)),(('Business Plan'!$K$6*('Business Plan'!$K$7*(1+'Scenario Analysis (2D)'!AB$4)-'Business Plan'!$K$8*(1+'Scenario Analysis (2D)'!$E65)-'Business Plan'!$K$9)-'Business Plan'!$K$10))))/'Business Plan'!$C$13-1</f>
        <v>-10.603172825262307</v>
      </c>
      <c r="AC65" s="47">
        <f>(NPV('Business Plan'!$B$3,(('Business Plan'!$C$6*('Business Plan'!$C$7*(1+'Scenario Analysis (2D)'!AC$4)-'Business Plan'!$C$8*(1+'Scenario Analysis (2D)'!$E65)-'Business Plan'!$C$9)-'Business Plan'!$C$10)),(('Business Plan'!$D$6*('Business Plan'!$D$7*(1+'Scenario Analysis (2D)'!AC$4)-'Business Plan'!$D$8*(1+'Scenario Analysis (2D)'!$E65)-'Business Plan'!$D$9)-'Business Plan'!$D$10)),(('Business Plan'!$E$6*('Business Plan'!$E$7*(1+'Scenario Analysis (2D)'!AC$4)-'Business Plan'!$E$8*(1+'Scenario Analysis (2D)'!$E65)-'Business Plan'!$E$9)-'Business Plan'!$E$10)),(('Business Plan'!$F$6*('Business Plan'!$F$7*(1+'Scenario Analysis (2D)'!AC$4)-'Business Plan'!$F$8*(1+'Scenario Analysis (2D)'!$E65)-'Business Plan'!$F$9)-'Business Plan'!$F$10)),(('Business Plan'!$G$6*('Business Plan'!$G$7*(1+'Scenario Analysis (2D)'!AC$4)-'Business Plan'!$G$8*(1+'Scenario Analysis (2D)'!$E65)-'Business Plan'!$G$9)-'Business Plan'!$G$10)),(('Business Plan'!$H$6*('Business Plan'!$H$7*(1+'Scenario Analysis (2D)'!AC$4)-'Business Plan'!$H$8*(1+'Scenario Analysis (2D)'!$E65)-'Business Plan'!$H$9)-'Business Plan'!$H$10)),(('Business Plan'!$I$6*('Business Plan'!$I$7*(1+'Scenario Analysis (2D)'!AC$4)-'Business Plan'!$I$8*(1+'Scenario Analysis (2D)'!$E65)-'Business Plan'!$I$9)-'Business Plan'!$I$10)),(('Business Plan'!$J$6*('Business Plan'!$J$7*(1+'Scenario Analysis (2D)'!AC$4)-'Business Plan'!$J$8*(1+'Scenario Analysis (2D)'!$E65)-'Business Plan'!$J$9)-'Business Plan'!$J$10)),(('Business Plan'!$K$6*('Business Plan'!$K$7*(1+'Scenario Analysis (2D)'!AC$4)-'Business Plan'!$K$8*(1+'Scenario Analysis (2D)'!$E65)-'Business Plan'!$K$9)-'Business Plan'!$K$10))))/'Business Plan'!$C$13-1</f>
        <v>-8.1063584006035505</v>
      </c>
      <c r="AD65" s="47">
        <f>(NPV('Business Plan'!$B$3,(('Business Plan'!$C$6*('Business Plan'!$C$7*(1+'Scenario Analysis (2D)'!AD$4)-'Business Plan'!$C$8*(1+'Scenario Analysis (2D)'!$E65)-'Business Plan'!$C$9)-'Business Plan'!$C$10)),(('Business Plan'!$D$6*('Business Plan'!$D$7*(1+'Scenario Analysis (2D)'!AD$4)-'Business Plan'!$D$8*(1+'Scenario Analysis (2D)'!$E65)-'Business Plan'!$D$9)-'Business Plan'!$D$10)),(('Business Plan'!$E$6*('Business Plan'!$E$7*(1+'Scenario Analysis (2D)'!AD$4)-'Business Plan'!$E$8*(1+'Scenario Analysis (2D)'!$E65)-'Business Plan'!$E$9)-'Business Plan'!$E$10)),(('Business Plan'!$F$6*('Business Plan'!$F$7*(1+'Scenario Analysis (2D)'!AD$4)-'Business Plan'!$F$8*(1+'Scenario Analysis (2D)'!$E65)-'Business Plan'!$F$9)-'Business Plan'!$F$10)),(('Business Plan'!$G$6*('Business Plan'!$G$7*(1+'Scenario Analysis (2D)'!AD$4)-'Business Plan'!$G$8*(1+'Scenario Analysis (2D)'!$E65)-'Business Plan'!$G$9)-'Business Plan'!$G$10)),(('Business Plan'!$H$6*('Business Plan'!$H$7*(1+'Scenario Analysis (2D)'!AD$4)-'Business Plan'!$H$8*(1+'Scenario Analysis (2D)'!$E65)-'Business Plan'!$H$9)-'Business Plan'!$H$10)),(('Business Plan'!$I$6*('Business Plan'!$I$7*(1+'Scenario Analysis (2D)'!AD$4)-'Business Plan'!$I$8*(1+'Scenario Analysis (2D)'!$E65)-'Business Plan'!$I$9)-'Business Plan'!$I$10)),(('Business Plan'!$J$6*('Business Plan'!$J$7*(1+'Scenario Analysis (2D)'!AD$4)-'Business Plan'!$J$8*(1+'Scenario Analysis (2D)'!$E65)-'Business Plan'!$J$9)-'Business Plan'!$J$10)),(('Business Plan'!$K$6*('Business Plan'!$K$7*(1+'Scenario Analysis (2D)'!AD$4)-'Business Plan'!$K$8*(1+'Scenario Analysis (2D)'!$E65)-'Business Plan'!$K$9)-'Business Plan'!$K$10))))/'Business Plan'!$C$13-1</f>
        <v>-5.609543975944792</v>
      </c>
      <c r="AE65" s="47">
        <f>(NPV('Business Plan'!$B$3,(('Business Plan'!$C$6*('Business Plan'!$C$7*(1+'Scenario Analysis (2D)'!AE$4)-'Business Plan'!$C$8*(1+'Scenario Analysis (2D)'!$E65)-'Business Plan'!$C$9)-'Business Plan'!$C$10)),(('Business Plan'!$D$6*('Business Plan'!$D$7*(1+'Scenario Analysis (2D)'!AE$4)-'Business Plan'!$D$8*(1+'Scenario Analysis (2D)'!$E65)-'Business Plan'!$D$9)-'Business Plan'!$D$10)),(('Business Plan'!$E$6*('Business Plan'!$E$7*(1+'Scenario Analysis (2D)'!AE$4)-'Business Plan'!$E$8*(1+'Scenario Analysis (2D)'!$E65)-'Business Plan'!$E$9)-'Business Plan'!$E$10)),(('Business Plan'!$F$6*('Business Plan'!$F$7*(1+'Scenario Analysis (2D)'!AE$4)-'Business Plan'!$F$8*(1+'Scenario Analysis (2D)'!$E65)-'Business Plan'!$F$9)-'Business Plan'!$F$10)),(('Business Plan'!$G$6*('Business Plan'!$G$7*(1+'Scenario Analysis (2D)'!AE$4)-'Business Plan'!$G$8*(1+'Scenario Analysis (2D)'!$E65)-'Business Plan'!$G$9)-'Business Plan'!$G$10)),(('Business Plan'!$H$6*('Business Plan'!$H$7*(1+'Scenario Analysis (2D)'!AE$4)-'Business Plan'!$H$8*(1+'Scenario Analysis (2D)'!$E65)-'Business Plan'!$H$9)-'Business Plan'!$H$10)),(('Business Plan'!$I$6*('Business Plan'!$I$7*(1+'Scenario Analysis (2D)'!AE$4)-'Business Plan'!$I$8*(1+'Scenario Analysis (2D)'!$E65)-'Business Plan'!$I$9)-'Business Plan'!$I$10)),(('Business Plan'!$J$6*('Business Plan'!$J$7*(1+'Scenario Analysis (2D)'!AE$4)-'Business Plan'!$J$8*(1+'Scenario Analysis (2D)'!$E65)-'Business Plan'!$J$9)-'Business Plan'!$J$10)),(('Business Plan'!$K$6*('Business Plan'!$K$7*(1+'Scenario Analysis (2D)'!AE$4)-'Business Plan'!$K$8*(1+'Scenario Analysis (2D)'!$E65)-'Business Plan'!$K$9)-'Business Plan'!$K$10))))/'Business Plan'!$C$13-1</f>
        <v>-3.1127295512860318</v>
      </c>
      <c r="AF65" s="47">
        <f>(NPV('Business Plan'!$B$3,(('Business Plan'!$C$6*('Business Plan'!$C$7*(1+'Scenario Analysis (2D)'!AF$4)-'Business Plan'!$C$8*(1+'Scenario Analysis (2D)'!$E65)-'Business Plan'!$C$9)-'Business Plan'!$C$10)),(('Business Plan'!$D$6*('Business Plan'!$D$7*(1+'Scenario Analysis (2D)'!AF$4)-'Business Plan'!$D$8*(1+'Scenario Analysis (2D)'!$E65)-'Business Plan'!$D$9)-'Business Plan'!$D$10)),(('Business Plan'!$E$6*('Business Plan'!$E$7*(1+'Scenario Analysis (2D)'!AF$4)-'Business Plan'!$E$8*(1+'Scenario Analysis (2D)'!$E65)-'Business Plan'!$E$9)-'Business Plan'!$E$10)),(('Business Plan'!$F$6*('Business Plan'!$F$7*(1+'Scenario Analysis (2D)'!AF$4)-'Business Plan'!$F$8*(1+'Scenario Analysis (2D)'!$E65)-'Business Plan'!$F$9)-'Business Plan'!$F$10)),(('Business Plan'!$G$6*('Business Plan'!$G$7*(1+'Scenario Analysis (2D)'!AF$4)-'Business Plan'!$G$8*(1+'Scenario Analysis (2D)'!$E65)-'Business Plan'!$G$9)-'Business Plan'!$G$10)),(('Business Plan'!$H$6*('Business Plan'!$H$7*(1+'Scenario Analysis (2D)'!AF$4)-'Business Plan'!$H$8*(1+'Scenario Analysis (2D)'!$E65)-'Business Plan'!$H$9)-'Business Plan'!$H$10)),(('Business Plan'!$I$6*('Business Plan'!$I$7*(1+'Scenario Analysis (2D)'!AF$4)-'Business Plan'!$I$8*(1+'Scenario Analysis (2D)'!$E65)-'Business Plan'!$I$9)-'Business Plan'!$I$10)),(('Business Plan'!$J$6*('Business Plan'!$J$7*(1+'Scenario Analysis (2D)'!AF$4)-'Business Plan'!$J$8*(1+'Scenario Analysis (2D)'!$E65)-'Business Plan'!$J$9)-'Business Plan'!$J$10)),(('Business Plan'!$K$6*('Business Plan'!$K$7*(1+'Scenario Analysis (2D)'!AF$4)-'Business Plan'!$K$8*(1+'Scenario Analysis (2D)'!$E65)-'Business Plan'!$K$9)-'Business Plan'!$K$10))))/'Business Plan'!$C$13-1</f>
        <v>-0.61591512662727466</v>
      </c>
      <c r="AG65" s="47">
        <f>(NPV('Business Plan'!$B$3,(('Business Plan'!$C$6*('Business Plan'!$C$7*(1+'Scenario Analysis (2D)'!AG$4)-'Business Plan'!$C$8*(1+'Scenario Analysis (2D)'!$E65)-'Business Plan'!$C$9)-'Business Plan'!$C$10)),(('Business Plan'!$D$6*('Business Plan'!$D$7*(1+'Scenario Analysis (2D)'!AG$4)-'Business Plan'!$D$8*(1+'Scenario Analysis (2D)'!$E65)-'Business Plan'!$D$9)-'Business Plan'!$D$10)),(('Business Plan'!$E$6*('Business Plan'!$E$7*(1+'Scenario Analysis (2D)'!AG$4)-'Business Plan'!$E$8*(1+'Scenario Analysis (2D)'!$E65)-'Business Plan'!$E$9)-'Business Plan'!$E$10)),(('Business Plan'!$F$6*('Business Plan'!$F$7*(1+'Scenario Analysis (2D)'!AG$4)-'Business Plan'!$F$8*(1+'Scenario Analysis (2D)'!$E65)-'Business Plan'!$F$9)-'Business Plan'!$F$10)),(('Business Plan'!$G$6*('Business Plan'!$G$7*(1+'Scenario Analysis (2D)'!AG$4)-'Business Plan'!$G$8*(1+'Scenario Analysis (2D)'!$E65)-'Business Plan'!$G$9)-'Business Plan'!$G$10)),(('Business Plan'!$H$6*('Business Plan'!$H$7*(1+'Scenario Analysis (2D)'!AG$4)-'Business Plan'!$H$8*(1+'Scenario Analysis (2D)'!$E65)-'Business Plan'!$H$9)-'Business Plan'!$H$10)),(('Business Plan'!$I$6*('Business Plan'!$I$7*(1+'Scenario Analysis (2D)'!AG$4)-'Business Plan'!$I$8*(1+'Scenario Analysis (2D)'!$E65)-'Business Plan'!$I$9)-'Business Plan'!$I$10)),(('Business Plan'!$J$6*('Business Plan'!$J$7*(1+'Scenario Analysis (2D)'!AG$4)-'Business Plan'!$J$8*(1+'Scenario Analysis (2D)'!$E65)-'Business Plan'!$J$9)-'Business Plan'!$J$10)),(('Business Plan'!$K$6*('Business Plan'!$K$7*(1+'Scenario Analysis (2D)'!AG$4)-'Business Plan'!$K$8*(1+'Scenario Analysis (2D)'!$E65)-'Business Plan'!$K$9)-'Business Plan'!$K$10))))/'Business Plan'!$C$13-1</f>
        <v>1.8808992980314838</v>
      </c>
      <c r="AH65" s="47">
        <f>(NPV('Business Plan'!$B$3,(('Business Plan'!$C$6*('Business Plan'!$C$7*(1+'Scenario Analysis (2D)'!AH$4)-'Business Plan'!$C$8*(1+'Scenario Analysis (2D)'!$E65)-'Business Plan'!$C$9)-'Business Plan'!$C$10)),(('Business Plan'!$D$6*('Business Plan'!$D$7*(1+'Scenario Analysis (2D)'!AH$4)-'Business Plan'!$D$8*(1+'Scenario Analysis (2D)'!$E65)-'Business Plan'!$D$9)-'Business Plan'!$D$10)),(('Business Plan'!$E$6*('Business Plan'!$E$7*(1+'Scenario Analysis (2D)'!AH$4)-'Business Plan'!$E$8*(1+'Scenario Analysis (2D)'!$E65)-'Business Plan'!$E$9)-'Business Plan'!$E$10)),(('Business Plan'!$F$6*('Business Plan'!$F$7*(1+'Scenario Analysis (2D)'!AH$4)-'Business Plan'!$F$8*(1+'Scenario Analysis (2D)'!$E65)-'Business Plan'!$F$9)-'Business Plan'!$F$10)),(('Business Plan'!$G$6*('Business Plan'!$G$7*(1+'Scenario Analysis (2D)'!AH$4)-'Business Plan'!$G$8*(1+'Scenario Analysis (2D)'!$E65)-'Business Plan'!$G$9)-'Business Plan'!$G$10)),(('Business Plan'!$H$6*('Business Plan'!$H$7*(1+'Scenario Analysis (2D)'!AH$4)-'Business Plan'!$H$8*(1+'Scenario Analysis (2D)'!$E65)-'Business Plan'!$H$9)-'Business Plan'!$H$10)),(('Business Plan'!$I$6*('Business Plan'!$I$7*(1+'Scenario Analysis (2D)'!AH$4)-'Business Plan'!$I$8*(1+'Scenario Analysis (2D)'!$E65)-'Business Plan'!$I$9)-'Business Plan'!$I$10)),(('Business Plan'!$J$6*('Business Plan'!$J$7*(1+'Scenario Analysis (2D)'!AH$4)-'Business Plan'!$J$8*(1+'Scenario Analysis (2D)'!$E65)-'Business Plan'!$J$9)-'Business Plan'!$J$10)),(('Business Plan'!$K$6*('Business Plan'!$K$7*(1+'Scenario Analysis (2D)'!AH$4)-'Business Plan'!$K$8*(1+'Scenario Analysis (2D)'!$E65)-'Business Plan'!$K$9)-'Business Plan'!$K$10))))/'Business Plan'!$C$13-1</f>
        <v>4.3777137226902427</v>
      </c>
    </row>
    <row r="66" spans="1:34" ht="18.95" customHeight="1" x14ac:dyDescent="0.25"/>
    <row r="67" spans="1:34" ht="18.95" customHeight="1" x14ac:dyDescent="0.25">
      <c r="A67" s="75" t="s">
        <v>36</v>
      </c>
      <c r="B67" s="76"/>
      <c r="C67" s="76"/>
      <c r="F67" s="77" t="s">
        <v>35</v>
      </c>
      <c r="G67" s="77"/>
      <c r="H67" s="77"/>
      <c r="I67" s="77"/>
      <c r="J67" s="77"/>
      <c r="K67" s="77"/>
      <c r="L67" s="77"/>
      <c r="M67" s="77"/>
      <c r="N67" s="77"/>
      <c r="O67" s="77"/>
      <c r="P67" s="77"/>
      <c r="Q67" s="77"/>
      <c r="R67" s="77"/>
      <c r="V67" s="77" t="s">
        <v>35</v>
      </c>
      <c r="W67" s="77"/>
      <c r="X67" s="77"/>
      <c r="Y67" s="77"/>
      <c r="Z67" s="77"/>
      <c r="AA67" s="77"/>
      <c r="AB67" s="77"/>
      <c r="AC67" s="77"/>
      <c r="AD67" s="77"/>
      <c r="AE67" s="77"/>
      <c r="AF67" s="77"/>
      <c r="AG67" s="77"/>
      <c r="AH67" s="77"/>
    </row>
    <row r="68" spans="1:34" ht="18.95" customHeight="1" x14ac:dyDescent="0.25">
      <c r="A68" s="54" t="s">
        <v>3</v>
      </c>
      <c r="B68" s="55">
        <v>1</v>
      </c>
      <c r="E68" s="40" t="s">
        <v>31</v>
      </c>
      <c r="F68" s="41">
        <v>-0.3</v>
      </c>
      <c r="G68" s="41">
        <v>-0.25</v>
      </c>
      <c r="H68" s="41">
        <v>-0.2</v>
      </c>
      <c r="I68" s="41">
        <v>-0.15</v>
      </c>
      <c r="J68" s="41">
        <v>-0.1</v>
      </c>
      <c r="K68" s="41">
        <v>-0.05</v>
      </c>
      <c r="L68" s="41">
        <v>0</v>
      </c>
      <c r="M68" s="41">
        <v>0.05</v>
      </c>
      <c r="N68" s="41">
        <v>0.1</v>
      </c>
      <c r="O68" s="41">
        <v>0.15</v>
      </c>
      <c r="P68" s="41">
        <v>0.2</v>
      </c>
      <c r="Q68" s="41">
        <v>0.25</v>
      </c>
      <c r="R68" s="42">
        <v>0.3</v>
      </c>
      <c r="U68" s="40" t="s">
        <v>32</v>
      </c>
      <c r="V68" s="41">
        <v>-0.3</v>
      </c>
      <c r="W68" s="41">
        <v>-0.25</v>
      </c>
      <c r="X68" s="41">
        <v>-0.2</v>
      </c>
      <c r="Y68" s="41">
        <v>-0.15</v>
      </c>
      <c r="Z68" s="41">
        <v>-0.1</v>
      </c>
      <c r="AA68" s="41">
        <v>-0.05</v>
      </c>
      <c r="AB68" s="41">
        <v>0</v>
      </c>
      <c r="AC68" s="41">
        <v>0.05</v>
      </c>
      <c r="AD68" s="41">
        <v>0.1</v>
      </c>
      <c r="AE68" s="41">
        <v>0.15</v>
      </c>
      <c r="AF68" s="41">
        <v>0.2</v>
      </c>
      <c r="AG68" s="41">
        <v>0.25</v>
      </c>
      <c r="AH68" s="42">
        <v>0.3</v>
      </c>
    </row>
    <row r="69" spans="1:34" ht="18.95" customHeight="1" x14ac:dyDescent="0.25">
      <c r="A69" s="38" t="s">
        <v>8</v>
      </c>
      <c r="B69" s="39">
        <v>1</v>
      </c>
      <c r="D69" s="78" t="s">
        <v>6</v>
      </c>
      <c r="E69" s="45">
        <v>-0.3</v>
      </c>
      <c r="F69" s="46">
        <f>NPV('Business Plan'!$B$3,(('Business Plan'!$C$6*('Business Plan'!$C$7*(1+'Scenario Analysis (2D)'!F$4)-'Business Plan'!$C$8-'Business Plan'!$C$9)-'Business Plan'!$C$10*(1+'Scenario Analysis (2D)'!$E69))),(('Business Plan'!$D$6*('Business Plan'!$D$7*(1+'Scenario Analysis (2D)'!F$4)-'Business Plan'!$D$8-'Business Plan'!$D$9)-'Business Plan'!$D$10*(1+'Scenario Analysis (2D)'!$E69))),(('Business Plan'!$E$6*('Business Plan'!$E$7*(1+'Scenario Analysis (2D)'!F$4)-'Business Plan'!$E$8-'Business Plan'!$E$9)-'Business Plan'!$E$10*(1+'Scenario Analysis (2D)'!$E69))),(('Business Plan'!$F$6*('Business Plan'!$F$7*(1+'Scenario Analysis (2D)'!F$4)-'Business Plan'!$F$8-'Business Plan'!$F$9)-'Business Plan'!$F$10*(1+'Scenario Analysis (2D)'!$E69))),(('Business Plan'!$G$6*('Business Plan'!$G$7*(1+'Scenario Analysis (2D)'!F$4)-'Business Plan'!$G$8-'Business Plan'!$G$9)-'Business Plan'!$G$10*(1+'Scenario Analysis (2D)'!$E69))),(('Business Plan'!$H$6*('Business Plan'!$H$7*(1+'Scenario Analysis (2D)'!F$4)-'Business Plan'!$H$8-'Business Plan'!$H$9)-'Business Plan'!$H$10*(1+'Scenario Analysis (2D)'!$E69))),(('Business Plan'!$I$6*('Business Plan'!$I$7*(1+'Scenario Analysis (2D)'!F$4)-'Business Plan'!$I$8-'Business Plan'!$I$9)-'Business Plan'!$I$10*(1+'Scenario Analysis (2D)'!$E69))),(('Business Plan'!$J$6*('Business Plan'!$J$7*(1+'Scenario Analysis (2D)'!F$4)-'Business Plan'!$J$8-'Business Plan'!$J$9)-'Business Plan'!$J$10*(1+'Scenario Analysis (2D)'!$E69))),(('Business Plan'!$K$6*('Business Plan'!$K$7*(1+'Scenario Analysis (2D)'!F$4)-'Business Plan'!$K$8-'Business Plan'!$K$9)-'Business Plan'!$K$10*(1+'Scenario Analysis (2D)'!$E69))))</f>
        <v>-824842.49923626101</v>
      </c>
      <c r="G69" s="46">
        <f>NPV('Business Plan'!$B$3,(('Business Plan'!$C$6*('Business Plan'!$C$7*(1+'Scenario Analysis (2D)'!G$4)-'Business Plan'!$C$8-'Business Plan'!$C$9)-'Business Plan'!$C$10*(1+'Scenario Analysis (2D)'!$E69))),(('Business Plan'!$D$6*('Business Plan'!$D$7*(1+'Scenario Analysis (2D)'!G$4)-'Business Plan'!$D$8-'Business Plan'!$D$9)-'Business Plan'!$D$10*(1+'Scenario Analysis (2D)'!$E69))),(('Business Plan'!$E$6*('Business Plan'!$E$7*(1+'Scenario Analysis (2D)'!G$4)-'Business Plan'!$E$8-'Business Plan'!$E$9)-'Business Plan'!$E$10*(1+'Scenario Analysis (2D)'!$E69))),(('Business Plan'!$F$6*('Business Plan'!$F$7*(1+'Scenario Analysis (2D)'!G$4)-'Business Plan'!$F$8-'Business Plan'!$F$9)-'Business Plan'!$F$10*(1+'Scenario Analysis (2D)'!$E69))),(('Business Plan'!$G$6*('Business Plan'!$G$7*(1+'Scenario Analysis (2D)'!G$4)-'Business Plan'!$G$8-'Business Plan'!$G$9)-'Business Plan'!$G$10*(1+'Scenario Analysis (2D)'!$E69))),(('Business Plan'!$H$6*('Business Plan'!$H$7*(1+'Scenario Analysis (2D)'!G$4)-'Business Plan'!$H$8-'Business Plan'!$H$9)-'Business Plan'!$H$10*(1+'Scenario Analysis (2D)'!$E69))),(('Business Plan'!$I$6*('Business Plan'!$I$7*(1+'Scenario Analysis (2D)'!G$4)-'Business Plan'!$I$8-'Business Plan'!$I$9)-'Business Plan'!$I$10*(1+'Scenario Analysis (2D)'!$E69))),(('Business Plan'!$J$6*('Business Plan'!$J$7*(1+'Scenario Analysis (2D)'!G$4)-'Business Plan'!$J$8-'Business Plan'!$J$9)-'Business Plan'!$J$10*(1+'Scenario Analysis (2D)'!$E69))),(('Business Plan'!$K$6*('Business Plan'!$K$7*(1+'Scenario Analysis (2D)'!G$4)-'Business Plan'!$K$8-'Business Plan'!$K$9)-'Business Plan'!$K$10*(1+'Scenario Analysis (2D)'!$E69))))</f>
        <v>-624177.89500344987</v>
      </c>
      <c r="H69" s="46">
        <f>NPV('Business Plan'!$B$3,(('Business Plan'!$C$6*('Business Plan'!$C$7*(1+'Scenario Analysis (2D)'!H$4)-'Business Plan'!$C$8-'Business Plan'!$C$9)-'Business Plan'!$C$10*(1+'Scenario Analysis (2D)'!$E69))),(('Business Plan'!$D$6*('Business Plan'!$D$7*(1+'Scenario Analysis (2D)'!H$4)-'Business Plan'!$D$8-'Business Plan'!$D$9)-'Business Plan'!$D$10*(1+'Scenario Analysis (2D)'!$E69))),(('Business Plan'!$E$6*('Business Plan'!$E$7*(1+'Scenario Analysis (2D)'!H$4)-'Business Plan'!$E$8-'Business Plan'!$E$9)-'Business Plan'!$E$10*(1+'Scenario Analysis (2D)'!$E69))),(('Business Plan'!$F$6*('Business Plan'!$F$7*(1+'Scenario Analysis (2D)'!H$4)-'Business Plan'!$F$8-'Business Plan'!$F$9)-'Business Plan'!$F$10*(1+'Scenario Analysis (2D)'!$E69))),(('Business Plan'!$G$6*('Business Plan'!$G$7*(1+'Scenario Analysis (2D)'!H$4)-'Business Plan'!$G$8-'Business Plan'!$G$9)-'Business Plan'!$G$10*(1+'Scenario Analysis (2D)'!$E69))),(('Business Plan'!$H$6*('Business Plan'!$H$7*(1+'Scenario Analysis (2D)'!H$4)-'Business Plan'!$H$8-'Business Plan'!$H$9)-'Business Plan'!$H$10*(1+'Scenario Analysis (2D)'!$E69))),(('Business Plan'!$I$6*('Business Plan'!$I$7*(1+'Scenario Analysis (2D)'!H$4)-'Business Plan'!$I$8-'Business Plan'!$I$9)-'Business Plan'!$I$10*(1+'Scenario Analysis (2D)'!$E69))),(('Business Plan'!$J$6*('Business Plan'!$J$7*(1+'Scenario Analysis (2D)'!H$4)-'Business Plan'!$J$8-'Business Plan'!$J$9)-'Business Plan'!$J$10*(1+'Scenario Analysis (2D)'!$E69))),(('Business Plan'!$K$6*('Business Plan'!$K$7*(1+'Scenario Analysis (2D)'!H$4)-'Business Plan'!$K$8-'Business Plan'!$K$9)-'Business Plan'!$K$10*(1+'Scenario Analysis (2D)'!$E69))))</f>
        <v>-423513.2907706385</v>
      </c>
      <c r="I69" s="46">
        <f>NPV('Business Plan'!$B$3,(('Business Plan'!$C$6*('Business Plan'!$C$7*(1+'Scenario Analysis (2D)'!I$4)-'Business Plan'!$C$8-'Business Plan'!$C$9)-'Business Plan'!$C$10*(1+'Scenario Analysis (2D)'!$E69))),(('Business Plan'!$D$6*('Business Plan'!$D$7*(1+'Scenario Analysis (2D)'!I$4)-'Business Plan'!$D$8-'Business Plan'!$D$9)-'Business Plan'!$D$10*(1+'Scenario Analysis (2D)'!$E69))),(('Business Plan'!$E$6*('Business Plan'!$E$7*(1+'Scenario Analysis (2D)'!I$4)-'Business Plan'!$E$8-'Business Plan'!$E$9)-'Business Plan'!$E$10*(1+'Scenario Analysis (2D)'!$E69))),(('Business Plan'!$F$6*('Business Plan'!$F$7*(1+'Scenario Analysis (2D)'!I$4)-'Business Plan'!$F$8-'Business Plan'!$F$9)-'Business Plan'!$F$10*(1+'Scenario Analysis (2D)'!$E69))),(('Business Plan'!$G$6*('Business Plan'!$G$7*(1+'Scenario Analysis (2D)'!I$4)-'Business Plan'!$G$8-'Business Plan'!$G$9)-'Business Plan'!$G$10*(1+'Scenario Analysis (2D)'!$E69))),(('Business Plan'!$H$6*('Business Plan'!$H$7*(1+'Scenario Analysis (2D)'!I$4)-'Business Plan'!$H$8-'Business Plan'!$H$9)-'Business Plan'!$H$10*(1+'Scenario Analysis (2D)'!$E69))),(('Business Plan'!$I$6*('Business Plan'!$I$7*(1+'Scenario Analysis (2D)'!I$4)-'Business Plan'!$I$8-'Business Plan'!$I$9)-'Business Plan'!$I$10*(1+'Scenario Analysis (2D)'!$E69))),(('Business Plan'!$J$6*('Business Plan'!$J$7*(1+'Scenario Analysis (2D)'!I$4)-'Business Plan'!$J$8-'Business Plan'!$J$9)-'Business Plan'!$J$10*(1+'Scenario Analysis (2D)'!$E69))),(('Business Plan'!$K$6*('Business Plan'!$K$7*(1+'Scenario Analysis (2D)'!I$4)-'Business Plan'!$K$8-'Business Plan'!$K$9)-'Business Plan'!$K$10*(1+'Scenario Analysis (2D)'!$E69))))</f>
        <v>-222848.68653782725</v>
      </c>
      <c r="J69" s="46">
        <f>NPV('Business Plan'!$B$3,(('Business Plan'!$C$6*('Business Plan'!$C$7*(1+'Scenario Analysis (2D)'!J$4)-'Business Plan'!$C$8-'Business Plan'!$C$9)-'Business Plan'!$C$10*(1+'Scenario Analysis (2D)'!$E69))),(('Business Plan'!$D$6*('Business Plan'!$D$7*(1+'Scenario Analysis (2D)'!J$4)-'Business Plan'!$D$8-'Business Plan'!$D$9)-'Business Plan'!$D$10*(1+'Scenario Analysis (2D)'!$E69))),(('Business Plan'!$E$6*('Business Plan'!$E$7*(1+'Scenario Analysis (2D)'!J$4)-'Business Plan'!$E$8-'Business Plan'!$E$9)-'Business Plan'!$E$10*(1+'Scenario Analysis (2D)'!$E69))),(('Business Plan'!$F$6*('Business Plan'!$F$7*(1+'Scenario Analysis (2D)'!J$4)-'Business Plan'!$F$8-'Business Plan'!$F$9)-'Business Plan'!$F$10*(1+'Scenario Analysis (2D)'!$E69))),(('Business Plan'!$G$6*('Business Plan'!$G$7*(1+'Scenario Analysis (2D)'!J$4)-'Business Plan'!$G$8-'Business Plan'!$G$9)-'Business Plan'!$G$10*(1+'Scenario Analysis (2D)'!$E69))),(('Business Plan'!$H$6*('Business Plan'!$H$7*(1+'Scenario Analysis (2D)'!J$4)-'Business Plan'!$H$8-'Business Plan'!$H$9)-'Business Plan'!$H$10*(1+'Scenario Analysis (2D)'!$E69))),(('Business Plan'!$I$6*('Business Plan'!$I$7*(1+'Scenario Analysis (2D)'!J$4)-'Business Plan'!$I$8-'Business Plan'!$I$9)-'Business Plan'!$I$10*(1+'Scenario Analysis (2D)'!$E69))),(('Business Plan'!$J$6*('Business Plan'!$J$7*(1+'Scenario Analysis (2D)'!J$4)-'Business Plan'!$J$8-'Business Plan'!$J$9)-'Business Plan'!$J$10*(1+'Scenario Analysis (2D)'!$E69))),(('Business Plan'!$K$6*('Business Plan'!$K$7*(1+'Scenario Analysis (2D)'!J$4)-'Business Plan'!$K$8-'Business Plan'!$K$9)-'Business Plan'!$K$10*(1+'Scenario Analysis (2D)'!$E69))))</f>
        <v>-22184.082305016094</v>
      </c>
      <c r="K69" s="46">
        <f>NPV('Business Plan'!$B$3,(('Business Plan'!$C$6*('Business Plan'!$C$7*(1+'Scenario Analysis (2D)'!K$4)-'Business Plan'!$C$8-'Business Plan'!$C$9)-'Business Plan'!$C$10*(1+'Scenario Analysis (2D)'!$E69))),(('Business Plan'!$D$6*('Business Plan'!$D$7*(1+'Scenario Analysis (2D)'!K$4)-'Business Plan'!$D$8-'Business Plan'!$D$9)-'Business Plan'!$D$10*(1+'Scenario Analysis (2D)'!$E69))),(('Business Plan'!$E$6*('Business Plan'!$E$7*(1+'Scenario Analysis (2D)'!K$4)-'Business Plan'!$E$8-'Business Plan'!$E$9)-'Business Plan'!$E$10*(1+'Scenario Analysis (2D)'!$E69))),(('Business Plan'!$F$6*('Business Plan'!$F$7*(1+'Scenario Analysis (2D)'!K$4)-'Business Plan'!$F$8-'Business Plan'!$F$9)-'Business Plan'!$F$10*(1+'Scenario Analysis (2D)'!$E69))),(('Business Plan'!$G$6*('Business Plan'!$G$7*(1+'Scenario Analysis (2D)'!K$4)-'Business Plan'!$G$8-'Business Plan'!$G$9)-'Business Plan'!$G$10*(1+'Scenario Analysis (2D)'!$E69))),(('Business Plan'!$H$6*('Business Plan'!$H$7*(1+'Scenario Analysis (2D)'!K$4)-'Business Plan'!$H$8-'Business Plan'!$H$9)-'Business Plan'!$H$10*(1+'Scenario Analysis (2D)'!$E69))),(('Business Plan'!$I$6*('Business Plan'!$I$7*(1+'Scenario Analysis (2D)'!K$4)-'Business Plan'!$I$8-'Business Plan'!$I$9)-'Business Plan'!$I$10*(1+'Scenario Analysis (2D)'!$E69))),(('Business Plan'!$J$6*('Business Plan'!$J$7*(1+'Scenario Analysis (2D)'!K$4)-'Business Plan'!$J$8-'Business Plan'!$J$9)-'Business Plan'!$J$10*(1+'Scenario Analysis (2D)'!$E69))),(('Business Plan'!$K$6*('Business Plan'!$K$7*(1+'Scenario Analysis (2D)'!K$4)-'Business Plan'!$K$8-'Business Plan'!$K$9)-'Business Plan'!$K$10*(1+'Scenario Analysis (2D)'!$E69))))</f>
        <v>178480.52192779529</v>
      </c>
      <c r="L69" s="46">
        <f>NPV('Business Plan'!$B$3,(('Business Plan'!$C$6*('Business Plan'!$C$7*(1+'Scenario Analysis (2D)'!L$4)-'Business Plan'!$C$8-'Business Plan'!$C$9)-'Business Plan'!$C$10*(1+'Scenario Analysis (2D)'!$E69))),(('Business Plan'!$D$6*('Business Plan'!$D$7*(1+'Scenario Analysis (2D)'!L$4)-'Business Plan'!$D$8-'Business Plan'!$D$9)-'Business Plan'!$D$10*(1+'Scenario Analysis (2D)'!$E69))),(('Business Plan'!$E$6*('Business Plan'!$E$7*(1+'Scenario Analysis (2D)'!L$4)-'Business Plan'!$E$8-'Business Plan'!$E$9)-'Business Plan'!$E$10*(1+'Scenario Analysis (2D)'!$E69))),(('Business Plan'!$F$6*('Business Plan'!$F$7*(1+'Scenario Analysis (2D)'!L$4)-'Business Plan'!$F$8-'Business Plan'!$F$9)-'Business Plan'!$F$10*(1+'Scenario Analysis (2D)'!$E69))),(('Business Plan'!$G$6*('Business Plan'!$G$7*(1+'Scenario Analysis (2D)'!L$4)-'Business Plan'!$G$8-'Business Plan'!$G$9)-'Business Plan'!$G$10*(1+'Scenario Analysis (2D)'!$E69))),(('Business Plan'!$H$6*('Business Plan'!$H$7*(1+'Scenario Analysis (2D)'!L$4)-'Business Plan'!$H$8-'Business Plan'!$H$9)-'Business Plan'!$H$10*(1+'Scenario Analysis (2D)'!$E69))),(('Business Plan'!$I$6*('Business Plan'!$I$7*(1+'Scenario Analysis (2D)'!L$4)-'Business Plan'!$I$8-'Business Plan'!$I$9)-'Business Plan'!$I$10*(1+'Scenario Analysis (2D)'!$E69))),(('Business Plan'!$J$6*('Business Plan'!$J$7*(1+'Scenario Analysis (2D)'!L$4)-'Business Plan'!$J$8-'Business Plan'!$J$9)-'Business Plan'!$J$10*(1+'Scenario Analysis (2D)'!$E69))),(('Business Plan'!$K$6*('Business Plan'!$K$7*(1+'Scenario Analysis (2D)'!L$4)-'Business Plan'!$K$8-'Business Plan'!$K$9)-'Business Plan'!$K$10*(1+'Scenario Analysis (2D)'!$E69))))</f>
        <v>379145.12616060663</v>
      </c>
      <c r="M69" s="46">
        <f>NPV('Business Plan'!$B$3,(('Business Plan'!$C$6*('Business Plan'!$C$7*(1+'Scenario Analysis (2D)'!M$4)-'Business Plan'!$C$8-'Business Plan'!$C$9)-'Business Plan'!$C$10*(1+'Scenario Analysis (2D)'!$E69))),(('Business Plan'!$D$6*('Business Plan'!$D$7*(1+'Scenario Analysis (2D)'!M$4)-'Business Plan'!$D$8-'Business Plan'!$D$9)-'Business Plan'!$D$10*(1+'Scenario Analysis (2D)'!$E69))),(('Business Plan'!$E$6*('Business Plan'!$E$7*(1+'Scenario Analysis (2D)'!M$4)-'Business Plan'!$E$8-'Business Plan'!$E$9)-'Business Plan'!$E$10*(1+'Scenario Analysis (2D)'!$E69))),(('Business Plan'!$F$6*('Business Plan'!$F$7*(1+'Scenario Analysis (2D)'!M$4)-'Business Plan'!$F$8-'Business Plan'!$F$9)-'Business Plan'!$F$10*(1+'Scenario Analysis (2D)'!$E69))),(('Business Plan'!$G$6*('Business Plan'!$G$7*(1+'Scenario Analysis (2D)'!M$4)-'Business Plan'!$G$8-'Business Plan'!$G$9)-'Business Plan'!$G$10*(1+'Scenario Analysis (2D)'!$E69))),(('Business Plan'!$H$6*('Business Plan'!$H$7*(1+'Scenario Analysis (2D)'!M$4)-'Business Plan'!$H$8-'Business Plan'!$H$9)-'Business Plan'!$H$10*(1+'Scenario Analysis (2D)'!$E69))),(('Business Plan'!$I$6*('Business Plan'!$I$7*(1+'Scenario Analysis (2D)'!M$4)-'Business Plan'!$I$8-'Business Plan'!$I$9)-'Business Plan'!$I$10*(1+'Scenario Analysis (2D)'!$E69))),(('Business Plan'!$J$6*('Business Plan'!$J$7*(1+'Scenario Analysis (2D)'!M$4)-'Business Plan'!$J$8-'Business Plan'!$J$9)-'Business Plan'!$J$10*(1+'Scenario Analysis (2D)'!$E69))),(('Business Plan'!$K$6*('Business Plan'!$K$7*(1+'Scenario Analysis (2D)'!M$4)-'Business Plan'!$K$8-'Business Plan'!$K$9)-'Business Plan'!$K$10*(1+'Scenario Analysis (2D)'!$E69))))</f>
        <v>579809.73039341788</v>
      </c>
      <c r="N69" s="46">
        <f>NPV('Business Plan'!$B$3,(('Business Plan'!$C$6*('Business Plan'!$C$7*(1+'Scenario Analysis (2D)'!N$4)-'Business Plan'!$C$8-'Business Plan'!$C$9)-'Business Plan'!$C$10*(1+'Scenario Analysis (2D)'!$E69))),(('Business Plan'!$D$6*('Business Plan'!$D$7*(1+'Scenario Analysis (2D)'!N$4)-'Business Plan'!$D$8-'Business Plan'!$D$9)-'Business Plan'!$D$10*(1+'Scenario Analysis (2D)'!$E69))),(('Business Plan'!$E$6*('Business Plan'!$E$7*(1+'Scenario Analysis (2D)'!N$4)-'Business Plan'!$E$8-'Business Plan'!$E$9)-'Business Plan'!$E$10*(1+'Scenario Analysis (2D)'!$E69))),(('Business Plan'!$F$6*('Business Plan'!$F$7*(1+'Scenario Analysis (2D)'!N$4)-'Business Plan'!$F$8-'Business Plan'!$F$9)-'Business Plan'!$F$10*(1+'Scenario Analysis (2D)'!$E69))),(('Business Plan'!$G$6*('Business Plan'!$G$7*(1+'Scenario Analysis (2D)'!N$4)-'Business Plan'!$G$8-'Business Plan'!$G$9)-'Business Plan'!$G$10*(1+'Scenario Analysis (2D)'!$E69))),(('Business Plan'!$H$6*('Business Plan'!$H$7*(1+'Scenario Analysis (2D)'!N$4)-'Business Plan'!$H$8-'Business Plan'!$H$9)-'Business Plan'!$H$10*(1+'Scenario Analysis (2D)'!$E69))),(('Business Plan'!$I$6*('Business Plan'!$I$7*(1+'Scenario Analysis (2D)'!N$4)-'Business Plan'!$I$8-'Business Plan'!$I$9)-'Business Plan'!$I$10*(1+'Scenario Analysis (2D)'!$E69))),(('Business Plan'!$J$6*('Business Plan'!$J$7*(1+'Scenario Analysis (2D)'!N$4)-'Business Plan'!$J$8-'Business Plan'!$J$9)-'Business Plan'!$J$10*(1+'Scenario Analysis (2D)'!$E69))),(('Business Plan'!$K$6*('Business Plan'!$K$7*(1+'Scenario Analysis (2D)'!N$4)-'Business Plan'!$K$8-'Business Plan'!$K$9)-'Business Plan'!$K$10*(1+'Scenario Analysis (2D)'!$E69))))</f>
        <v>780474.33462622936</v>
      </c>
      <c r="O69" s="46">
        <f>NPV('Business Plan'!$B$3,(('Business Plan'!$C$6*('Business Plan'!$C$7*(1+'Scenario Analysis (2D)'!O$4)-'Business Plan'!$C$8-'Business Plan'!$C$9)-'Business Plan'!$C$10*(1+'Scenario Analysis (2D)'!$E69))),(('Business Plan'!$D$6*('Business Plan'!$D$7*(1+'Scenario Analysis (2D)'!O$4)-'Business Plan'!$D$8-'Business Plan'!$D$9)-'Business Plan'!$D$10*(1+'Scenario Analysis (2D)'!$E69))),(('Business Plan'!$E$6*('Business Plan'!$E$7*(1+'Scenario Analysis (2D)'!O$4)-'Business Plan'!$E$8-'Business Plan'!$E$9)-'Business Plan'!$E$10*(1+'Scenario Analysis (2D)'!$E69))),(('Business Plan'!$F$6*('Business Plan'!$F$7*(1+'Scenario Analysis (2D)'!O$4)-'Business Plan'!$F$8-'Business Plan'!$F$9)-'Business Plan'!$F$10*(1+'Scenario Analysis (2D)'!$E69))),(('Business Plan'!$G$6*('Business Plan'!$G$7*(1+'Scenario Analysis (2D)'!O$4)-'Business Plan'!$G$8-'Business Plan'!$G$9)-'Business Plan'!$G$10*(1+'Scenario Analysis (2D)'!$E69))),(('Business Plan'!$H$6*('Business Plan'!$H$7*(1+'Scenario Analysis (2D)'!O$4)-'Business Plan'!$H$8-'Business Plan'!$H$9)-'Business Plan'!$H$10*(1+'Scenario Analysis (2D)'!$E69))),(('Business Plan'!$I$6*('Business Plan'!$I$7*(1+'Scenario Analysis (2D)'!O$4)-'Business Plan'!$I$8-'Business Plan'!$I$9)-'Business Plan'!$I$10*(1+'Scenario Analysis (2D)'!$E69))),(('Business Plan'!$J$6*('Business Plan'!$J$7*(1+'Scenario Analysis (2D)'!O$4)-'Business Plan'!$J$8-'Business Plan'!$J$9)-'Business Plan'!$J$10*(1+'Scenario Analysis (2D)'!$E69))),(('Business Plan'!$K$6*('Business Plan'!$K$7*(1+'Scenario Analysis (2D)'!O$4)-'Business Plan'!$K$8-'Business Plan'!$K$9)-'Business Plan'!$K$10*(1+'Scenario Analysis (2D)'!$E69))))</f>
        <v>981138.93885904062</v>
      </c>
      <c r="P69" s="46">
        <f>NPV('Business Plan'!$B$3,(('Business Plan'!$C$6*('Business Plan'!$C$7*(1+'Scenario Analysis (2D)'!P$4)-'Business Plan'!$C$8-'Business Plan'!$C$9)-'Business Plan'!$C$10*(1+'Scenario Analysis (2D)'!$E69))),(('Business Plan'!$D$6*('Business Plan'!$D$7*(1+'Scenario Analysis (2D)'!P$4)-'Business Plan'!$D$8-'Business Plan'!$D$9)-'Business Plan'!$D$10*(1+'Scenario Analysis (2D)'!$E69))),(('Business Plan'!$E$6*('Business Plan'!$E$7*(1+'Scenario Analysis (2D)'!P$4)-'Business Plan'!$E$8-'Business Plan'!$E$9)-'Business Plan'!$E$10*(1+'Scenario Analysis (2D)'!$E69))),(('Business Plan'!$F$6*('Business Plan'!$F$7*(1+'Scenario Analysis (2D)'!P$4)-'Business Plan'!$F$8-'Business Plan'!$F$9)-'Business Plan'!$F$10*(1+'Scenario Analysis (2D)'!$E69))),(('Business Plan'!$G$6*('Business Plan'!$G$7*(1+'Scenario Analysis (2D)'!P$4)-'Business Plan'!$G$8-'Business Plan'!$G$9)-'Business Plan'!$G$10*(1+'Scenario Analysis (2D)'!$E69))),(('Business Plan'!$H$6*('Business Plan'!$H$7*(1+'Scenario Analysis (2D)'!P$4)-'Business Plan'!$H$8-'Business Plan'!$H$9)-'Business Plan'!$H$10*(1+'Scenario Analysis (2D)'!$E69))),(('Business Plan'!$I$6*('Business Plan'!$I$7*(1+'Scenario Analysis (2D)'!P$4)-'Business Plan'!$I$8-'Business Plan'!$I$9)-'Business Plan'!$I$10*(1+'Scenario Analysis (2D)'!$E69))),(('Business Plan'!$J$6*('Business Plan'!$J$7*(1+'Scenario Analysis (2D)'!P$4)-'Business Plan'!$J$8-'Business Plan'!$J$9)-'Business Plan'!$J$10*(1+'Scenario Analysis (2D)'!$E69))),(('Business Plan'!$K$6*('Business Plan'!$K$7*(1+'Scenario Analysis (2D)'!P$4)-'Business Plan'!$K$8-'Business Plan'!$K$9)-'Business Plan'!$K$10*(1+'Scenario Analysis (2D)'!$E69))))</f>
        <v>1181803.5430918518</v>
      </c>
      <c r="Q69" s="46">
        <f>NPV('Business Plan'!$B$3,(('Business Plan'!$C$6*('Business Plan'!$C$7*(1+'Scenario Analysis (2D)'!Q$4)-'Business Plan'!$C$8-'Business Plan'!$C$9)-'Business Plan'!$C$10*(1+'Scenario Analysis (2D)'!$E69))),(('Business Plan'!$D$6*('Business Plan'!$D$7*(1+'Scenario Analysis (2D)'!Q$4)-'Business Plan'!$D$8-'Business Plan'!$D$9)-'Business Plan'!$D$10*(1+'Scenario Analysis (2D)'!$E69))),(('Business Plan'!$E$6*('Business Plan'!$E$7*(1+'Scenario Analysis (2D)'!Q$4)-'Business Plan'!$E$8-'Business Plan'!$E$9)-'Business Plan'!$E$10*(1+'Scenario Analysis (2D)'!$E69))),(('Business Plan'!$F$6*('Business Plan'!$F$7*(1+'Scenario Analysis (2D)'!Q$4)-'Business Plan'!$F$8-'Business Plan'!$F$9)-'Business Plan'!$F$10*(1+'Scenario Analysis (2D)'!$E69))),(('Business Plan'!$G$6*('Business Plan'!$G$7*(1+'Scenario Analysis (2D)'!Q$4)-'Business Plan'!$G$8-'Business Plan'!$G$9)-'Business Plan'!$G$10*(1+'Scenario Analysis (2D)'!$E69))),(('Business Plan'!$H$6*('Business Plan'!$H$7*(1+'Scenario Analysis (2D)'!Q$4)-'Business Plan'!$H$8-'Business Plan'!$H$9)-'Business Plan'!$H$10*(1+'Scenario Analysis (2D)'!$E69))),(('Business Plan'!$I$6*('Business Plan'!$I$7*(1+'Scenario Analysis (2D)'!Q$4)-'Business Plan'!$I$8-'Business Plan'!$I$9)-'Business Plan'!$I$10*(1+'Scenario Analysis (2D)'!$E69))),(('Business Plan'!$J$6*('Business Plan'!$J$7*(1+'Scenario Analysis (2D)'!Q$4)-'Business Plan'!$J$8-'Business Plan'!$J$9)-'Business Plan'!$J$10*(1+'Scenario Analysis (2D)'!$E69))),(('Business Plan'!$K$6*('Business Plan'!$K$7*(1+'Scenario Analysis (2D)'!Q$4)-'Business Plan'!$K$8-'Business Plan'!$K$9)-'Business Plan'!$K$10*(1+'Scenario Analysis (2D)'!$E69))))</f>
        <v>1382468.1473246629</v>
      </c>
      <c r="R69" s="46">
        <f>NPV('Business Plan'!$B$3,(('Business Plan'!$C$6*('Business Plan'!$C$7*(1+'Scenario Analysis (2D)'!R$4)-'Business Plan'!$C$8-'Business Plan'!$C$9)-'Business Plan'!$C$10*(1+'Scenario Analysis (2D)'!$E69))),(('Business Plan'!$D$6*('Business Plan'!$D$7*(1+'Scenario Analysis (2D)'!R$4)-'Business Plan'!$D$8-'Business Plan'!$D$9)-'Business Plan'!$D$10*(1+'Scenario Analysis (2D)'!$E69))),(('Business Plan'!$E$6*('Business Plan'!$E$7*(1+'Scenario Analysis (2D)'!R$4)-'Business Plan'!$E$8-'Business Plan'!$E$9)-'Business Plan'!$E$10*(1+'Scenario Analysis (2D)'!$E69))),(('Business Plan'!$F$6*('Business Plan'!$F$7*(1+'Scenario Analysis (2D)'!R$4)-'Business Plan'!$F$8-'Business Plan'!$F$9)-'Business Plan'!$F$10*(1+'Scenario Analysis (2D)'!$E69))),(('Business Plan'!$G$6*('Business Plan'!$G$7*(1+'Scenario Analysis (2D)'!R$4)-'Business Plan'!$G$8-'Business Plan'!$G$9)-'Business Plan'!$G$10*(1+'Scenario Analysis (2D)'!$E69))),(('Business Plan'!$H$6*('Business Plan'!$H$7*(1+'Scenario Analysis (2D)'!R$4)-'Business Plan'!$H$8-'Business Plan'!$H$9)-'Business Plan'!$H$10*(1+'Scenario Analysis (2D)'!$E69))),(('Business Plan'!$I$6*('Business Plan'!$I$7*(1+'Scenario Analysis (2D)'!R$4)-'Business Plan'!$I$8-'Business Plan'!$I$9)-'Business Plan'!$I$10*(1+'Scenario Analysis (2D)'!$E69))),(('Business Plan'!$J$6*('Business Plan'!$J$7*(1+'Scenario Analysis (2D)'!R$4)-'Business Plan'!$J$8-'Business Plan'!$J$9)-'Business Plan'!$J$10*(1+'Scenario Analysis (2D)'!$E69))),(('Business Plan'!$K$6*('Business Plan'!$K$7*(1+'Scenario Analysis (2D)'!R$4)-'Business Plan'!$K$8-'Business Plan'!$K$9)-'Business Plan'!$K$10*(1+'Scenario Analysis (2D)'!$E69))))</f>
        <v>1583132.751557474</v>
      </c>
      <c r="T69" s="78" t="s">
        <v>6</v>
      </c>
      <c r="U69" s="45">
        <v>-0.3</v>
      </c>
      <c r="V69" s="47">
        <f>(NPV('Business Plan'!$B$3,(('Business Plan'!$C$6*('Business Plan'!$C$7*(1+'Scenario Analysis (2D)'!V$4)-'Business Plan'!$C$8-'Business Plan'!$C$9)-'Business Plan'!$C$10*(1+'Scenario Analysis (2D)'!$E69))),(('Business Plan'!$D$6*('Business Plan'!$D$7*(1+'Scenario Analysis (2D)'!V$4)-'Business Plan'!$D$8-'Business Plan'!$D$9)-'Business Plan'!$D$10*(1+'Scenario Analysis (2D)'!$E69))),(('Business Plan'!$E$6*('Business Plan'!$E$7*(1+'Scenario Analysis (2D)'!V$4)-'Business Plan'!$E$8-'Business Plan'!$E$9)-'Business Plan'!$E$10*(1+'Scenario Analysis (2D)'!$E69))),(('Business Plan'!$F$6*('Business Plan'!$F$7*(1+'Scenario Analysis (2D)'!V$4)-'Business Plan'!$F$8-'Business Plan'!$F$9)-'Business Plan'!$F$10*(1+'Scenario Analysis (2D)'!$E69))),(('Business Plan'!$G$6*('Business Plan'!$G$7*(1+'Scenario Analysis (2D)'!V$4)-'Business Plan'!$G$8-'Business Plan'!$G$9)-'Business Plan'!$G$10*(1+'Scenario Analysis (2D)'!$E69))),(('Business Plan'!$H$6*('Business Plan'!$H$7*(1+'Scenario Analysis (2D)'!V$4)-'Business Plan'!$H$8-'Business Plan'!$H$9)-'Business Plan'!$H$10*(1+'Scenario Analysis (2D)'!$E69))),(('Business Plan'!$I$6*('Business Plan'!$I$7*(1+'Scenario Analysis (2D)'!V$4)-'Business Plan'!$I$8-'Business Plan'!$I$9)-'Business Plan'!$I$10*(1+'Scenario Analysis (2D)'!$E69))),(('Business Plan'!$J$6*('Business Plan'!$J$7*(1+'Scenario Analysis (2D)'!V$4)-'Business Plan'!$J$8-'Business Plan'!$J$9)-'Business Plan'!$J$10*(1+'Scenario Analysis (2D)'!$E69))),(('Business Plan'!$K$6*('Business Plan'!$K$7*(1+'Scenario Analysis (2D)'!V$4)-'Business Plan'!$K$8-'Business Plan'!$K$9)-'Business Plan'!$K$10*(1+'Scenario Analysis (2D)'!$E69)))))/'Business Plan'!$C$13-1</f>
        <v>-11.26328812716401</v>
      </c>
      <c r="W69" s="47">
        <f>(NPV('Business Plan'!$B$3,(('Business Plan'!$C$6*('Business Plan'!$C$7*(1+'Scenario Analysis (2D)'!W$4)-'Business Plan'!$C$8-'Business Plan'!$C$9)-'Business Plan'!$C$10*(1+'Scenario Analysis (2D)'!$E69))),(('Business Plan'!$D$6*('Business Plan'!$D$7*(1+'Scenario Analysis (2D)'!W$4)-'Business Plan'!$D$8-'Business Plan'!$D$9)-'Business Plan'!$D$10*(1+'Scenario Analysis (2D)'!$E69))),(('Business Plan'!$E$6*('Business Plan'!$E$7*(1+'Scenario Analysis (2D)'!W$4)-'Business Plan'!$E$8-'Business Plan'!$E$9)-'Business Plan'!$E$10*(1+'Scenario Analysis (2D)'!$E69))),(('Business Plan'!$F$6*('Business Plan'!$F$7*(1+'Scenario Analysis (2D)'!W$4)-'Business Plan'!$F$8-'Business Plan'!$F$9)-'Business Plan'!$F$10*(1+'Scenario Analysis (2D)'!$E69))),(('Business Plan'!$G$6*('Business Plan'!$G$7*(1+'Scenario Analysis (2D)'!W$4)-'Business Plan'!$G$8-'Business Plan'!$G$9)-'Business Plan'!$G$10*(1+'Scenario Analysis (2D)'!$E69))),(('Business Plan'!$H$6*('Business Plan'!$H$7*(1+'Scenario Analysis (2D)'!W$4)-'Business Plan'!$H$8-'Business Plan'!$H$9)-'Business Plan'!$H$10*(1+'Scenario Analysis (2D)'!$E69))),(('Business Plan'!$I$6*('Business Plan'!$I$7*(1+'Scenario Analysis (2D)'!W$4)-'Business Plan'!$I$8-'Business Plan'!$I$9)-'Business Plan'!$I$10*(1+'Scenario Analysis (2D)'!$E69))),(('Business Plan'!$J$6*('Business Plan'!$J$7*(1+'Scenario Analysis (2D)'!W$4)-'Business Plan'!$J$8-'Business Plan'!$J$9)-'Business Plan'!$J$10*(1+'Scenario Analysis (2D)'!$E69))),(('Business Plan'!$K$6*('Business Plan'!$K$7*(1+'Scenario Analysis (2D)'!W$4)-'Business Plan'!$K$8-'Business Plan'!$K$9)-'Business Plan'!$K$10*(1+'Scenario Analysis (2D)'!$E69)))))/'Business Plan'!$C$13-1</f>
        <v>-8.7664737025052553</v>
      </c>
      <c r="X69" s="47">
        <f>(NPV('Business Plan'!$B$3,(('Business Plan'!$C$6*('Business Plan'!$C$7*(1+'Scenario Analysis (2D)'!X$4)-'Business Plan'!$C$8-'Business Plan'!$C$9)-'Business Plan'!$C$10*(1+'Scenario Analysis (2D)'!$E69))),(('Business Plan'!$D$6*('Business Plan'!$D$7*(1+'Scenario Analysis (2D)'!X$4)-'Business Plan'!$D$8-'Business Plan'!$D$9)-'Business Plan'!$D$10*(1+'Scenario Analysis (2D)'!$E69))),(('Business Plan'!$E$6*('Business Plan'!$E$7*(1+'Scenario Analysis (2D)'!X$4)-'Business Plan'!$E$8-'Business Plan'!$E$9)-'Business Plan'!$E$10*(1+'Scenario Analysis (2D)'!$E69))),(('Business Plan'!$F$6*('Business Plan'!$F$7*(1+'Scenario Analysis (2D)'!X$4)-'Business Plan'!$F$8-'Business Plan'!$F$9)-'Business Plan'!$F$10*(1+'Scenario Analysis (2D)'!$E69))),(('Business Plan'!$G$6*('Business Plan'!$G$7*(1+'Scenario Analysis (2D)'!X$4)-'Business Plan'!$G$8-'Business Plan'!$G$9)-'Business Plan'!$G$10*(1+'Scenario Analysis (2D)'!$E69))),(('Business Plan'!$H$6*('Business Plan'!$H$7*(1+'Scenario Analysis (2D)'!X$4)-'Business Plan'!$H$8-'Business Plan'!$H$9)-'Business Plan'!$H$10*(1+'Scenario Analysis (2D)'!$E69))),(('Business Plan'!$I$6*('Business Plan'!$I$7*(1+'Scenario Analysis (2D)'!X$4)-'Business Plan'!$I$8-'Business Plan'!$I$9)-'Business Plan'!$I$10*(1+'Scenario Analysis (2D)'!$E69))),(('Business Plan'!$J$6*('Business Plan'!$J$7*(1+'Scenario Analysis (2D)'!X$4)-'Business Plan'!$J$8-'Business Plan'!$J$9)-'Business Plan'!$J$10*(1+'Scenario Analysis (2D)'!$E69))),(('Business Plan'!$K$6*('Business Plan'!$K$7*(1+'Scenario Analysis (2D)'!X$4)-'Business Plan'!$K$8-'Business Plan'!$K$9)-'Business Plan'!$K$10*(1+'Scenario Analysis (2D)'!$E69)))))/'Business Plan'!$C$13-1</f>
        <v>-6.269659277846495</v>
      </c>
      <c r="Y69" s="47">
        <f>(NPV('Business Plan'!$B$3,(('Business Plan'!$C$6*('Business Plan'!$C$7*(1+'Scenario Analysis (2D)'!Y$4)-'Business Plan'!$C$8-'Business Plan'!$C$9)-'Business Plan'!$C$10*(1+'Scenario Analysis (2D)'!$E69))),(('Business Plan'!$D$6*('Business Plan'!$D$7*(1+'Scenario Analysis (2D)'!Y$4)-'Business Plan'!$D$8-'Business Plan'!$D$9)-'Business Plan'!$D$10*(1+'Scenario Analysis (2D)'!$E69))),(('Business Plan'!$E$6*('Business Plan'!$E$7*(1+'Scenario Analysis (2D)'!Y$4)-'Business Plan'!$E$8-'Business Plan'!$E$9)-'Business Plan'!$E$10*(1+'Scenario Analysis (2D)'!$E69))),(('Business Plan'!$F$6*('Business Plan'!$F$7*(1+'Scenario Analysis (2D)'!Y$4)-'Business Plan'!$F$8-'Business Plan'!$F$9)-'Business Plan'!$F$10*(1+'Scenario Analysis (2D)'!$E69))),(('Business Plan'!$G$6*('Business Plan'!$G$7*(1+'Scenario Analysis (2D)'!Y$4)-'Business Plan'!$G$8-'Business Plan'!$G$9)-'Business Plan'!$G$10*(1+'Scenario Analysis (2D)'!$E69))),(('Business Plan'!$H$6*('Business Plan'!$H$7*(1+'Scenario Analysis (2D)'!Y$4)-'Business Plan'!$H$8-'Business Plan'!$H$9)-'Business Plan'!$H$10*(1+'Scenario Analysis (2D)'!$E69))),(('Business Plan'!$I$6*('Business Plan'!$I$7*(1+'Scenario Analysis (2D)'!Y$4)-'Business Plan'!$I$8-'Business Plan'!$I$9)-'Business Plan'!$I$10*(1+'Scenario Analysis (2D)'!$E69))),(('Business Plan'!$J$6*('Business Plan'!$J$7*(1+'Scenario Analysis (2D)'!Y$4)-'Business Plan'!$J$8-'Business Plan'!$J$9)-'Business Plan'!$J$10*(1+'Scenario Analysis (2D)'!$E69))),(('Business Plan'!$K$6*('Business Plan'!$K$7*(1+'Scenario Analysis (2D)'!Y$4)-'Business Plan'!$K$8-'Business Plan'!$K$9)-'Business Plan'!$K$10*(1+'Scenario Analysis (2D)'!$E69)))))/'Business Plan'!$C$13-1</f>
        <v>-3.7728448531877374</v>
      </c>
      <c r="Z69" s="47">
        <f>(NPV('Business Plan'!$B$3,(('Business Plan'!$C$6*('Business Plan'!$C$7*(1+'Scenario Analysis (2D)'!Z$4)-'Business Plan'!$C$8-'Business Plan'!$C$9)-'Business Plan'!$C$10*(1+'Scenario Analysis (2D)'!$E69))),(('Business Plan'!$D$6*('Business Plan'!$D$7*(1+'Scenario Analysis (2D)'!Z$4)-'Business Plan'!$D$8-'Business Plan'!$D$9)-'Business Plan'!$D$10*(1+'Scenario Analysis (2D)'!$E69))),(('Business Plan'!$E$6*('Business Plan'!$E$7*(1+'Scenario Analysis (2D)'!Z$4)-'Business Plan'!$E$8-'Business Plan'!$E$9)-'Business Plan'!$E$10*(1+'Scenario Analysis (2D)'!$E69))),(('Business Plan'!$F$6*('Business Plan'!$F$7*(1+'Scenario Analysis (2D)'!Z$4)-'Business Plan'!$F$8-'Business Plan'!$F$9)-'Business Plan'!$F$10*(1+'Scenario Analysis (2D)'!$E69))),(('Business Plan'!$G$6*('Business Plan'!$G$7*(1+'Scenario Analysis (2D)'!Z$4)-'Business Plan'!$G$8-'Business Plan'!$G$9)-'Business Plan'!$G$10*(1+'Scenario Analysis (2D)'!$E69))),(('Business Plan'!$H$6*('Business Plan'!$H$7*(1+'Scenario Analysis (2D)'!Z$4)-'Business Plan'!$H$8-'Business Plan'!$H$9)-'Business Plan'!$H$10*(1+'Scenario Analysis (2D)'!$E69))),(('Business Plan'!$I$6*('Business Plan'!$I$7*(1+'Scenario Analysis (2D)'!Z$4)-'Business Plan'!$I$8-'Business Plan'!$I$9)-'Business Plan'!$I$10*(1+'Scenario Analysis (2D)'!$E69))),(('Business Plan'!$J$6*('Business Plan'!$J$7*(1+'Scenario Analysis (2D)'!Z$4)-'Business Plan'!$J$8-'Business Plan'!$J$9)-'Business Plan'!$J$10*(1+'Scenario Analysis (2D)'!$E69))),(('Business Plan'!$K$6*('Business Plan'!$K$7*(1+'Scenario Analysis (2D)'!Z$4)-'Business Plan'!$K$8-'Business Plan'!$K$9)-'Business Plan'!$K$10*(1+'Scenario Analysis (2D)'!$E69)))))/'Business Plan'!$C$13-1</f>
        <v>-1.2760304285289812</v>
      </c>
      <c r="AA69" s="47">
        <f>(NPV('Business Plan'!$B$3,(('Business Plan'!$C$6*('Business Plan'!$C$7*(1+'Scenario Analysis (2D)'!AA$4)-'Business Plan'!$C$8-'Business Plan'!$C$9)-'Business Plan'!$C$10*(1+'Scenario Analysis (2D)'!$E69))),(('Business Plan'!$D$6*('Business Plan'!$D$7*(1+'Scenario Analysis (2D)'!AA$4)-'Business Plan'!$D$8-'Business Plan'!$D$9)-'Business Plan'!$D$10*(1+'Scenario Analysis (2D)'!$E69))),(('Business Plan'!$E$6*('Business Plan'!$E$7*(1+'Scenario Analysis (2D)'!AA$4)-'Business Plan'!$E$8-'Business Plan'!$E$9)-'Business Plan'!$E$10*(1+'Scenario Analysis (2D)'!$E69))),(('Business Plan'!$F$6*('Business Plan'!$F$7*(1+'Scenario Analysis (2D)'!AA$4)-'Business Plan'!$F$8-'Business Plan'!$F$9)-'Business Plan'!$F$10*(1+'Scenario Analysis (2D)'!$E69))),(('Business Plan'!$G$6*('Business Plan'!$G$7*(1+'Scenario Analysis (2D)'!AA$4)-'Business Plan'!$G$8-'Business Plan'!$G$9)-'Business Plan'!$G$10*(1+'Scenario Analysis (2D)'!$E69))),(('Business Plan'!$H$6*('Business Plan'!$H$7*(1+'Scenario Analysis (2D)'!AA$4)-'Business Plan'!$H$8-'Business Plan'!$H$9)-'Business Plan'!$H$10*(1+'Scenario Analysis (2D)'!$E69))),(('Business Plan'!$I$6*('Business Plan'!$I$7*(1+'Scenario Analysis (2D)'!AA$4)-'Business Plan'!$I$8-'Business Plan'!$I$9)-'Business Plan'!$I$10*(1+'Scenario Analysis (2D)'!$E69))),(('Business Plan'!$J$6*('Business Plan'!$J$7*(1+'Scenario Analysis (2D)'!AA$4)-'Business Plan'!$J$8-'Business Plan'!$J$9)-'Business Plan'!$J$10*(1+'Scenario Analysis (2D)'!$E69))),(('Business Plan'!$K$6*('Business Plan'!$K$7*(1+'Scenario Analysis (2D)'!AA$4)-'Business Plan'!$K$8-'Business Plan'!$K$9)-'Business Plan'!$K$10*(1+'Scenario Analysis (2D)'!$E69)))))/'Business Plan'!$C$13-1</f>
        <v>1.2207839961297782</v>
      </c>
      <c r="AB69" s="47">
        <f>(NPV('Business Plan'!$B$3,(('Business Plan'!$C$6*('Business Plan'!$C$7*(1+'Scenario Analysis (2D)'!AB$4)-'Business Plan'!$C$8-'Business Plan'!$C$9)-'Business Plan'!$C$10*(1+'Scenario Analysis (2D)'!$E69))),(('Business Plan'!$D$6*('Business Plan'!$D$7*(1+'Scenario Analysis (2D)'!AB$4)-'Business Plan'!$D$8-'Business Plan'!$D$9)-'Business Plan'!$D$10*(1+'Scenario Analysis (2D)'!$E69))),(('Business Plan'!$E$6*('Business Plan'!$E$7*(1+'Scenario Analysis (2D)'!AB$4)-'Business Plan'!$E$8-'Business Plan'!$E$9)-'Business Plan'!$E$10*(1+'Scenario Analysis (2D)'!$E69))),(('Business Plan'!$F$6*('Business Plan'!$F$7*(1+'Scenario Analysis (2D)'!AB$4)-'Business Plan'!$F$8-'Business Plan'!$F$9)-'Business Plan'!$F$10*(1+'Scenario Analysis (2D)'!$E69))),(('Business Plan'!$G$6*('Business Plan'!$G$7*(1+'Scenario Analysis (2D)'!AB$4)-'Business Plan'!$G$8-'Business Plan'!$G$9)-'Business Plan'!$G$10*(1+'Scenario Analysis (2D)'!$E69))),(('Business Plan'!$H$6*('Business Plan'!$H$7*(1+'Scenario Analysis (2D)'!AB$4)-'Business Plan'!$H$8-'Business Plan'!$H$9)-'Business Plan'!$H$10*(1+'Scenario Analysis (2D)'!$E69))),(('Business Plan'!$I$6*('Business Plan'!$I$7*(1+'Scenario Analysis (2D)'!AB$4)-'Business Plan'!$I$8-'Business Plan'!$I$9)-'Business Plan'!$I$10*(1+'Scenario Analysis (2D)'!$E69))),(('Business Plan'!$J$6*('Business Plan'!$J$7*(1+'Scenario Analysis (2D)'!AB$4)-'Business Plan'!$J$8-'Business Plan'!$J$9)-'Business Plan'!$J$10*(1+'Scenario Analysis (2D)'!$E69))),(('Business Plan'!$K$6*('Business Plan'!$K$7*(1+'Scenario Analysis (2D)'!AB$4)-'Business Plan'!$K$8-'Business Plan'!$K$9)-'Business Plan'!$K$10*(1+'Scenario Analysis (2D)'!$E69)))))/'Business Plan'!$C$13-1</f>
        <v>3.7175984207885371</v>
      </c>
      <c r="AC69" s="47">
        <f>(NPV('Business Plan'!$B$3,(('Business Plan'!$C$6*('Business Plan'!$C$7*(1+'Scenario Analysis (2D)'!AC$4)-'Business Plan'!$C$8-'Business Plan'!$C$9)-'Business Plan'!$C$10*(1+'Scenario Analysis (2D)'!$E69))),(('Business Plan'!$D$6*('Business Plan'!$D$7*(1+'Scenario Analysis (2D)'!AC$4)-'Business Plan'!$D$8-'Business Plan'!$D$9)-'Business Plan'!$D$10*(1+'Scenario Analysis (2D)'!$E69))),(('Business Plan'!$E$6*('Business Plan'!$E$7*(1+'Scenario Analysis (2D)'!AC$4)-'Business Plan'!$E$8-'Business Plan'!$E$9)-'Business Plan'!$E$10*(1+'Scenario Analysis (2D)'!$E69))),(('Business Plan'!$F$6*('Business Plan'!$F$7*(1+'Scenario Analysis (2D)'!AC$4)-'Business Plan'!$F$8-'Business Plan'!$F$9)-'Business Plan'!$F$10*(1+'Scenario Analysis (2D)'!$E69))),(('Business Plan'!$G$6*('Business Plan'!$G$7*(1+'Scenario Analysis (2D)'!AC$4)-'Business Plan'!$G$8-'Business Plan'!$G$9)-'Business Plan'!$G$10*(1+'Scenario Analysis (2D)'!$E69))),(('Business Plan'!$H$6*('Business Plan'!$H$7*(1+'Scenario Analysis (2D)'!AC$4)-'Business Plan'!$H$8-'Business Plan'!$H$9)-'Business Plan'!$H$10*(1+'Scenario Analysis (2D)'!$E69))),(('Business Plan'!$I$6*('Business Plan'!$I$7*(1+'Scenario Analysis (2D)'!AC$4)-'Business Plan'!$I$8-'Business Plan'!$I$9)-'Business Plan'!$I$10*(1+'Scenario Analysis (2D)'!$E69))),(('Business Plan'!$J$6*('Business Plan'!$J$7*(1+'Scenario Analysis (2D)'!AC$4)-'Business Plan'!$J$8-'Business Plan'!$J$9)-'Business Plan'!$J$10*(1+'Scenario Analysis (2D)'!$E69))),(('Business Plan'!$K$6*('Business Plan'!$K$7*(1+'Scenario Analysis (2D)'!AC$4)-'Business Plan'!$K$8-'Business Plan'!$K$9)-'Business Plan'!$K$10*(1+'Scenario Analysis (2D)'!$E69)))))/'Business Plan'!$C$13-1</f>
        <v>6.2144128454472947</v>
      </c>
      <c r="AD69" s="47">
        <f>(NPV('Business Plan'!$B$3,(('Business Plan'!$C$6*('Business Plan'!$C$7*(1+'Scenario Analysis (2D)'!AD$4)-'Business Plan'!$C$8-'Business Plan'!$C$9)-'Business Plan'!$C$10*(1+'Scenario Analysis (2D)'!$E69))),(('Business Plan'!$D$6*('Business Plan'!$D$7*(1+'Scenario Analysis (2D)'!AD$4)-'Business Plan'!$D$8-'Business Plan'!$D$9)-'Business Plan'!$D$10*(1+'Scenario Analysis (2D)'!$E69))),(('Business Plan'!$E$6*('Business Plan'!$E$7*(1+'Scenario Analysis (2D)'!AD$4)-'Business Plan'!$E$8-'Business Plan'!$E$9)-'Business Plan'!$E$10*(1+'Scenario Analysis (2D)'!$E69))),(('Business Plan'!$F$6*('Business Plan'!$F$7*(1+'Scenario Analysis (2D)'!AD$4)-'Business Plan'!$F$8-'Business Plan'!$F$9)-'Business Plan'!$F$10*(1+'Scenario Analysis (2D)'!$E69))),(('Business Plan'!$G$6*('Business Plan'!$G$7*(1+'Scenario Analysis (2D)'!AD$4)-'Business Plan'!$G$8-'Business Plan'!$G$9)-'Business Plan'!$G$10*(1+'Scenario Analysis (2D)'!$E69))),(('Business Plan'!$H$6*('Business Plan'!$H$7*(1+'Scenario Analysis (2D)'!AD$4)-'Business Plan'!$H$8-'Business Plan'!$H$9)-'Business Plan'!$H$10*(1+'Scenario Analysis (2D)'!$E69))),(('Business Plan'!$I$6*('Business Plan'!$I$7*(1+'Scenario Analysis (2D)'!AD$4)-'Business Plan'!$I$8-'Business Plan'!$I$9)-'Business Plan'!$I$10*(1+'Scenario Analysis (2D)'!$E69))),(('Business Plan'!$J$6*('Business Plan'!$J$7*(1+'Scenario Analysis (2D)'!AD$4)-'Business Plan'!$J$8-'Business Plan'!$J$9)-'Business Plan'!$J$10*(1+'Scenario Analysis (2D)'!$E69))),(('Business Plan'!$K$6*('Business Plan'!$K$7*(1+'Scenario Analysis (2D)'!AD$4)-'Business Plan'!$K$8-'Business Plan'!$K$9)-'Business Plan'!$K$10*(1+'Scenario Analysis (2D)'!$E69)))))/'Business Plan'!$C$13-1</f>
        <v>8.7112272701060558</v>
      </c>
      <c r="AE69" s="47">
        <f>(NPV('Business Plan'!$B$3,(('Business Plan'!$C$6*('Business Plan'!$C$7*(1+'Scenario Analysis (2D)'!AE$4)-'Business Plan'!$C$8-'Business Plan'!$C$9)-'Business Plan'!$C$10*(1+'Scenario Analysis (2D)'!$E69))),(('Business Plan'!$D$6*('Business Plan'!$D$7*(1+'Scenario Analysis (2D)'!AE$4)-'Business Plan'!$D$8-'Business Plan'!$D$9)-'Business Plan'!$D$10*(1+'Scenario Analysis (2D)'!$E69))),(('Business Plan'!$E$6*('Business Plan'!$E$7*(1+'Scenario Analysis (2D)'!AE$4)-'Business Plan'!$E$8-'Business Plan'!$E$9)-'Business Plan'!$E$10*(1+'Scenario Analysis (2D)'!$E69))),(('Business Plan'!$F$6*('Business Plan'!$F$7*(1+'Scenario Analysis (2D)'!AE$4)-'Business Plan'!$F$8-'Business Plan'!$F$9)-'Business Plan'!$F$10*(1+'Scenario Analysis (2D)'!$E69))),(('Business Plan'!$G$6*('Business Plan'!$G$7*(1+'Scenario Analysis (2D)'!AE$4)-'Business Plan'!$G$8-'Business Plan'!$G$9)-'Business Plan'!$G$10*(1+'Scenario Analysis (2D)'!$E69))),(('Business Plan'!$H$6*('Business Plan'!$H$7*(1+'Scenario Analysis (2D)'!AE$4)-'Business Plan'!$H$8-'Business Plan'!$H$9)-'Business Plan'!$H$10*(1+'Scenario Analysis (2D)'!$E69))),(('Business Plan'!$I$6*('Business Plan'!$I$7*(1+'Scenario Analysis (2D)'!AE$4)-'Business Plan'!$I$8-'Business Plan'!$I$9)-'Business Plan'!$I$10*(1+'Scenario Analysis (2D)'!$E69))),(('Business Plan'!$J$6*('Business Plan'!$J$7*(1+'Scenario Analysis (2D)'!AE$4)-'Business Plan'!$J$8-'Business Plan'!$J$9)-'Business Plan'!$J$10*(1+'Scenario Analysis (2D)'!$E69))),(('Business Plan'!$K$6*('Business Plan'!$K$7*(1+'Scenario Analysis (2D)'!AE$4)-'Business Plan'!$K$8-'Business Plan'!$K$9)-'Business Plan'!$K$10*(1+'Scenario Analysis (2D)'!$E69)))))/'Business Plan'!$C$13-1</f>
        <v>11.208041694764812</v>
      </c>
      <c r="AF69" s="47">
        <f>(NPV('Business Plan'!$B$3,(('Business Plan'!$C$6*('Business Plan'!$C$7*(1+'Scenario Analysis (2D)'!AF$4)-'Business Plan'!$C$8-'Business Plan'!$C$9)-'Business Plan'!$C$10*(1+'Scenario Analysis (2D)'!$E69))),(('Business Plan'!$D$6*('Business Plan'!$D$7*(1+'Scenario Analysis (2D)'!AF$4)-'Business Plan'!$D$8-'Business Plan'!$D$9)-'Business Plan'!$D$10*(1+'Scenario Analysis (2D)'!$E69))),(('Business Plan'!$E$6*('Business Plan'!$E$7*(1+'Scenario Analysis (2D)'!AF$4)-'Business Plan'!$E$8-'Business Plan'!$E$9)-'Business Plan'!$E$10*(1+'Scenario Analysis (2D)'!$E69))),(('Business Plan'!$F$6*('Business Plan'!$F$7*(1+'Scenario Analysis (2D)'!AF$4)-'Business Plan'!$F$8-'Business Plan'!$F$9)-'Business Plan'!$F$10*(1+'Scenario Analysis (2D)'!$E69))),(('Business Plan'!$G$6*('Business Plan'!$G$7*(1+'Scenario Analysis (2D)'!AF$4)-'Business Plan'!$G$8-'Business Plan'!$G$9)-'Business Plan'!$G$10*(1+'Scenario Analysis (2D)'!$E69))),(('Business Plan'!$H$6*('Business Plan'!$H$7*(1+'Scenario Analysis (2D)'!AF$4)-'Business Plan'!$H$8-'Business Plan'!$H$9)-'Business Plan'!$H$10*(1+'Scenario Analysis (2D)'!$E69))),(('Business Plan'!$I$6*('Business Plan'!$I$7*(1+'Scenario Analysis (2D)'!AF$4)-'Business Plan'!$I$8-'Business Plan'!$I$9)-'Business Plan'!$I$10*(1+'Scenario Analysis (2D)'!$E69))),(('Business Plan'!$J$6*('Business Plan'!$J$7*(1+'Scenario Analysis (2D)'!AF$4)-'Business Plan'!$J$8-'Business Plan'!$J$9)-'Business Plan'!$J$10*(1+'Scenario Analysis (2D)'!$E69))),(('Business Plan'!$K$6*('Business Plan'!$K$7*(1+'Scenario Analysis (2D)'!AF$4)-'Business Plan'!$K$8-'Business Plan'!$K$9)-'Business Plan'!$K$10*(1+'Scenario Analysis (2D)'!$E69)))))/'Business Plan'!$C$13-1</f>
        <v>13.704856119423569</v>
      </c>
      <c r="AG69" s="47">
        <f>(NPV('Business Plan'!$B$3,(('Business Plan'!$C$6*('Business Plan'!$C$7*(1+'Scenario Analysis (2D)'!AG$4)-'Business Plan'!$C$8-'Business Plan'!$C$9)-'Business Plan'!$C$10*(1+'Scenario Analysis (2D)'!$E69))),(('Business Plan'!$D$6*('Business Plan'!$D$7*(1+'Scenario Analysis (2D)'!AG$4)-'Business Plan'!$D$8-'Business Plan'!$D$9)-'Business Plan'!$D$10*(1+'Scenario Analysis (2D)'!$E69))),(('Business Plan'!$E$6*('Business Plan'!$E$7*(1+'Scenario Analysis (2D)'!AG$4)-'Business Plan'!$E$8-'Business Plan'!$E$9)-'Business Plan'!$E$10*(1+'Scenario Analysis (2D)'!$E69))),(('Business Plan'!$F$6*('Business Plan'!$F$7*(1+'Scenario Analysis (2D)'!AG$4)-'Business Plan'!$F$8-'Business Plan'!$F$9)-'Business Plan'!$F$10*(1+'Scenario Analysis (2D)'!$E69))),(('Business Plan'!$G$6*('Business Plan'!$G$7*(1+'Scenario Analysis (2D)'!AG$4)-'Business Plan'!$G$8-'Business Plan'!$G$9)-'Business Plan'!$G$10*(1+'Scenario Analysis (2D)'!$E69))),(('Business Plan'!$H$6*('Business Plan'!$H$7*(1+'Scenario Analysis (2D)'!AG$4)-'Business Plan'!$H$8-'Business Plan'!$H$9)-'Business Plan'!$H$10*(1+'Scenario Analysis (2D)'!$E69))),(('Business Plan'!$I$6*('Business Plan'!$I$7*(1+'Scenario Analysis (2D)'!AG$4)-'Business Plan'!$I$8-'Business Plan'!$I$9)-'Business Plan'!$I$10*(1+'Scenario Analysis (2D)'!$E69))),(('Business Plan'!$J$6*('Business Plan'!$J$7*(1+'Scenario Analysis (2D)'!AG$4)-'Business Plan'!$J$8-'Business Plan'!$J$9)-'Business Plan'!$J$10*(1+'Scenario Analysis (2D)'!$E69))),(('Business Plan'!$K$6*('Business Plan'!$K$7*(1+'Scenario Analysis (2D)'!AG$4)-'Business Plan'!$K$8-'Business Plan'!$K$9)-'Business Plan'!$K$10*(1+'Scenario Analysis (2D)'!$E69)))))/'Business Plan'!$C$13-1</f>
        <v>16.201670544082326</v>
      </c>
      <c r="AH69" s="47">
        <f>(NPV('Business Plan'!$B$3,(('Business Plan'!$C$6*('Business Plan'!$C$7*(1+'Scenario Analysis (2D)'!AH$4)-'Business Plan'!$C$8-'Business Plan'!$C$9)-'Business Plan'!$C$10*(1+'Scenario Analysis (2D)'!$E69))),(('Business Plan'!$D$6*('Business Plan'!$D$7*(1+'Scenario Analysis (2D)'!AH$4)-'Business Plan'!$D$8-'Business Plan'!$D$9)-'Business Plan'!$D$10*(1+'Scenario Analysis (2D)'!$E69))),(('Business Plan'!$E$6*('Business Plan'!$E$7*(1+'Scenario Analysis (2D)'!AH$4)-'Business Plan'!$E$8-'Business Plan'!$E$9)-'Business Plan'!$E$10*(1+'Scenario Analysis (2D)'!$E69))),(('Business Plan'!$F$6*('Business Plan'!$F$7*(1+'Scenario Analysis (2D)'!AH$4)-'Business Plan'!$F$8-'Business Plan'!$F$9)-'Business Plan'!$F$10*(1+'Scenario Analysis (2D)'!$E69))),(('Business Plan'!$G$6*('Business Plan'!$G$7*(1+'Scenario Analysis (2D)'!AH$4)-'Business Plan'!$G$8-'Business Plan'!$G$9)-'Business Plan'!$G$10*(1+'Scenario Analysis (2D)'!$E69))),(('Business Plan'!$H$6*('Business Plan'!$H$7*(1+'Scenario Analysis (2D)'!AH$4)-'Business Plan'!$H$8-'Business Plan'!$H$9)-'Business Plan'!$H$10*(1+'Scenario Analysis (2D)'!$E69))),(('Business Plan'!$I$6*('Business Plan'!$I$7*(1+'Scenario Analysis (2D)'!AH$4)-'Business Plan'!$I$8-'Business Plan'!$I$9)-'Business Plan'!$I$10*(1+'Scenario Analysis (2D)'!$E69))),(('Business Plan'!$J$6*('Business Plan'!$J$7*(1+'Scenario Analysis (2D)'!AH$4)-'Business Plan'!$J$8-'Business Plan'!$J$9)-'Business Plan'!$J$10*(1+'Scenario Analysis (2D)'!$E69))),(('Business Plan'!$K$6*('Business Plan'!$K$7*(1+'Scenario Analysis (2D)'!AH$4)-'Business Plan'!$K$8-'Business Plan'!$K$9)-'Business Plan'!$K$10*(1+'Scenario Analysis (2D)'!$E69)))))/'Business Plan'!$C$13-1</f>
        <v>18.698484968741081</v>
      </c>
    </row>
    <row r="70" spans="1:34" ht="18.95" customHeight="1" x14ac:dyDescent="0.25">
      <c r="A70" s="52" t="s">
        <v>9</v>
      </c>
      <c r="B70" s="53">
        <v>1</v>
      </c>
      <c r="D70" s="78"/>
      <c r="E70" s="50">
        <v>-0.25</v>
      </c>
      <c r="F70" s="46">
        <f>NPV('Business Plan'!$B$3,(('Business Plan'!$C$6*('Business Plan'!$C$7*(1+'Scenario Analysis (2D)'!F$4)-'Business Plan'!$C$8-'Business Plan'!$C$9)-'Business Plan'!$C$10*(1+'Scenario Analysis (2D)'!$E70))),(('Business Plan'!$D$6*('Business Plan'!$D$7*(1+'Scenario Analysis (2D)'!F$4)-'Business Plan'!$D$8-'Business Plan'!$D$9)-'Business Plan'!$D$10*(1+'Scenario Analysis (2D)'!$E70))),(('Business Plan'!$E$6*('Business Plan'!$E$7*(1+'Scenario Analysis (2D)'!F$4)-'Business Plan'!$E$8-'Business Plan'!$E$9)-'Business Plan'!$E$10*(1+'Scenario Analysis (2D)'!$E70))),(('Business Plan'!$F$6*('Business Plan'!$F$7*(1+'Scenario Analysis (2D)'!F$4)-'Business Plan'!$F$8-'Business Plan'!$F$9)-'Business Plan'!$F$10*(1+'Scenario Analysis (2D)'!$E70))),(('Business Plan'!$G$6*('Business Plan'!$G$7*(1+'Scenario Analysis (2D)'!F$4)-'Business Plan'!$G$8-'Business Plan'!$G$9)-'Business Plan'!$G$10*(1+'Scenario Analysis (2D)'!$E70))),(('Business Plan'!$H$6*('Business Plan'!$H$7*(1+'Scenario Analysis (2D)'!F$4)-'Business Plan'!$H$8-'Business Plan'!$H$9)-'Business Plan'!$H$10*(1+'Scenario Analysis (2D)'!$E70))),(('Business Plan'!$I$6*('Business Plan'!$I$7*(1+'Scenario Analysis (2D)'!F$4)-'Business Plan'!$I$8-'Business Plan'!$I$9)-'Business Plan'!$I$10*(1+'Scenario Analysis (2D)'!$E70))),(('Business Plan'!$J$6*('Business Plan'!$J$7*(1+'Scenario Analysis (2D)'!F$4)-'Business Plan'!$J$8-'Business Plan'!$J$9)-'Business Plan'!$J$10*(1+'Scenario Analysis (2D)'!$E70))),(('Business Plan'!$K$6*('Business Plan'!$K$7*(1+'Scenario Analysis (2D)'!F$4)-'Business Plan'!$K$8-'Business Plan'!$K$9)-'Business Plan'!$K$10*(1+'Scenario Analysis (2D)'!$E70))))</f>
        <v>-874638.64537328738</v>
      </c>
      <c r="G70" s="46">
        <f>NPV('Business Plan'!$B$3,(('Business Plan'!$C$6*('Business Plan'!$C$7*(1+'Scenario Analysis (2D)'!G$4)-'Business Plan'!$C$8-'Business Plan'!$C$9)-'Business Plan'!$C$10*(1+'Scenario Analysis (2D)'!$E70))),(('Business Plan'!$D$6*('Business Plan'!$D$7*(1+'Scenario Analysis (2D)'!G$4)-'Business Plan'!$D$8-'Business Plan'!$D$9)-'Business Plan'!$D$10*(1+'Scenario Analysis (2D)'!$E70))),(('Business Plan'!$E$6*('Business Plan'!$E$7*(1+'Scenario Analysis (2D)'!G$4)-'Business Plan'!$E$8-'Business Plan'!$E$9)-'Business Plan'!$E$10*(1+'Scenario Analysis (2D)'!$E70))),(('Business Plan'!$F$6*('Business Plan'!$F$7*(1+'Scenario Analysis (2D)'!G$4)-'Business Plan'!$F$8-'Business Plan'!$F$9)-'Business Plan'!$F$10*(1+'Scenario Analysis (2D)'!$E70))),(('Business Plan'!$G$6*('Business Plan'!$G$7*(1+'Scenario Analysis (2D)'!G$4)-'Business Plan'!$G$8-'Business Plan'!$G$9)-'Business Plan'!$G$10*(1+'Scenario Analysis (2D)'!$E70))),(('Business Plan'!$H$6*('Business Plan'!$H$7*(1+'Scenario Analysis (2D)'!G$4)-'Business Plan'!$H$8-'Business Plan'!$H$9)-'Business Plan'!$H$10*(1+'Scenario Analysis (2D)'!$E70))),(('Business Plan'!$I$6*('Business Plan'!$I$7*(1+'Scenario Analysis (2D)'!G$4)-'Business Plan'!$I$8-'Business Plan'!$I$9)-'Business Plan'!$I$10*(1+'Scenario Analysis (2D)'!$E70))),(('Business Plan'!$J$6*('Business Plan'!$J$7*(1+'Scenario Analysis (2D)'!G$4)-'Business Plan'!$J$8-'Business Plan'!$J$9)-'Business Plan'!$J$10*(1+'Scenario Analysis (2D)'!$E70))),(('Business Plan'!$K$6*('Business Plan'!$K$7*(1+'Scenario Analysis (2D)'!G$4)-'Business Plan'!$K$8-'Business Plan'!$K$9)-'Business Plan'!$K$10*(1+'Scenario Analysis (2D)'!$E70))))</f>
        <v>-673974.04114047613</v>
      </c>
      <c r="H70" s="46">
        <f>NPV('Business Plan'!$B$3,(('Business Plan'!$C$6*('Business Plan'!$C$7*(1+'Scenario Analysis (2D)'!H$4)-'Business Plan'!$C$8-'Business Plan'!$C$9)-'Business Plan'!$C$10*(1+'Scenario Analysis (2D)'!$E70))),(('Business Plan'!$D$6*('Business Plan'!$D$7*(1+'Scenario Analysis (2D)'!H$4)-'Business Plan'!$D$8-'Business Plan'!$D$9)-'Business Plan'!$D$10*(1+'Scenario Analysis (2D)'!$E70))),(('Business Plan'!$E$6*('Business Plan'!$E$7*(1+'Scenario Analysis (2D)'!H$4)-'Business Plan'!$E$8-'Business Plan'!$E$9)-'Business Plan'!$E$10*(1+'Scenario Analysis (2D)'!$E70))),(('Business Plan'!$F$6*('Business Plan'!$F$7*(1+'Scenario Analysis (2D)'!H$4)-'Business Plan'!$F$8-'Business Plan'!$F$9)-'Business Plan'!$F$10*(1+'Scenario Analysis (2D)'!$E70))),(('Business Plan'!$G$6*('Business Plan'!$G$7*(1+'Scenario Analysis (2D)'!H$4)-'Business Plan'!$G$8-'Business Plan'!$G$9)-'Business Plan'!$G$10*(1+'Scenario Analysis (2D)'!$E70))),(('Business Plan'!$H$6*('Business Plan'!$H$7*(1+'Scenario Analysis (2D)'!H$4)-'Business Plan'!$H$8-'Business Plan'!$H$9)-'Business Plan'!$H$10*(1+'Scenario Analysis (2D)'!$E70))),(('Business Plan'!$I$6*('Business Plan'!$I$7*(1+'Scenario Analysis (2D)'!H$4)-'Business Plan'!$I$8-'Business Plan'!$I$9)-'Business Plan'!$I$10*(1+'Scenario Analysis (2D)'!$E70))),(('Business Plan'!$J$6*('Business Plan'!$J$7*(1+'Scenario Analysis (2D)'!H$4)-'Business Plan'!$J$8-'Business Plan'!$J$9)-'Business Plan'!$J$10*(1+'Scenario Analysis (2D)'!$E70))),(('Business Plan'!$K$6*('Business Plan'!$K$7*(1+'Scenario Analysis (2D)'!H$4)-'Business Plan'!$K$8-'Business Plan'!$K$9)-'Business Plan'!$K$10*(1+'Scenario Analysis (2D)'!$E70))))</f>
        <v>-473309.43690766493</v>
      </c>
      <c r="I70" s="46">
        <f>NPV('Business Plan'!$B$3,(('Business Plan'!$C$6*('Business Plan'!$C$7*(1+'Scenario Analysis (2D)'!I$4)-'Business Plan'!$C$8-'Business Plan'!$C$9)-'Business Plan'!$C$10*(1+'Scenario Analysis (2D)'!$E70))),(('Business Plan'!$D$6*('Business Plan'!$D$7*(1+'Scenario Analysis (2D)'!I$4)-'Business Plan'!$D$8-'Business Plan'!$D$9)-'Business Plan'!$D$10*(1+'Scenario Analysis (2D)'!$E70))),(('Business Plan'!$E$6*('Business Plan'!$E$7*(1+'Scenario Analysis (2D)'!I$4)-'Business Plan'!$E$8-'Business Plan'!$E$9)-'Business Plan'!$E$10*(1+'Scenario Analysis (2D)'!$E70))),(('Business Plan'!$F$6*('Business Plan'!$F$7*(1+'Scenario Analysis (2D)'!I$4)-'Business Plan'!$F$8-'Business Plan'!$F$9)-'Business Plan'!$F$10*(1+'Scenario Analysis (2D)'!$E70))),(('Business Plan'!$G$6*('Business Plan'!$G$7*(1+'Scenario Analysis (2D)'!I$4)-'Business Plan'!$G$8-'Business Plan'!$G$9)-'Business Plan'!$G$10*(1+'Scenario Analysis (2D)'!$E70))),(('Business Plan'!$H$6*('Business Plan'!$H$7*(1+'Scenario Analysis (2D)'!I$4)-'Business Plan'!$H$8-'Business Plan'!$H$9)-'Business Plan'!$H$10*(1+'Scenario Analysis (2D)'!$E70))),(('Business Plan'!$I$6*('Business Plan'!$I$7*(1+'Scenario Analysis (2D)'!I$4)-'Business Plan'!$I$8-'Business Plan'!$I$9)-'Business Plan'!$I$10*(1+'Scenario Analysis (2D)'!$E70))),(('Business Plan'!$J$6*('Business Plan'!$J$7*(1+'Scenario Analysis (2D)'!I$4)-'Business Plan'!$J$8-'Business Plan'!$J$9)-'Business Plan'!$J$10*(1+'Scenario Analysis (2D)'!$E70))),(('Business Plan'!$K$6*('Business Plan'!$K$7*(1+'Scenario Analysis (2D)'!I$4)-'Business Plan'!$K$8-'Business Plan'!$K$9)-'Business Plan'!$K$10*(1+'Scenario Analysis (2D)'!$E70))))</f>
        <v>-272644.83267485362</v>
      </c>
      <c r="J70" s="46">
        <f>NPV('Business Plan'!$B$3,(('Business Plan'!$C$6*('Business Plan'!$C$7*(1+'Scenario Analysis (2D)'!J$4)-'Business Plan'!$C$8-'Business Plan'!$C$9)-'Business Plan'!$C$10*(1+'Scenario Analysis (2D)'!$E70))),(('Business Plan'!$D$6*('Business Plan'!$D$7*(1+'Scenario Analysis (2D)'!J$4)-'Business Plan'!$D$8-'Business Plan'!$D$9)-'Business Plan'!$D$10*(1+'Scenario Analysis (2D)'!$E70))),(('Business Plan'!$E$6*('Business Plan'!$E$7*(1+'Scenario Analysis (2D)'!J$4)-'Business Plan'!$E$8-'Business Plan'!$E$9)-'Business Plan'!$E$10*(1+'Scenario Analysis (2D)'!$E70))),(('Business Plan'!$F$6*('Business Plan'!$F$7*(1+'Scenario Analysis (2D)'!J$4)-'Business Plan'!$F$8-'Business Plan'!$F$9)-'Business Plan'!$F$10*(1+'Scenario Analysis (2D)'!$E70))),(('Business Plan'!$G$6*('Business Plan'!$G$7*(1+'Scenario Analysis (2D)'!J$4)-'Business Plan'!$G$8-'Business Plan'!$G$9)-'Business Plan'!$G$10*(1+'Scenario Analysis (2D)'!$E70))),(('Business Plan'!$H$6*('Business Plan'!$H$7*(1+'Scenario Analysis (2D)'!J$4)-'Business Plan'!$H$8-'Business Plan'!$H$9)-'Business Plan'!$H$10*(1+'Scenario Analysis (2D)'!$E70))),(('Business Plan'!$I$6*('Business Plan'!$I$7*(1+'Scenario Analysis (2D)'!J$4)-'Business Plan'!$I$8-'Business Plan'!$I$9)-'Business Plan'!$I$10*(1+'Scenario Analysis (2D)'!$E70))),(('Business Plan'!$J$6*('Business Plan'!$J$7*(1+'Scenario Analysis (2D)'!J$4)-'Business Plan'!$J$8-'Business Plan'!$J$9)-'Business Plan'!$J$10*(1+'Scenario Analysis (2D)'!$E70))),(('Business Plan'!$K$6*('Business Plan'!$K$7*(1+'Scenario Analysis (2D)'!J$4)-'Business Plan'!$K$8-'Business Plan'!$K$9)-'Business Plan'!$K$10*(1+'Scenario Analysis (2D)'!$E70))))</f>
        <v>-71980.228442042237</v>
      </c>
      <c r="K70" s="46">
        <f>NPV('Business Plan'!$B$3,(('Business Plan'!$C$6*('Business Plan'!$C$7*(1+'Scenario Analysis (2D)'!K$4)-'Business Plan'!$C$8-'Business Plan'!$C$9)-'Business Plan'!$C$10*(1+'Scenario Analysis (2D)'!$E70))),(('Business Plan'!$D$6*('Business Plan'!$D$7*(1+'Scenario Analysis (2D)'!K$4)-'Business Plan'!$D$8-'Business Plan'!$D$9)-'Business Plan'!$D$10*(1+'Scenario Analysis (2D)'!$E70))),(('Business Plan'!$E$6*('Business Plan'!$E$7*(1+'Scenario Analysis (2D)'!K$4)-'Business Plan'!$E$8-'Business Plan'!$E$9)-'Business Plan'!$E$10*(1+'Scenario Analysis (2D)'!$E70))),(('Business Plan'!$F$6*('Business Plan'!$F$7*(1+'Scenario Analysis (2D)'!K$4)-'Business Plan'!$F$8-'Business Plan'!$F$9)-'Business Plan'!$F$10*(1+'Scenario Analysis (2D)'!$E70))),(('Business Plan'!$G$6*('Business Plan'!$G$7*(1+'Scenario Analysis (2D)'!K$4)-'Business Plan'!$G$8-'Business Plan'!$G$9)-'Business Plan'!$G$10*(1+'Scenario Analysis (2D)'!$E70))),(('Business Plan'!$H$6*('Business Plan'!$H$7*(1+'Scenario Analysis (2D)'!K$4)-'Business Plan'!$H$8-'Business Plan'!$H$9)-'Business Plan'!$H$10*(1+'Scenario Analysis (2D)'!$E70))),(('Business Plan'!$I$6*('Business Plan'!$I$7*(1+'Scenario Analysis (2D)'!K$4)-'Business Plan'!$I$8-'Business Plan'!$I$9)-'Business Plan'!$I$10*(1+'Scenario Analysis (2D)'!$E70))),(('Business Plan'!$J$6*('Business Plan'!$J$7*(1+'Scenario Analysis (2D)'!K$4)-'Business Plan'!$J$8-'Business Plan'!$J$9)-'Business Plan'!$J$10*(1+'Scenario Analysis (2D)'!$E70))),(('Business Plan'!$K$6*('Business Plan'!$K$7*(1+'Scenario Analysis (2D)'!K$4)-'Business Plan'!$K$8-'Business Plan'!$K$9)-'Business Plan'!$K$10*(1+'Scenario Analysis (2D)'!$E70))))</f>
        <v>128684.37579076902</v>
      </c>
      <c r="L70" s="46">
        <f>NPV('Business Plan'!$B$3,(('Business Plan'!$C$6*('Business Plan'!$C$7*(1+'Scenario Analysis (2D)'!L$4)-'Business Plan'!$C$8-'Business Plan'!$C$9)-'Business Plan'!$C$10*(1+'Scenario Analysis (2D)'!$E70))),(('Business Plan'!$D$6*('Business Plan'!$D$7*(1+'Scenario Analysis (2D)'!L$4)-'Business Plan'!$D$8-'Business Plan'!$D$9)-'Business Plan'!$D$10*(1+'Scenario Analysis (2D)'!$E70))),(('Business Plan'!$E$6*('Business Plan'!$E$7*(1+'Scenario Analysis (2D)'!L$4)-'Business Plan'!$E$8-'Business Plan'!$E$9)-'Business Plan'!$E$10*(1+'Scenario Analysis (2D)'!$E70))),(('Business Plan'!$F$6*('Business Plan'!$F$7*(1+'Scenario Analysis (2D)'!L$4)-'Business Plan'!$F$8-'Business Plan'!$F$9)-'Business Plan'!$F$10*(1+'Scenario Analysis (2D)'!$E70))),(('Business Plan'!$G$6*('Business Plan'!$G$7*(1+'Scenario Analysis (2D)'!L$4)-'Business Plan'!$G$8-'Business Plan'!$G$9)-'Business Plan'!$G$10*(1+'Scenario Analysis (2D)'!$E70))),(('Business Plan'!$H$6*('Business Plan'!$H$7*(1+'Scenario Analysis (2D)'!L$4)-'Business Plan'!$H$8-'Business Plan'!$H$9)-'Business Plan'!$H$10*(1+'Scenario Analysis (2D)'!$E70))),(('Business Plan'!$I$6*('Business Plan'!$I$7*(1+'Scenario Analysis (2D)'!L$4)-'Business Plan'!$I$8-'Business Plan'!$I$9)-'Business Plan'!$I$10*(1+'Scenario Analysis (2D)'!$E70))),(('Business Plan'!$J$6*('Business Plan'!$J$7*(1+'Scenario Analysis (2D)'!L$4)-'Business Plan'!$J$8-'Business Plan'!$J$9)-'Business Plan'!$J$10*(1+'Scenario Analysis (2D)'!$E70))),(('Business Plan'!$K$6*('Business Plan'!$K$7*(1+'Scenario Analysis (2D)'!L$4)-'Business Plan'!$K$8-'Business Plan'!$K$9)-'Business Plan'!$K$10*(1+'Scenario Analysis (2D)'!$E70))))</f>
        <v>329348.98002358043</v>
      </c>
      <c r="M70" s="46">
        <f>NPV('Business Plan'!$B$3,(('Business Plan'!$C$6*('Business Plan'!$C$7*(1+'Scenario Analysis (2D)'!M$4)-'Business Plan'!$C$8-'Business Plan'!$C$9)-'Business Plan'!$C$10*(1+'Scenario Analysis (2D)'!$E70))),(('Business Plan'!$D$6*('Business Plan'!$D$7*(1+'Scenario Analysis (2D)'!M$4)-'Business Plan'!$D$8-'Business Plan'!$D$9)-'Business Plan'!$D$10*(1+'Scenario Analysis (2D)'!$E70))),(('Business Plan'!$E$6*('Business Plan'!$E$7*(1+'Scenario Analysis (2D)'!M$4)-'Business Plan'!$E$8-'Business Plan'!$E$9)-'Business Plan'!$E$10*(1+'Scenario Analysis (2D)'!$E70))),(('Business Plan'!$F$6*('Business Plan'!$F$7*(1+'Scenario Analysis (2D)'!M$4)-'Business Plan'!$F$8-'Business Plan'!$F$9)-'Business Plan'!$F$10*(1+'Scenario Analysis (2D)'!$E70))),(('Business Plan'!$G$6*('Business Plan'!$G$7*(1+'Scenario Analysis (2D)'!M$4)-'Business Plan'!$G$8-'Business Plan'!$G$9)-'Business Plan'!$G$10*(1+'Scenario Analysis (2D)'!$E70))),(('Business Plan'!$H$6*('Business Plan'!$H$7*(1+'Scenario Analysis (2D)'!M$4)-'Business Plan'!$H$8-'Business Plan'!$H$9)-'Business Plan'!$H$10*(1+'Scenario Analysis (2D)'!$E70))),(('Business Plan'!$I$6*('Business Plan'!$I$7*(1+'Scenario Analysis (2D)'!M$4)-'Business Plan'!$I$8-'Business Plan'!$I$9)-'Business Plan'!$I$10*(1+'Scenario Analysis (2D)'!$E70))),(('Business Plan'!$J$6*('Business Plan'!$J$7*(1+'Scenario Analysis (2D)'!M$4)-'Business Plan'!$J$8-'Business Plan'!$J$9)-'Business Plan'!$J$10*(1+'Scenario Analysis (2D)'!$E70))),(('Business Plan'!$K$6*('Business Plan'!$K$7*(1+'Scenario Analysis (2D)'!M$4)-'Business Plan'!$K$8-'Business Plan'!$K$9)-'Business Plan'!$K$10*(1+'Scenario Analysis (2D)'!$E70))))</f>
        <v>530013.58425639162</v>
      </c>
      <c r="N70" s="46">
        <f>NPV('Business Plan'!$B$3,(('Business Plan'!$C$6*('Business Plan'!$C$7*(1+'Scenario Analysis (2D)'!N$4)-'Business Plan'!$C$8-'Business Plan'!$C$9)-'Business Plan'!$C$10*(1+'Scenario Analysis (2D)'!$E70))),(('Business Plan'!$D$6*('Business Plan'!$D$7*(1+'Scenario Analysis (2D)'!N$4)-'Business Plan'!$D$8-'Business Plan'!$D$9)-'Business Plan'!$D$10*(1+'Scenario Analysis (2D)'!$E70))),(('Business Plan'!$E$6*('Business Plan'!$E$7*(1+'Scenario Analysis (2D)'!N$4)-'Business Plan'!$E$8-'Business Plan'!$E$9)-'Business Plan'!$E$10*(1+'Scenario Analysis (2D)'!$E70))),(('Business Plan'!$F$6*('Business Plan'!$F$7*(1+'Scenario Analysis (2D)'!N$4)-'Business Plan'!$F$8-'Business Plan'!$F$9)-'Business Plan'!$F$10*(1+'Scenario Analysis (2D)'!$E70))),(('Business Plan'!$G$6*('Business Plan'!$G$7*(1+'Scenario Analysis (2D)'!N$4)-'Business Plan'!$G$8-'Business Plan'!$G$9)-'Business Plan'!$G$10*(1+'Scenario Analysis (2D)'!$E70))),(('Business Plan'!$H$6*('Business Plan'!$H$7*(1+'Scenario Analysis (2D)'!N$4)-'Business Plan'!$H$8-'Business Plan'!$H$9)-'Business Plan'!$H$10*(1+'Scenario Analysis (2D)'!$E70))),(('Business Plan'!$I$6*('Business Plan'!$I$7*(1+'Scenario Analysis (2D)'!N$4)-'Business Plan'!$I$8-'Business Plan'!$I$9)-'Business Plan'!$I$10*(1+'Scenario Analysis (2D)'!$E70))),(('Business Plan'!$J$6*('Business Plan'!$J$7*(1+'Scenario Analysis (2D)'!N$4)-'Business Plan'!$J$8-'Business Plan'!$J$9)-'Business Plan'!$J$10*(1+'Scenario Analysis (2D)'!$E70))),(('Business Plan'!$K$6*('Business Plan'!$K$7*(1+'Scenario Analysis (2D)'!N$4)-'Business Plan'!$K$8-'Business Plan'!$K$9)-'Business Plan'!$K$10*(1+'Scenario Analysis (2D)'!$E70))))</f>
        <v>730678.18848920288</v>
      </c>
      <c r="O70" s="46">
        <f>NPV('Business Plan'!$B$3,(('Business Plan'!$C$6*('Business Plan'!$C$7*(1+'Scenario Analysis (2D)'!O$4)-'Business Plan'!$C$8-'Business Plan'!$C$9)-'Business Plan'!$C$10*(1+'Scenario Analysis (2D)'!$E70))),(('Business Plan'!$D$6*('Business Plan'!$D$7*(1+'Scenario Analysis (2D)'!O$4)-'Business Plan'!$D$8-'Business Plan'!$D$9)-'Business Plan'!$D$10*(1+'Scenario Analysis (2D)'!$E70))),(('Business Plan'!$E$6*('Business Plan'!$E$7*(1+'Scenario Analysis (2D)'!O$4)-'Business Plan'!$E$8-'Business Plan'!$E$9)-'Business Plan'!$E$10*(1+'Scenario Analysis (2D)'!$E70))),(('Business Plan'!$F$6*('Business Plan'!$F$7*(1+'Scenario Analysis (2D)'!O$4)-'Business Plan'!$F$8-'Business Plan'!$F$9)-'Business Plan'!$F$10*(1+'Scenario Analysis (2D)'!$E70))),(('Business Plan'!$G$6*('Business Plan'!$G$7*(1+'Scenario Analysis (2D)'!O$4)-'Business Plan'!$G$8-'Business Plan'!$G$9)-'Business Plan'!$G$10*(1+'Scenario Analysis (2D)'!$E70))),(('Business Plan'!$H$6*('Business Plan'!$H$7*(1+'Scenario Analysis (2D)'!O$4)-'Business Plan'!$H$8-'Business Plan'!$H$9)-'Business Plan'!$H$10*(1+'Scenario Analysis (2D)'!$E70))),(('Business Plan'!$I$6*('Business Plan'!$I$7*(1+'Scenario Analysis (2D)'!O$4)-'Business Plan'!$I$8-'Business Plan'!$I$9)-'Business Plan'!$I$10*(1+'Scenario Analysis (2D)'!$E70))),(('Business Plan'!$J$6*('Business Plan'!$J$7*(1+'Scenario Analysis (2D)'!O$4)-'Business Plan'!$J$8-'Business Plan'!$J$9)-'Business Plan'!$J$10*(1+'Scenario Analysis (2D)'!$E70))),(('Business Plan'!$K$6*('Business Plan'!$K$7*(1+'Scenario Analysis (2D)'!O$4)-'Business Plan'!$K$8-'Business Plan'!$K$9)-'Business Plan'!$K$10*(1+'Scenario Analysis (2D)'!$E70))))</f>
        <v>931342.79272201413</v>
      </c>
      <c r="P70" s="46">
        <f>NPV('Business Plan'!$B$3,(('Business Plan'!$C$6*('Business Plan'!$C$7*(1+'Scenario Analysis (2D)'!P$4)-'Business Plan'!$C$8-'Business Plan'!$C$9)-'Business Plan'!$C$10*(1+'Scenario Analysis (2D)'!$E70))),(('Business Plan'!$D$6*('Business Plan'!$D$7*(1+'Scenario Analysis (2D)'!P$4)-'Business Plan'!$D$8-'Business Plan'!$D$9)-'Business Plan'!$D$10*(1+'Scenario Analysis (2D)'!$E70))),(('Business Plan'!$E$6*('Business Plan'!$E$7*(1+'Scenario Analysis (2D)'!P$4)-'Business Plan'!$E$8-'Business Plan'!$E$9)-'Business Plan'!$E$10*(1+'Scenario Analysis (2D)'!$E70))),(('Business Plan'!$F$6*('Business Plan'!$F$7*(1+'Scenario Analysis (2D)'!P$4)-'Business Plan'!$F$8-'Business Plan'!$F$9)-'Business Plan'!$F$10*(1+'Scenario Analysis (2D)'!$E70))),(('Business Plan'!$G$6*('Business Plan'!$G$7*(1+'Scenario Analysis (2D)'!P$4)-'Business Plan'!$G$8-'Business Plan'!$G$9)-'Business Plan'!$G$10*(1+'Scenario Analysis (2D)'!$E70))),(('Business Plan'!$H$6*('Business Plan'!$H$7*(1+'Scenario Analysis (2D)'!P$4)-'Business Plan'!$H$8-'Business Plan'!$H$9)-'Business Plan'!$H$10*(1+'Scenario Analysis (2D)'!$E70))),(('Business Plan'!$I$6*('Business Plan'!$I$7*(1+'Scenario Analysis (2D)'!P$4)-'Business Plan'!$I$8-'Business Plan'!$I$9)-'Business Plan'!$I$10*(1+'Scenario Analysis (2D)'!$E70))),(('Business Plan'!$J$6*('Business Plan'!$J$7*(1+'Scenario Analysis (2D)'!P$4)-'Business Plan'!$J$8-'Business Plan'!$J$9)-'Business Plan'!$J$10*(1+'Scenario Analysis (2D)'!$E70))),(('Business Plan'!$K$6*('Business Plan'!$K$7*(1+'Scenario Analysis (2D)'!P$4)-'Business Plan'!$K$8-'Business Plan'!$K$9)-'Business Plan'!$K$10*(1+'Scenario Analysis (2D)'!$E70))))</f>
        <v>1132007.3969548256</v>
      </c>
      <c r="Q70" s="46">
        <f>NPV('Business Plan'!$B$3,(('Business Plan'!$C$6*('Business Plan'!$C$7*(1+'Scenario Analysis (2D)'!Q$4)-'Business Plan'!$C$8-'Business Plan'!$C$9)-'Business Plan'!$C$10*(1+'Scenario Analysis (2D)'!$E70))),(('Business Plan'!$D$6*('Business Plan'!$D$7*(1+'Scenario Analysis (2D)'!Q$4)-'Business Plan'!$D$8-'Business Plan'!$D$9)-'Business Plan'!$D$10*(1+'Scenario Analysis (2D)'!$E70))),(('Business Plan'!$E$6*('Business Plan'!$E$7*(1+'Scenario Analysis (2D)'!Q$4)-'Business Plan'!$E$8-'Business Plan'!$E$9)-'Business Plan'!$E$10*(1+'Scenario Analysis (2D)'!$E70))),(('Business Plan'!$F$6*('Business Plan'!$F$7*(1+'Scenario Analysis (2D)'!Q$4)-'Business Plan'!$F$8-'Business Plan'!$F$9)-'Business Plan'!$F$10*(1+'Scenario Analysis (2D)'!$E70))),(('Business Plan'!$G$6*('Business Plan'!$G$7*(1+'Scenario Analysis (2D)'!Q$4)-'Business Plan'!$G$8-'Business Plan'!$G$9)-'Business Plan'!$G$10*(1+'Scenario Analysis (2D)'!$E70))),(('Business Plan'!$H$6*('Business Plan'!$H$7*(1+'Scenario Analysis (2D)'!Q$4)-'Business Plan'!$H$8-'Business Plan'!$H$9)-'Business Plan'!$H$10*(1+'Scenario Analysis (2D)'!$E70))),(('Business Plan'!$I$6*('Business Plan'!$I$7*(1+'Scenario Analysis (2D)'!Q$4)-'Business Plan'!$I$8-'Business Plan'!$I$9)-'Business Plan'!$I$10*(1+'Scenario Analysis (2D)'!$E70))),(('Business Plan'!$J$6*('Business Plan'!$J$7*(1+'Scenario Analysis (2D)'!Q$4)-'Business Plan'!$J$8-'Business Plan'!$J$9)-'Business Plan'!$J$10*(1+'Scenario Analysis (2D)'!$E70))),(('Business Plan'!$K$6*('Business Plan'!$K$7*(1+'Scenario Analysis (2D)'!Q$4)-'Business Plan'!$K$8-'Business Plan'!$K$9)-'Business Plan'!$K$10*(1+'Scenario Analysis (2D)'!$E70))))</f>
        <v>1332672.0011876367</v>
      </c>
      <c r="R70" s="46">
        <f>NPV('Business Plan'!$B$3,(('Business Plan'!$C$6*('Business Plan'!$C$7*(1+'Scenario Analysis (2D)'!R$4)-'Business Plan'!$C$8-'Business Plan'!$C$9)-'Business Plan'!$C$10*(1+'Scenario Analysis (2D)'!$E70))),(('Business Plan'!$D$6*('Business Plan'!$D$7*(1+'Scenario Analysis (2D)'!R$4)-'Business Plan'!$D$8-'Business Plan'!$D$9)-'Business Plan'!$D$10*(1+'Scenario Analysis (2D)'!$E70))),(('Business Plan'!$E$6*('Business Plan'!$E$7*(1+'Scenario Analysis (2D)'!R$4)-'Business Plan'!$E$8-'Business Plan'!$E$9)-'Business Plan'!$E$10*(1+'Scenario Analysis (2D)'!$E70))),(('Business Plan'!$F$6*('Business Plan'!$F$7*(1+'Scenario Analysis (2D)'!R$4)-'Business Plan'!$F$8-'Business Plan'!$F$9)-'Business Plan'!$F$10*(1+'Scenario Analysis (2D)'!$E70))),(('Business Plan'!$G$6*('Business Plan'!$G$7*(1+'Scenario Analysis (2D)'!R$4)-'Business Plan'!$G$8-'Business Plan'!$G$9)-'Business Plan'!$G$10*(1+'Scenario Analysis (2D)'!$E70))),(('Business Plan'!$H$6*('Business Plan'!$H$7*(1+'Scenario Analysis (2D)'!R$4)-'Business Plan'!$H$8-'Business Plan'!$H$9)-'Business Plan'!$H$10*(1+'Scenario Analysis (2D)'!$E70))),(('Business Plan'!$I$6*('Business Plan'!$I$7*(1+'Scenario Analysis (2D)'!R$4)-'Business Plan'!$I$8-'Business Plan'!$I$9)-'Business Plan'!$I$10*(1+'Scenario Analysis (2D)'!$E70))),(('Business Plan'!$J$6*('Business Plan'!$J$7*(1+'Scenario Analysis (2D)'!R$4)-'Business Plan'!$J$8-'Business Plan'!$J$9)-'Business Plan'!$J$10*(1+'Scenario Analysis (2D)'!$E70))),(('Business Plan'!$K$6*('Business Plan'!$K$7*(1+'Scenario Analysis (2D)'!R$4)-'Business Plan'!$K$8-'Business Plan'!$K$9)-'Business Plan'!$K$10*(1+'Scenario Analysis (2D)'!$E70))))</f>
        <v>1533336.6054204479</v>
      </c>
      <c r="T70" s="78"/>
      <c r="U70" s="50">
        <v>-0.25</v>
      </c>
      <c r="V70" s="47">
        <f>(NPV('Business Plan'!$B$3,(('Business Plan'!$C$6*('Business Plan'!$C$7*(1+'Scenario Analysis (2D)'!V$4)-'Business Plan'!$C$8-'Business Plan'!$C$9)-'Business Plan'!$C$10*(1+'Scenario Analysis (2D)'!$E70))),(('Business Plan'!$D$6*('Business Plan'!$D$7*(1+'Scenario Analysis (2D)'!V$4)-'Business Plan'!$D$8-'Business Plan'!$D$9)-'Business Plan'!$D$10*(1+'Scenario Analysis (2D)'!$E70))),(('Business Plan'!$E$6*('Business Plan'!$E$7*(1+'Scenario Analysis (2D)'!V$4)-'Business Plan'!$E$8-'Business Plan'!$E$9)-'Business Plan'!$E$10*(1+'Scenario Analysis (2D)'!$E70))),(('Business Plan'!$F$6*('Business Plan'!$F$7*(1+'Scenario Analysis (2D)'!V$4)-'Business Plan'!$F$8-'Business Plan'!$F$9)-'Business Plan'!$F$10*(1+'Scenario Analysis (2D)'!$E70))),(('Business Plan'!$G$6*('Business Plan'!$G$7*(1+'Scenario Analysis (2D)'!V$4)-'Business Plan'!$G$8-'Business Plan'!$G$9)-'Business Plan'!$G$10*(1+'Scenario Analysis (2D)'!$E70))),(('Business Plan'!$H$6*('Business Plan'!$H$7*(1+'Scenario Analysis (2D)'!V$4)-'Business Plan'!$H$8-'Business Plan'!$H$9)-'Business Plan'!$H$10*(1+'Scenario Analysis (2D)'!$E70))),(('Business Plan'!$I$6*('Business Plan'!$I$7*(1+'Scenario Analysis (2D)'!V$4)-'Business Plan'!$I$8-'Business Plan'!$I$9)-'Business Plan'!$I$10*(1+'Scenario Analysis (2D)'!$E70))),(('Business Plan'!$J$6*('Business Plan'!$J$7*(1+'Scenario Analysis (2D)'!V$4)-'Business Plan'!$J$8-'Business Plan'!$J$9)-'Business Plan'!$J$10*(1+'Scenario Analysis (2D)'!$E70))),(('Business Plan'!$K$6*('Business Plan'!$K$7*(1+'Scenario Analysis (2D)'!V$4)-'Business Plan'!$K$8-'Business Plan'!$K$9)-'Business Plan'!$K$10*(1+'Scenario Analysis (2D)'!$E70)))))/'Business Plan'!$C$13-1</f>
        <v>-11.882887863962102</v>
      </c>
      <c r="W70" s="47">
        <f>(NPV('Business Plan'!$B$3,(('Business Plan'!$C$6*('Business Plan'!$C$7*(1+'Scenario Analysis (2D)'!W$4)-'Business Plan'!$C$8-'Business Plan'!$C$9)-'Business Plan'!$C$10*(1+'Scenario Analysis (2D)'!$E70))),(('Business Plan'!$D$6*('Business Plan'!$D$7*(1+'Scenario Analysis (2D)'!W$4)-'Business Plan'!$D$8-'Business Plan'!$D$9)-'Business Plan'!$D$10*(1+'Scenario Analysis (2D)'!$E70))),(('Business Plan'!$E$6*('Business Plan'!$E$7*(1+'Scenario Analysis (2D)'!W$4)-'Business Plan'!$E$8-'Business Plan'!$E$9)-'Business Plan'!$E$10*(1+'Scenario Analysis (2D)'!$E70))),(('Business Plan'!$F$6*('Business Plan'!$F$7*(1+'Scenario Analysis (2D)'!W$4)-'Business Plan'!$F$8-'Business Plan'!$F$9)-'Business Plan'!$F$10*(1+'Scenario Analysis (2D)'!$E70))),(('Business Plan'!$G$6*('Business Plan'!$G$7*(1+'Scenario Analysis (2D)'!W$4)-'Business Plan'!$G$8-'Business Plan'!$G$9)-'Business Plan'!$G$10*(1+'Scenario Analysis (2D)'!$E70))),(('Business Plan'!$H$6*('Business Plan'!$H$7*(1+'Scenario Analysis (2D)'!W$4)-'Business Plan'!$H$8-'Business Plan'!$H$9)-'Business Plan'!$H$10*(1+'Scenario Analysis (2D)'!$E70))),(('Business Plan'!$I$6*('Business Plan'!$I$7*(1+'Scenario Analysis (2D)'!W$4)-'Business Plan'!$I$8-'Business Plan'!$I$9)-'Business Plan'!$I$10*(1+'Scenario Analysis (2D)'!$E70))),(('Business Plan'!$J$6*('Business Plan'!$J$7*(1+'Scenario Analysis (2D)'!W$4)-'Business Plan'!$J$8-'Business Plan'!$J$9)-'Business Plan'!$J$10*(1+'Scenario Analysis (2D)'!$E70))),(('Business Plan'!$K$6*('Business Plan'!$K$7*(1+'Scenario Analysis (2D)'!W$4)-'Business Plan'!$K$8-'Business Plan'!$K$9)-'Business Plan'!$K$10*(1+'Scenario Analysis (2D)'!$E70)))))/'Business Plan'!$C$13-1</f>
        <v>-9.3860734393033436</v>
      </c>
      <c r="X70" s="47">
        <f>(NPV('Business Plan'!$B$3,(('Business Plan'!$C$6*('Business Plan'!$C$7*(1+'Scenario Analysis (2D)'!X$4)-'Business Plan'!$C$8-'Business Plan'!$C$9)-'Business Plan'!$C$10*(1+'Scenario Analysis (2D)'!$E70))),(('Business Plan'!$D$6*('Business Plan'!$D$7*(1+'Scenario Analysis (2D)'!X$4)-'Business Plan'!$D$8-'Business Plan'!$D$9)-'Business Plan'!$D$10*(1+'Scenario Analysis (2D)'!$E70))),(('Business Plan'!$E$6*('Business Plan'!$E$7*(1+'Scenario Analysis (2D)'!X$4)-'Business Plan'!$E$8-'Business Plan'!$E$9)-'Business Plan'!$E$10*(1+'Scenario Analysis (2D)'!$E70))),(('Business Plan'!$F$6*('Business Plan'!$F$7*(1+'Scenario Analysis (2D)'!X$4)-'Business Plan'!$F$8-'Business Plan'!$F$9)-'Business Plan'!$F$10*(1+'Scenario Analysis (2D)'!$E70))),(('Business Plan'!$G$6*('Business Plan'!$G$7*(1+'Scenario Analysis (2D)'!X$4)-'Business Plan'!$G$8-'Business Plan'!$G$9)-'Business Plan'!$G$10*(1+'Scenario Analysis (2D)'!$E70))),(('Business Plan'!$H$6*('Business Plan'!$H$7*(1+'Scenario Analysis (2D)'!X$4)-'Business Plan'!$H$8-'Business Plan'!$H$9)-'Business Plan'!$H$10*(1+'Scenario Analysis (2D)'!$E70))),(('Business Plan'!$I$6*('Business Plan'!$I$7*(1+'Scenario Analysis (2D)'!X$4)-'Business Plan'!$I$8-'Business Plan'!$I$9)-'Business Plan'!$I$10*(1+'Scenario Analysis (2D)'!$E70))),(('Business Plan'!$J$6*('Business Plan'!$J$7*(1+'Scenario Analysis (2D)'!X$4)-'Business Plan'!$J$8-'Business Plan'!$J$9)-'Business Plan'!$J$10*(1+'Scenario Analysis (2D)'!$E70))),(('Business Plan'!$K$6*('Business Plan'!$K$7*(1+'Scenario Analysis (2D)'!X$4)-'Business Plan'!$K$8-'Business Plan'!$K$9)-'Business Plan'!$K$10*(1+'Scenario Analysis (2D)'!$E70)))))/'Business Plan'!$C$13-1</f>
        <v>-6.8892590146445869</v>
      </c>
      <c r="Y70" s="47">
        <f>(NPV('Business Plan'!$B$3,(('Business Plan'!$C$6*('Business Plan'!$C$7*(1+'Scenario Analysis (2D)'!Y$4)-'Business Plan'!$C$8-'Business Plan'!$C$9)-'Business Plan'!$C$10*(1+'Scenario Analysis (2D)'!$E70))),(('Business Plan'!$D$6*('Business Plan'!$D$7*(1+'Scenario Analysis (2D)'!Y$4)-'Business Plan'!$D$8-'Business Plan'!$D$9)-'Business Plan'!$D$10*(1+'Scenario Analysis (2D)'!$E70))),(('Business Plan'!$E$6*('Business Plan'!$E$7*(1+'Scenario Analysis (2D)'!Y$4)-'Business Plan'!$E$8-'Business Plan'!$E$9)-'Business Plan'!$E$10*(1+'Scenario Analysis (2D)'!$E70))),(('Business Plan'!$F$6*('Business Plan'!$F$7*(1+'Scenario Analysis (2D)'!Y$4)-'Business Plan'!$F$8-'Business Plan'!$F$9)-'Business Plan'!$F$10*(1+'Scenario Analysis (2D)'!$E70))),(('Business Plan'!$G$6*('Business Plan'!$G$7*(1+'Scenario Analysis (2D)'!Y$4)-'Business Plan'!$G$8-'Business Plan'!$G$9)-'Business Plan'!$G$10*(1+'Scenario Analysis (2D)'!$E70))),(('Business Plan'!$H$6*('Business Plan'!$H$7*(1+'Scenario Analysis (2D)'!Y$4)-'Business Plan'!$H$8-'Business Plan'!$H$9)-'Business Plan'!$H$10*(1+'Scenario Analysis (2D)'!$E70))),(('Business Plan'!$I$6*('Business Plan'!$I$7*(1+'Scenario Analysis (2D)'!Y$4)-'Business Plan'!$I$8-'Business Plan'!$I$9)-'Business Plan'!$I$10*(1+'Scenario Analysis (2D)'!$E70))),(('Business Plan'!$J$6*('Business Plan'!$J$7*(1+'Scenario Analysis (2D)'!Y$4)-'Business Plan'!$J$8-'Business Plan'!$J$9)-'Business Plan'!$J$10*(1+'Scenario Analysis (2D)'!$E70))),(('Business Plan'!$K$6*('Business Plan'!$K$7*(1+'Scenario Analysis (2D)'!Y$4)-'Business Plan'!$K$8-'Business Plan'!$K$9)-'Business Plan'!$K$10*(1+'Scenario Analysis (2D)'!$E70)))))/'Business Plan'!$C$13-1</f>
        <v>-4.3924445899858284</v>
      </c>
      <c r="Z70" s="47">
        <f>(NPV('Business Plan'!$B$3,(('Business Plan'!$C$6*('Business Plan'!$C$7*(1+'Scenario Analysis (2D)'!Z$4)-'Business Plan'!$C$8-'Business Plan'!$C$9)-'Business Plan'!$C$10*(1+'Scenario Analysis (2D)'!$E70))),(('Business Plan'!$D$6*('Business Plan'!$D$7*(1+'Scenario Analysis (2D)'!Z$4)-'Business Plan'!$D$8-'Business Plan'!$D$9)-'Business Plan'!$D$10*(1+'Scenario Analysis (2D)'!$E70))),(('Business Plan'!$E$6*('Business Plan'!$E$7*(1+'Scenario Analysis (2D)'!Z$4)-'Business Plan'!$E$8-'Business Plan'!$E$9)-'Business Plan'!$E$10*(1+'Scenario Analysis (2D)'!$E70))),(('Business Plan'!$F$6*('Business Plan'!$F$7*(1+'Scenario Analysis (2D)'!Z$4)-'Business Plan'!$F$8-'Business Plan'!$F$9)-'Business Plan'!$F$10*(1+'Scenario Analysis (2D)'!$E70))),(('Business Plan'!$G$6*('Business Plan'!$G$7*(1+'Scenario Analysis (2D)'!Z$4)-'Business Plan'!$G$8-'Business Plan'!$G$9)-'Business Plan'!$G$10*(1+'Scenario Analysis (2D)'!$E70))),(('Business Plan'!$H$6*('Business Plan'!$H$7*(1+'Scenario Analysis (2D)'!Z$4)-'Business Plan'!$H$8-'Business Plan'!$H$9)-'Business Plan'!$H$10*(1+'Scenario Analysis (2D)'!$E70))),(('Business Plan'!$I$6*('Business Plan'!$I$7*(1+'Scenario Analysis (2D)'!Z$4)-'Business Plan'!$I$8-'Business Plan'!$I$9)-'Business Plan'!$I$10*(1+'Scenario Analysis (2D)'!$E70))),(('Business Plan'!$J$6*('Business Plan'!$J$7*(1+'Scenario Analysis (2D)'!Z$4)-'Business Plan'!$J$8-'Business Plan'!$J$9)-'Business Plan'!$J$10*(1+'Scenario Analysis (2D)'!$E70))),(('Business Plan'!$K$6*('Business Plan'!$K$7*(1+'Scenario Analysis (2D)'!Z$4)-'Business Plan'!$K$8-'Business Plan'!$K$9)-'Business Plan'!$K$10*(1+'Scenario Analysis (2D)'!$E70)))))/'Business Plan'!$C$13-1</f>
        <v>-1.8956301653270691</v>
      </c>
      <c r="AA70" s="47">
        <f>(NPV('Business Plan'!$B$3,(('Business Plan'!$C$6*('Business Plan'!$C$7*(1+'Scenario Analysis (2D)'!AA$4)-'Business Plan'!$C$8-'Business Plan'!$C$9)-'Business Plan'!$C$10*(1+'Scenario Analysis (2D)'!$E70))),(('Business Plan'!$D$6*('Business Plan'!$D$7*(1+'Scenario Analysis (2D)'!AA$4)-'Business Plan'!$D$8-'Business Plan'!$D$9)-'Business Plan'!$D$10*(1+'Scenario Analysis (2D)'!$E70))),(('Business Plan'!$E$6*('Business Plan'!$E$7*(1+'Scenario Analysis (2D)'!AA$4)-'Business Plan'!$E$8-'Business Plan'!$E$9)-'Business Plan'!$E$10*(1+'Scenario Analysis (2D)'!$E70))),(('Business Plan'!$F$6*('Business Plan'!$F$7*(1+'Scenario Analysis (2D)'!AA$4)-'Business Plan'!$F$8-'Business Plan'!$F$9)-'Business Plan'!$F$10*(1+'Scenario Analysis (2D)'!$E70))),(('Business Plan'!$G$6*('Business Plan'!$G$7*(1+'Scenario Analysis (2D)'!AA$4)-'Business Plan'!$G$8-'Business Plan'!$G$9)-'Business Plan'!$G$10*(1+'Scenario Analysis (2D)'!$E70))),(('Business Plan'!$H$6*('Business Plan'!$H$7*(1+'Scenario Analysis (2D)'!AA$4)-'Business Plan'!$H$8-'Business Plan'!$H$9)-'Business Plan'!$H$10*(1+'Scenario Analysis (2D)'!$E70))),(('Business Plan'!$I$6*('Business Plan'!$I$7*(1+'Scenario Analysis (2D)'!AA$4)-'Business Plan'!$I$8-'Business Plan'!$I$9)-'Business Plan'!$I$10*(1+'Scenario Analysis (2D)'!$E70))),(('Business Plan'!$J$6*('Business Plan'!$J$7*(1+'Scenario Analysis (2D)'!AA$4)-'Business Plan'!$J$8-'Business Plan'!$J$9)-'Business Plan'!$J$10*(1+'Scenario Analysis (2D)'!$E70))),(('Business Plan'!$K$6*('Business Plan'!$K$7*(1+'Scenario Analysis (2D)'!AA$4)-'Business Plan'!$K$8-'Business Plan'!$K$9)-'Business Plan'!$K$10*(1+'Scenario Analysis (2D)'!$E70)))))/'Business Plan'!$C$13-1</f>
        <v>0.60118425933168851</v>
      </c>
      <c r="AB70" s="47">
        <f>(NPV('Business Plan'!$B$3,(('Business Plan'!$C$6*('Business Plan'!$C$7*(1+'Scenario Analysis (2D)'!AB$4)-'Business Plan'!$C$8-'Business Plan'!$C$9)-'Business Plan'!$C$10*(1+'Scenario Analysis (2D)'!$E70))),(('Business Plan'!$D$6*('Business Plan'!$D$7*(1+'Scenario Analysis (2D)'!AB$4)-'Business Plan'!$D$8-'Business Plan'!$D$9)-'Business Plan'!$D$10*(1+'Scenario Analysis (2D)'!$E70))),(('Business Plan'!$E$6*('Business Plan'!$E$7*(1+'Scenario Analysis (2D)'!AB$4)-'Business Plan'!$E$8-'Business Plan'!$E$9)-'Business Plan'!$E$10*(1+'Scenario Analysis (2D)'!$E70))),(('Business Plan'!$F$6*('Business Plan'!$F$7*(1+'Scenario Analysis (2D)'!AB$4)-'Business Plan'!$F$8-'Business Plan'!$F$9)-'Business Plan'!$F$10*(1+'Scenario Analysis (2D)'!$E70))),(('Business Plan'!$G$6*('Business Plan'!$G$7*(1+'Scenario Analysis (2D)'!AB$4)-'Business Plan'!$G$8-'Business Plan'!$G$9)-'Business Plan'!$G$10*(1+'Scenario Analysis (2D)'!$E70))),(('Business Plan'!$H$6*('Business Plan'!$H$7*(1+'Scenario Analysis (2D)'!AB$4)-'Business Plan'!$H$8-'Business Plan'!$H$9)-'Business Plan'!$H$10*(1+'Scenario Analysis (2D)'!$E70))),(('Business Plan'!$I$6*('Business Plan'!$I$7*(1+'Scenario Analysis (2D)'!AB$4)-'Business Plan'!$I$8-'Business Plan'!$I$9)-'Business Plan'!$I$10*(1+'Scenario Analysis (2D)'!$E70))),(('Business Plan'!$J$6*('Business Plan'!$J$7*(1+'Scenario Analysis (2D)'!AB$4)-'Business Plan'!$J$8-'Business Plan'!$J$9)-'Business Plan'!$J$10*(1+'Scenario Analysis (2D)'!$E70))),(('Business Plan'!$K$6*('Business Plan'!$K$7*(1+'Scenario Analysis (2D)'!AB$4)-'Business Plan'!$K$8-'Business Plan'!$K$9)-'Business Plan'!$K$10*(1+'Scenario Analysis (2D)'!$E70)))))/'Business Plan'!$C$13-1</f>
        <v>3.0979986839904479</v>
      </c>
      <c r="AC70" s="47">
        <f>(NPV('Business Plan'!$B$3,(('Business Plan'!$C$6*('Business Plan'!$C$7*(1+'Scenario Analysis (2D)'!AC$4)-'Business Plan'!$C$8-'Business Plan'!$C$9)-'Business Plan'!$C$10*(1+'Scenario Analysis (2D)'!$E70))),(('Business Plan'!$D$6*('Business Plan'!$D$7*(1+'Scenario Analysis (2D)'!AC$4)-'Business Plan'!$D$8-'Business Plan'!$D$9)-'Business Plan'!$D$10*(1+'Scenario Analysis (2D)'!$E70))),(('Business Plan'!$E$6*('Business Plan'!$E$7*(1+'Scenario Analysis (2D)'!AC$4)-'Business Plan'!$E$8-'Business Plan'!$E$9)-'Business Plan'!$E$10*(1+'Scenario Analysis (2D)'!$E70))),(('Business Plan'!$F$6*('Business Plan'!$F$7*(1+'Scenario Analysis (2D)'!AC$4)-'Business Plan'!$F$8-'Business Plan'!$F$9)-'Business Plan'!$F$10*(1+'Scenario Analysis (2D)'!$E70))),(('Business Plan'!$G$6*('Business Plan'!$G$7*(1+'Scenario Analysis (2D)'!AC$4)-'Business Plan'!$G$8-'Business Plan'!$G$9)-'Business Plan'!$G$10*(1+'Scenario Analysis (2D)'!$E70))),(('Business Plan'!$H$6*('Business Plan'!$H$7*(1+'Scenario Analysis (2D)'!AC$4)-'Business Plan'!$H$8-'Business Plan'!$H$9)-'Business Plan'!$H$10*(1+'Scenario Analysis (2D)'!$E70))),(('Business Plan'!$I$6*('Business Plan'!$I$7*(1+'Scenario Analysis (2D)'!AC$4)-'Business Plan'!$I$8-'Business Plan'!$I$9)-'Business Plan'!$I$10*(1+'Scenario Analysis (2D)'!$E70))),(('Business Plan'!$J$6*('Business Plan'!$J$7*(1+'Scenario Analysis (2D)'!AC$4)-'Business Plan'!$J$8-'Business Plan'!$J$9)-'Business Plan'!$J$10*(1+'Scenario Analysis (2D)'!$E70))),(('Business Plan'!$K$6*('Business Plan'!$K$7*(1+'Scenario Analysis (2D)'!AC$4)-'Business Plan'!$K$8-'Business Plan'!$K$9)-'Business Plan'!$K$10*(1+'Scenario Analysis (2D)'!$E70)))))/'Business Plan'!$C$13-1</f>
        <v>5.5948131086492054</v>
      </c>
      <c r="AD70" s="47">
        <f>(NPV('Business Plan'!$B$3,(('Business Plan'!$C$6*('Business Plan'!$C$7*(1+'Scenario Analysis (2D)'!AD$4)-'Business Plan'!$C$8-'Business Plan'!$C$9)-'Business Plan'!$C$10*(1+'Scenario Analysis (2D)'!$E70))),(('Business Plan'!$D$6*('Business Plan'!$D$7*(1+'Scenario Analysis (2D)'!AD$4)-'Business Plan'!$D$8-'Business Plan'!$D$9)-'Business Plan'!$D$10*(1+'Scenario Analysis (2D)'!$E70))),(('Business Plan'!$E$6*('Business Plan'!$E$7*(1+'Scenario Analysis (2D)'!AD$4)-'Business Plan'!$E$8-'Business Plan'!$E$9)-'Business Plan'!$E$10*(1+'Scenario Analysis (2D)'!$E70))),(('Business Plan'!$F$6*('Business Plan'!$F$7*(1+'Scenario Analysis (2D)'!AD$4)-'Business Plan'!$F$8-'Business Plan'!$F$9)-'Business Plan'!$F$10*(1+'Scenario Analysis (2D)'!$E70))),(('Business Plan'!$G$6*('Business Plan'!$G$7*(1+'Scenario Analysis (2D)'!AD$4)-'Business Plan'!$G$8-'Business Plan'!$G$9)-'Business Plan'!$G$10*(1+'Scenario Analysis (2D)'!$E70))),(('Business Plan'!$H$6*('Business Plan'!$H$7*(1+'Scenario Analysis (2D)'!AD$4)-'Business Plan'!$H$8-'Business Plan'!$H$9)-'Business Plan'!$H$10*(1+'Scenario Analysis (2D)'!$E70))),(('Business Plan'!$I$6*('Business Plan'!$I$7*(1+'Scenario Analysis (2D)'!AD$4)-'Business Plan'!$I$8-'Business Plan'!$I$9)-'Business Plan'!$I$10*(1+'Scenario Analysis (2D)'!$E70))),(('Business Plan'!$J$6*('Business Plan'!$J$7*(1+'Scenario Analysis (2D)'!AD$4)-'Business Plan'!$J$8-'Business Plan'!$J$9)-'Business Plan'!$J$10*(1+'Scenario Analysis (2D)'!$E70))),(('Business Plan'!$K$6*('Business Plan'!$K$7*(1+'Scenario Analysis (2D)'!AD$4)-'Business Plan'!$K$8-'Business Plan'!$K$9)-'Business Plan'!$K$10*(1+'Scenario Analysis (2D)'!$E70)))))/'Business Plan'!$C$13-1</f>
        <v>8.0916275333079621</v>
      </c>
      <c r="AE70" s="47">
        <f>(NPV('Business Plan'!$B$3,(('Business Plan'!$C$6*('Business Plan'!$C$7*(1+'Scenario Analysis (2D)'!AE$4)-'Business Plan'!$C$8-'Business Plan'!$C$9)-'Business Plan'!$C$10*(1+'Scenario Analysis (2D)'!$E70))),(('Business Plan'!$D$6*('Business Plan'!$D$7*(1+'Scenario Analysis (2D)'!AE$4)-'Business Plan'!$D$8-'Business Plan'!$D$9)-'Business Plan'!$D$10*(1+'Scenario Analysis (2D)'!$E70))),(('Business Plan'!$E$6*('Business Plan'!$E$7*(1+'Scenario Analysis (2D)'!AE$4)-'Business Plan'!$E$8-'Business Plan'!$E$9)-'Business Plan'!$E$10*(1+'Scenario Analysis (2D)'!$E70))),(('Business Plan'!$F$6*('Business Plan'!$F$7*(1+'Scenario Analysis (2D)'!AE$4)-'Business Plan'!$F$8-'Business Plan'!$F$9)-'Business Plan'!$F$10*(1+'Scenario Analysis (2D)'!$E70))),(('Business Plan'!$G$6*('Business Plan'!$G$7*(1+'Scenario Analysis (2D)'!AE$4)-'Business Plan'!$G$8-'Business Plan'!$G$9)-'Business Plan'!$G$10*(1+'Scenario Analysis (2D)'!$E70))),(('Business Plan'!$H$6*('Business Plan'!$H$7*(1+'Scenario Analysis (2D)'!AE$4)-'Business Plan'!$H$8-'Business Plan'!$H$9)-'Business Plan'!$H$10*(1+'Scenario Analysis (2D)'!$E70))),(('Business Plan'!$I$6*('Business Plan'!$I$7*(1+'Scenario Analysis (2D)'!AE$4)-'Business Plan'!$I$8-'Business Plan'!$I$9)-'Business Plan'!$I$10*(1+'Scenario Analysis (2D)'!$E70))),(('Business Plan'!$J$6*('Business Plan'!$J$7*(1+'Scenario Analysis (2D)'!AE$4)-'Business Plan'!$J$8-'Business Plan'!$J$9)-'Business Plan'!$J$10*(1+'Scenario Analysis (2D)'!$E70))),(('Business Plan'!$K$6*('Business Plan'!$K$7*(1+'Scenario Analysis (2D)'!AE$4)-'Business Plan'!$K$8-'Business Plan'!$K$9)-'Business Plan'!$K$10*(1+'Scenario Analysis (2D)'!$E70)))))/'Business Plan'!$C$13-1</f>
        <v>10.588441957966721</v>
      </c>
      <c r="AF70" s="47">
        <f>(NPV('Business Plan'!$B$3,(('Business Plan'!$C$6*('Business Plan'!$C$7*(1+'Scenario Analysis (2D)'!AF$4)-'Business Plan'!$C$8-'Business Plan'!$C$9)-'Business Plan'!$C$10*(1+'Scenario Analysis (2D)'!$E70))),(('Business Plan'!$D$6*('Business Plan'!$D$7*(1+'Scenario Analysis (2D)'!AF$4)-'Business Plan'!$D$8-'Business Plan'!$D$9)-'Business Plan'!$D$10*(1+'Scenario Analysis (2D)'!$E70))),(('Business Plan'!$E$6*('Business Plan'!$E$7*(1+'Scenario Analysis (2D)'!AF$4)-'Business Plan'!$E$8-'Business Plan'!$E$9)-'Business Plan'!$E$10*(1+'Scenario Analysis (2D)'!$E70))),(('Business Plan'!$F$6*('Business Plan'!$F$7*(1+'Scenario Analysis (2D)'!AF$4)-'Business Plan'!$F$8-'Business Plan'!$F$9)-'Business Plan'!$F$10*(1+'Scenario Analysis (2D)'!$E70))),(('Business Plan'!$G$6*('Business Plan'!$G$7*(1+'Scenario Analysis (2D)'!AF$4)-'Business Plan'!$G$8-'Business Plan'!$G$9)-'Business Plan'!$G$10*(1+'Scenario Analysis (2D)'!$E70))),(('Business Plan'!$H$6*('Business Plan'!$H$7*(1+'Scenario Analysis (2D)'!AF$4)-'Business Plan'!$H$8-'Business Plan'!$H$9)-'Business Plan'!$H$10*(1+'Scenario Analysis (2D)'!$E70))),(('Business Plan'!$I$6*('Business Plan'!$I$7*(1+'Scenario Analysis (2D)'!AF$4)-'Business Plan'!$I$8-'Business Plan'!$I$9)-'Business Plan'!$I$10*(1+'Scenario Analysis (2D)'!$E70))),(('Business Plan'!$J$6*('Business Plan'!$J$7*(1+'Scenario Analysis (2D)'!AF$4)-'Business Plan'!$J$8-'Business Plan'!$J$9)-'Business Plan'!$J$10*(1+'Scenario Analysis (2D)'!$E70))),(('Business Plan'!$K$6*('Business Plan'!$K$7*(1+'Scenario Analysis (2D)'!AF$4)-'Business Plan'!$K$8-'Business Plan'!$K$9)-'Business Plan'!$K$10*(1+'Scenario Analysis (2D)'!$E70)))))/'Business Plan'!$C$13-1</f>
        <v>13.085256382625481</v>
      </c>
      <c r="AG70" s="47">
        <f>(NPV('Business Plan'!$B$3,(('Business Plan'!$C$6*('Business Plan'!$C$7*(1+'Scenario Analysis (2D)'!AG$4)-'Business Plan'!$C$8-'Business Plan'!$C$9)-'Business Plan'!$C$10*(1+'Scenario Analysis (2D)'!$E70))),(('Business Plan'!$D$6*('Business Plan'!$D$7*(1+'Scenario Analysis (2D)'!AG$4)-'Business Plan'!$D$8-'Business Plan'!$D$9)-'Business Plan'!$D$10*(1+'Scenario Analysis (2D)'!$E70))),(('Business Plan'!$E$6*('Business Plan'!$E$7*(1+'Scenario Analysis (2D)'!AG$4)-'Business Plan'!$E$8-'Business Plan'!$E$9)-'Business Plan'!$E$10*(1+'Scenario Analysis (2D)'!$E70))),(('Business Plan'!$F$6*('Business Plan'!$F$7*(1+'Scenario Analysis (2D)'!AG$4)-'Business Plan'!$F$8-'Business Plan'!$F$9)-'Business Plan'!$F$10*(1+'Scenario Analysis (2D)'!$E70))),(('Business Plan'!$G$6*('Business Plan'!$G$7*(1+'Scenario Analysis (2D)'!AG$4)-'Business Plan'!$G$8-'Business Plan'!$G$9)-'Business Plan'!$G$10*(1+'Scenario Analysis (2D)'!$E70))),(('Business Plan'!$H$6*('Business Plan'!$H$7*(1+'Scenario Analysis (2D)'!AG$4)-'Business Plan'!$H$8-'Business Plan'!$H$9)-'Business Plan'!$H$10*(1+'Scenario Analysis (2D)'!$E70))),(('Business Plan'!$I$6*('Business Plan'!$I$7*(1+'Scenario Analysis (2D)'!AG$4)-'Business Plan'!$I$8-'Business Plan'!$I$9)-'Business Plan'!$I$10*(1+'Scenario Analysis (2D)'!$E70))),(('Business Plan'!$J$6*('Business Plan'!$J$7*(1+'Scenario Analysis (2D)'!AG$4)-'Business Plan'!$J$8-'Business Plan'!$J$9)-'Business Plan'!$J$10*(1+'Scenario Analysis (2D)'!$E70))),(('Business Plan'!$K$6*('Business Plan'!$K$7*(1+'Scenario Analysis (2D)'!AG$4)-'Business Plan'!$K$8-'Business Plan'!$K$9)-'Business Plan'!$K$10*(1+'Scenario Analysis (2D)'!$E70)))))/'Business Plan'!$C$13-1</f>
        <v>15.582070807284236</v>
      </c>
      <c r="AH70" s="47">
        <f>(NPV('Business Plan'!$B$3,(('Business Plan'!$C$6*('Business Plan'!$C$7*(1+'Scenario Analysis (2D)'!AH$4)-'Business Plan'!$C$8-'Business Plan'!$C$9)-'Business Plan'!$C$10*(1+'Scenario Analysis (2D)'!$E70))),(('Business Plan'!$D$6*('Business Plan'!$D$7*(1+'Scenario Analysis (2D)'!AH$4)-'Business Plan'!$D$8-'Business Plan'!$D$9)-'Business Plan'!$D$10*(1+'Scenario Analysis (2D)'!$E70))),(('Business Plan'!$E$6*('Business Plan'!$E$7*(1+'Scenario Analysis (2D)'!AH$4)-'Business Plan'!$E$8-'Business Plan'!$E$9)-'Business Plan'!$E$10*(1+'Scenario Analysis (2D)'!$E70))),(('Business Plan'!$F$6*('Business Plan'!$F$7*(1+'Scenario Analysis (2D)'!AH$4)-'Business Plan'!$F$8-'Business Plan'!$F$9)-'Business Plan'!$F$10*(1+'Scenario Analysis (2D)'!$E70))),(('Business Plan'!$G$6*('Business Plan'!$G$7*(1+'Scenario Analysis (2D)'!AH$4)-'Business Plan'!$G$8-'Business Plan'!$G$9)-'Business Plan'!$G$10*(1+'Scenario Analysis (2D)'!$E70))),(('Business Plan'!$H$6*('Business Plan'!$H$7*(1+'Scenario Analysis (2D)'!AH$4)-'Business Plan'!$H$8-'Business Plan'!$H$9)-'Business Plan'!$H$10*(1+'Scenario Analysis (2D)'!$E70))),(('Business Plan'!$I$6*('Business Plan'!$I$7*(1+'Scenario Analysis (2D)'!AH$4)-'Business Plan'!$I$8-'Business Plan'!$I$9)-'Business Plan'!$I$10*(1+'Scenario Analysis (2D)'!$E70))),(('Business Plan'!$J$6*('Business Plan'!$J$7*(1+'Scenario Analysis (2D)'!AH$4)-'Business Plan'!$J$8-'Business Plan'!$J$9)-'Business Plan'!$J$10*(1+'Scenario Analysis (2D)'!$E70))),(('Business Plan'!$K$6*('Business Plan'!$K$7*(1+'Scenario Analysis (2D)'!AH$4)-'Business Plan'!$K$8-'Business Plan'!$K$9)-'Business Plan'!$K$10*(1+'Scenario Analysis (2D)'!$E70)))))/'Business Plan'!$C$13-1</f>
        <v>18.078885231942994</v>
      </c>
    </row>
    <row r="71" spans="1:34" ht="18.95" customHeight="1" x14ac:dyDescent="0.25">
      <c r="A71" s="43" t="s">
        <v>6</v>
      </c>
      <c r="B71" s="44">
        <v>1</v>
      </c>
      <c r="D71" s="78"/>
      <c r="E71" s="50">
        <v>-0.2</v>
      </c>
      <c r="F71" s="46">
        <f>NPV('Business Plan'!$B$3,(('Business Plan'!$C$6*('Business Plan'!$C$7*(1+'Scenario Analysis (2D)'!F$4)-'Business Plan'!$C$8-'Business Plan'!$C$9)-'Business Plan'!$C$10*(1+'Scenario Analysis (2D)'!$E71))),(('Business Plan'!$D$6*('Business Plan'!$D$7*(1+'Scenario Analysis (2D)'!F$4)-'Business Plan'!$D$8-'Business Plan'!$D$9)-'Business Plan'!$D$10*(1+'Scenario Analysis (2D)'!$E71))),(('Business Plan'!$E$6*('Business Plan'!$E$7*(1+'Scenario Analysis (2D)'!F$4)-'Business Plan'!$E$8-'Business Plan'!$E$9)-'Business Plan'!$E$10*(1+'Scenario Analysis (2D)'!$E71))),(('Business Plan'!$F$6*('Business Plan'!$F$7*(1+'Scenario Analysis (2D)'!F$4)-'Business Plan'!$F$8-'Business Plan'!$F$9)-'Business Plan'!$F$10*(1+'Scenario Analysis (2D)'!$E71))),(('Business Plan'!$G$6*('Business Plan'!$G$7*(1+'Scenario Analysis (2D)'!F$4)-'Business Plan'!$G$8-'Business Plan'!$G$9)-'Business Plan'!$G$10*(1+'Scenario Analysis (2D)'!$E71))),(('Business Plan'!$H$6*('Business Plan'!$H$7*(1+'Scenario Analysis (2D)'!F$4)-'Business Plan'!$H$8-'Business Plan'!$H$9)-'Business Plan'!$H$10*(1+'Scenario Analysis (2D)'!$E71))),(('Business Plan'!$I$6*('Business Plan'!$I$7*(1+'Scenario Analysis (2D)'!F$4)-'Business Plan'!$I$8-'Business Plan'!$I$9)-'Business Plan'!$I$10*(1+'Scenario Analysis (2D)'!$E71))),(('Business Plan'!$J$6*('Business Plan'!$J$7*(1+'Scenario Analysis (2D)'!F$4)-'Business Plan'!$J$8-'Business Plan'!$J$9)-'Business Plan'!$J$10*(1+'Scenario Analysis (2D)'!$E71))),(('Business Plan'!$K$6*('Business Plan'!$K$7*(1+'Scenario Analysis (2D)'!F$4)-'Business Plan'!$K$8-'Business Plan'!$K$9)-'Business Plan'!$K$10*(1+'Scenario Analysis (2D)'!$E71))))</f>
        <v>-924434.7915103134</v>
      </c>
      <c r="G71" s="46">
        <f>NPV('Business Plan'!$B$3,(('Business Plan'!$C$6*('Business Plan'!$C$7*(1+'Scenario Analysis (2D)'!G$4)-'Business Plan'!$C$8-'Business Plan'!$C$9)-'Business Plan'!$C$10*(1+'Scenario Analysis (2D)'!$E71))),(('Business Plan'!$D$6*('Business Plan'!$D$7*(1+'Scenario Analysis (2D)'!G$4)-'Business Plan'!$D$8-'Business Plan'!$D$9)-'Business Plan'!$D$10*(1+'Scenario Analysis (2D)'!$E71))),(('Business Plan'!$E$6*('Business Plan'!$E$7*(1+'Scenario Analysis (2D)'!G$4)-'Business Plan'!$E$8-'Business Plan'!$E$9)-'Business Plan'!$E$10*(1+'Scenario Analysis (2D)'!$E71))),(('Business Plan'!$F$6*('Business Plan'!$F$7*(1+'Scenario Analysis (2D)'!G$4)-'Business Plan'!$F$8-'Business Plan'!$F$9)-'Business Plan'!$F$10*(1+'Scenario Analysis (2D)'!$E71))),(('Business Plan'!$G$6*('Business Plan'!$G$7*(1+'Scenario Analysis (2D)'!G$4)-'Business Plan'!$G$8-'Business Plan'!$G$9)-'Business Plan'!$G$10*(1+'Scenario Analysis (2D)'!$E71))),(('Business Plan'!$H$6*('Business Plan'!$H$7*(1+'Scenario Analysis (2D)'!G$4)-'Business Plan'!$H$8-'Business Plan'!$H$9)-'Business Plan'!$H$10*(1+'Scenario Analysis (2D)'!$E71))),(('Business Plan'!$I$6*('Business Plan'!$I$7*(1+'Scenario Analysis (2D)'!G$4)-'Business Plan'!$I$8-'Business Plan'!$I$9)-'Business Plan'!$I$10*(1+'Scenario Analysis (2D)'!$E71))),(('Business Plan'!$J$6*('Business Plan'!$J$7*(1+'Scenario Analysis (2D)'!G$4)-'Business Plan'!$J$8-'Business Plan'!$J$9)-'Business Plan'!$J$10*(1+'Scenario Analysis (2D)'!$E71))),(('Business Plan'!$K$6*('Business Plan'!$K$7*(1+'Scenario Analysis (2D)'!G$4)-'Business Plan'!$K$8-'Business Plan'!$K$9)-'Business Plan'!$K$10*(1+'Scenario Analysis (2D)'!$E71))))</f>
        <v>-723770.18727750226</v>
      </c>
      <c r="H71" s="46">
        <f>NPV('Business Plan'!$B$3,(('Business Plan'!$C$6*('Business Plan'!$C$7*(1+'Scenario Analysis (2D)'!H$4)-'Business Plan'!$C$8-'Business Plan'!$C$9)-'Business Plan'!$C$10*(1+'Scenario Analysis (2D)'!$E71))),(('Business Plan'!$D$6*('Business Plan'!$D$7*(1+'Scenario Analysis (2D)'!H$4)-'Business Plan'!$D$8-'Business Plan'!$D$9)-'Business Plan'!$D$10*(1+'Scenario Analysis (2D)'!$E71))),(('Business Plan'!$E$6*('Business Plan'!$E$7*(1+'Scenario Analysis (2D)'!H$4)-'Business Plan'!$E$8-'Business Plan'!$E$9)-'Business Plan'!$E$10*(1+'Scenario Analysis (2D)'!$E71))),(('Business Plan'!$F$6*('Business Plan'!$F$7*(1+'Scenario Analysis (2D)'!H$4)-'Business Plan'!$F$8-'Business Plan'!$F$9)-'Business Plan'!$F$10*(1+'Scenario Analysis (2D)'!$E71))),(('Business Plan'!$G$6*('Business Plan'!$G$7*(1+'Scenario Analysis (2D)'!H$4)-'Business Plan'!$G$8-'Business Plan'!$G$9)-'Business Plan'!$G$10*(1+'Scenario Analysis (2D)'!$E71))),(('Business Plan'!$H$6*('Business Plan'!$H$7*(1+'Scenario Analysis (2D)'!H$4)-'Business Plan'!$H$8-'Business Plan'!$H$9)-'Business Plan'!$H$10*(1+'Scenario Analysis (2D)'!$E71))),(('Business Plan'!$I$6*('Business Plan'!$I$7*(1+'Scenario Analysis (2D)'!H$4)-'Business Plan'!$I$8-'Business Plan'!$I$9)-'Business Plan'!$I$10*(1+'Scenario Analysis (2D)'!$E71))),(('Business Plan'!$J$6*('Business Plan'!$J$7*(1+'Scenario Analysis (2D)'!H$4)-'Business Plan'!$J$8-'Business Plan'!$J$9)-'Business Plan'!$J$10*(1+'Scenario Analysis (2D)'!$E71))),(('Business Plan'!$K$6*('Business Plan'!$K$7*(1+'Scenario Analysis (2D)'!H$4)-'Business Plan'!$K$8-'Business Plan'!$K$9)-'Business Plan'!$K$10*(1+'Scenario Analysis (2D)'!$E71))))</f>
        <v>-523105.58304469113</v>
      </c>
      <c r="I71" s="46">
        <f>NPV('Business Plan'!$B$3,(('Business Plan'!$C$6*('Business Plan'!$C$7*(1+'Scenario Analysis (2D)'!I$4)-'Business Plan'!$C$8-'Business Plan'!$C$9)-'Business Plan'!$C$10*(1+'Scenario Analysis (2D)'!$E71))),(('Business Plan'!$D$6*('Business Plan'!$D$7*(1+'Scenario Analysis (2D)'!I$4)-'Business Plan'!$D$8-'Business Plan'!$D$9)-'Business Plan'!$D$10*(1+'Scenario Analysis (2D)'!$E71))),(('Business Plan'!$E$6*('Business Plan'!$E$7*(1+'Scenario Analysis (2D)'!I$4)-'Business Plan'!$E$8-'Business Plan'!$E$9)-'Business Plan'!$E$10*(1+'Scenario Analysis (2D)'!$E71))),(('Business Plan'!$F$6*('Business Plan'!$F$7*(1+'Scenario Analysis (2D)'!I$4)-'Business Plan'!$F$8-'Business Plan'!$F$9)-'Business Plan'!$F$10*(1+'Scenario Analysis (2D)'!$E71))),(('Business Plan'!$G$6*('Business Plan'!$G$7*(1+'Scenario Analysis (2D)'!I$4)-'Business Plan'!$G$8-'Business Plan'!$G$9)-'Business Plan'!$G$10*(1+'Scenario Analysis (2D)'!$E71))),(('Business Plan'!$H$6*('Business Plan'!$H$7*(1+'Scenario Analysis (2D)'!I$4)-'Business Plan'!$H$8-'Business Plan'!$H$9)-'Business Plan'!$H$10*(1+'Scenario Analysis (2D)'!$E71))),(('Business Plan'!$I$6*('Business Plan'!$I$7*(1+'Scenario Analysis (2D)'!I$4)-'Business Plan'!$I$8-'Business Plan'!$I$9)-'Business Plan'!$I$10*(1+'Scenario Analysis (2D)'!$E71))),(('Business Plan'!$J$6*('Business Plan'!$J$7*(1+'Scenario Analysis (2D)'!I$4)-'Business Plan'!$J$8-'Business Plan'!$J$9)-'Business Plan'!$J$10*(1+'Scenario Analysis (2D)'!$E71))),(('Business Plan'!$K$6*('Business Plan'!$K$7*(1+'Scenario Analysis (2D)'!I$4)-'Business Plan'!$K$8-'Business Plan'!$K$9)-'Business Plan'!$K$10*(1+'Scenario Analysis (2D)'!$E71))))</f>
        <v>-322440.97881187964</v>
      </c>
      <c r="J71" s="46">
        <f>NPV('Business Plan'!$B$3,(('Business Plan'!$C$6*('Business Plan'!$C$7*(1+'Scenario Analysis (2D)'!J$4)-'Business Plan'!$C$8-'Business Plan'!$C$9)-'Business Plan'!$C$10*(1+'Scenario Analysis (2D)'!$E71))),(('Business Plan'!$D$6*('Business Plan'!$D$7*(1+'Scenario Analysis (2D)'!J$4)-'Business Plan'!$D$8-'Business Plan'!$D$9)-'Business Plan'!$D$10*(1+'Scenario Analysis (2D)'!$E71))),(('Business Plan'!$E$6*('Business Plan'!$E$7*(1+'Scenario Analysis (2D)'!J$4)-'Business Plan'!$E$8-'Business Plan'!$E$9)-'Business Plan'!$E$10*(1+'Scenario Analysis (2D)'!$E71))),(('Business Plan'!$F$6*('Business Plan'!$F$7*(1+'Scenario Analysis (2D)'!J$4)-'Business Plan'!$F$8-'Business Plan'!$F$9)-'Business Plan'!$F$10*(1+'Scenario Analysis (2D)'!$E71))),(('Business Plan'!$G$6*('Business Plan'!$G$7*(1+'Scenario Analysis (2D)'!J$4)-'Business Plan'!$G$8-'Business Plan'!$G$9)-'Business Plan'!$G$10*(1+'Scenario Analysis (2D)'!$E71))),(('Business Plan'!$H$6*('Business Plan'!$H$7*(1+'Scenario Analysis (2D)'!J$4)-'Business Plan'!$H$8-'Business Plan'!$H$9)-'Business Plan'!$H$10*(1+'Scenario Analysis (2D)'!$E71))),(('Business Plan'!$I$6*('Business Plan'!$I$7*(1+'Scenario Analysis (2D)'!J$4)-'Business Plan'!$I$8-'Business Plan'!$I$9)-'Business Plan'!$I$10*(1+'Scenario Analysis (2D)'!$E71))),(('Business Plan'!$J$6*('Business Plan'!$J$7*(1+'Scenario Analysis (2D)'!J$4)-'Business Plan'!$J$8-'Business Plan'!$J$9)-'Business Plan'!$J$10*(1+'Scenario Analysis (2D)'!$E71))),(('Business Plan'!$K$6*('Business Plan'!$K$7*(1+'Scenario Analysis (2D)'!J$4)-'Business Plan'!$K$8-'Business Plan'!$K$9)-'Business Plan'!$K$10*(1+'Scenario Analysis (2D)'!$E71))))</f>
        <v>-121776.37457906843</v>
      </c>
      <c r="K71" s="46">
        <f>NPV('Business Plan'!$B$3,(('Business Plan'!$C$6*('Business Plan'!$C$7*(1+'Scenario Analysis (2D)'!K$4)-'Business Plan'!$C$8-'Business Plan'!$C$9)-'Business Plan'!$C$10*(1+'Scenario Analysis (2D)'!$E71))),(('Business Plan'!$D$6*('Business Plan'!$D$7*(1+'Scenario Analysis (2D)'!K$4)-'Business Plan'!$D$8-'Business Plan'!$D$9)-'Business Plan'!$D$10*(1+'Scenario Analysis (2D)'!$E71))),(('Business Plan'!$E$6*('Business Plan'!$E$7*(1+'Scenario Analysis (2D)'!K$4)-'Business Plan'!$E$8-'Business Plan'!$E$9)-'Business Plan'!$E$10*(1+'Scenario Analysis (2D)'!$E71))),(('Business Plan'!$F$6*('Business Plan'!$F$7*(1+'Scenario Analysis (2D)'!K$4)-'Business Plan'!$F$8-'Business Plan'!$F$9)-'Business Plan'!$F$10*(1+'Scenario Analysis (2D)'!$E71))),(('Business Plan'!$G$6*('Business Plan'!$G$7*(1+'Scenario Analysis (2D)'!K$4)-'Business Plan'!$G$8-'Business Plan'!$G$9)-'Business Plan'!$G$10*(1+'Scenario Analysis (2D)'!$E71))),(('Business Plan'!$H$6*('Business Plan'!$H$7*(1+'Scenario Analysis (2D)'!K$4)-'Business Plan'!$H$8-'Business Plan'!$H$9)-'Business Plan'!$H$10*(1+'Scenario Analysis (2D)'!$E71))),(('Business Plan'!$I$6*('Business Plan'!$I$7*(1+'Scenario Analysis (2D)'!K$4)-'Business Plan'!$I$8-'Business Plan'!$I$9)-'Business Plan'!$I$10*(1+'Scenario Analysis (2D)'!$E71))),(('Business Plan'!$J$6*('Business Plan'!$J$7*(1+'Scenario Analysis (2D)'!K$4)-'Business Plan'!$J$8-'Business Plan'!$J$9)-'Business Plan'!$J$10*(1+'Scenario Analysis (2D)'!$E71))),(('Business Plan'!$K$6*('Business Plan'!$K$7*(1+'Scenario Analysis (2D)'!K$4)-'Business Plan'!$K$8-'Business Plan'!$K$9)-'Business Plan'!$K$10*(1+'Scenario Analysis (2D)'!$E71))))</f>
        <v>78888.229653742819</v>
      </c>
      <c r="L71" s="46">
        <f>NPV('Business Plan'!$B$3,(('Business Plan'!$C$6*('Business Plan'!$C$7*(1+'Scenario Analysis (2D)'!L$4)-'Business Plan'!$C$8-'Business Plan'!$C$9)-'Business Plan'!$C$10*(1+'Scenario Analysis (2D)'!$E71))),(('Business Plan'!$D$6*('Business Plan'!$D$7*(1+'Scenario Analysis (2D)'!L$4)-'Business Plan'!$D$8-'Business Plan'!$D$9)-'Business Plan'!$D$10*(1+'Scenario Analysis (2D)'!$E71))),(('Business Plan'!$E$6*('Business Plan'!$E$7*(1+'Scenario Analysis (2D)'!L$4)-'Business Plan'!$E$8-'Business Plan'!$E$9)-'Business Plan'!$E$10*(1+'Scenario Analysis (2D)'!$E71))),(('Business Plan'!$F$6*('Business Plan'!$F$7*(1+'Scenario Analysis (2D)'!L$4)-'Business Plan'!$F$8-'Business Plan'!$F$9)-'Business Plan'!$F$10*(1+'Scenario Analysis (2D)'!$E71))),(('Business Plan'!$G$6*('Business Plan'!$G$7*(1+'Scenario Analysis (2D)'!L$4)-'Business Plan'!$G$8-'Business Plan'!$G$9)-'Business Plan'!$G$10*(1+'Scenario Analysis (2D)'!$E71))),(('Business Plan'!$H$6*('Business Plan'!$H$7*(1+'Scenario Analysis (2D)'!L$4)-'Business Plan'!$H$8-'Business Plan'!$H$9)-'Business Plan'!$H$10*(1+'Scenario Analysis (2D)'!$E71))),(('Business Plan'!$I$6*('Business Plan'!$I$7*(1+'Scenario Analysis (2D)'!L$4)-'Business Plan'!$I$8-'Business Plan'!$I$9)-'Business Plan'!$I$10*(1+'Scenario Analysis (2D)'!$E71))),(('Business Plan'!$J$6*('Business Plan'!$J$7*(1+'Scenario Analysis (2D)'!L$4)-'Business Plan'!$J$8-'Business Plan'!$J$9)-'Business Plan'!$J$10*(1+'Scenario Analysis (2D)'!$E71))),(('Business Plan'!$K$6*('Business Plan'!$K$7*(1+'Scenario Analysis (2D)'!L$4)-'Business Plan'!$K$8-'Business Plan'!$K$9)-'Business Plan'!$K$10*(1+'Scenario Analysis (2D)'!$E71))))</f>
        <v>279552.83388655417</v>
      </c>
      <c r="M71" s="46">
        <f>NPV('Business Plan'!$B$3,(('Business Plan'!$C$6*('Business Plan'!$C$7*(1+'Scenario Analysis (2D)'!M$4)-'Business Plan'!$C$8-'Business Plan'!$C$9)-'Business Plan'!$C$10*(1+'Scenario Analysis (2D)'!$E71))),(('Business Plan'!$D$6*('Business Plan'!$D$7*(1+'Scenario Analysis (2D)'!M$4)-'Business Plan'!$D$8-'Business Plan'!$D$9)-'Business Plan'!$D$10*(1+'Scenario Analysis (2D)'!$E71))),(('Business Plan'!$E$6*('Business Plan'!$E$7*(1+'Scenario Analysis (2D)'!M$4)-'Business Plan'!$E$8-'Business Plan'!$E$9)-'Business Plan'!$E$10*(1+'Scenario Analysis (2D)'!$E71))),(('Business Plan'!$F$6*('Business Plan'!$F$7*(1+'Scenario Analysis (2D)'!M$4)-'Business Plan'!$F$8-'Business Plan'!$F$9)-'Business Plan'!$F$10*(1+'Scenario Analysis (2D)'!$E71))),(('Business Plan'!$G$6*('Business Plan'!$G$7*(1+'Scenario Analysis (2D)'!M$4)-'Business Plan'!$G$8-'Business Plan'!$G$9)-'Business Plan'!$G$10*(1+'Scenario Analysis (2D)'!$E71))),(('Business Plan'!$H$6*('Business Plan'!$H$7*(1+'Scenario Analysis (2D)'!M$4)-'Business Plan'!$H$8-'Business Plan'!$H$9)-'Business Plan'!$H$10*(1+'Scenario Analysis (2D)'!$E71))),(('Business Plan'!$I$6*('Business Plan'!$I$7*(1+'Scenario Analysis (2D)'!M$4)-'Business Plan'!$I$8-'Business Plan'!$I$9)-'Business Plan'!$I$10*(1+'Scenario Analysis (2D)'!$E71))),(('Business Plan'!$J$6*('Business Plan'!$J$7*(1+'Scenario Analysis (2D)'!M$4)-'Business Plan'!$J$8-'Business Plan'!$J$9)-'Business Plan'!$J$10*(1+'Scenario Analysis (2D)'!$E71))),(('Business Plan'!$K$6*('Business Plan'!$K$7*(1+'Scenario Analysis (2D)'!M$4)-'Business Plan'!$K$8-'Business Plan'!$K$9)-'Business Plan'!$K$10*(1+'Scenario Analysis (2D)'!$E71))))</f>
        <v>480217.43811936548</v>
      </c>
      <c r="N71" s="46">
        <f>NPV('Business Plan'!$B$3,(('Business Plan'!$C$6*('Business Plan'!$C$7*(1+'Scenario Analysis (2D)'!N$4)-'Business Plan'!$C$8-'Business Plan'!$C$9)-'Business Plan'!$C$10*(1+'Scenario Analysis (2D)'!$E71))),(('Business Plan'!$D$6*('Business Plan'!$D$7*(1+'Scenario Analysis (2D)'!N$4)-'Business Plan'!$D$8-'Business Plan'!$D$9)-'Business Plan'!$D$10*(1+'Scenario Analysis (2D)'!$E71))),(('Business Plan'!$E$6*('Business Plan'!$E$7*(1+'Scenario Analysis (2D)'!N$4)-'Business Plan'!$E$8-'Business Plan'!$E$9)-'Business Plan'!$E$10*(1+'Scenario Analysis (2D)'!$E71))),(('Business Plan'!$F$6*('Business Plan'!$F$7*(1+'Scenario Analysis (2D)'!N$4)-'Business Plan'!$F$8-'Business Plan'!$F$9)-'Business Plan'!$F$10*(1+'Scenario Analysis (2D)'!$E71))),(('Business Plan'!$G$6*('Business Plan'!$G$7*(1+'Scenario Analysis (2D)'!N$4)-'Business Plan'!$G$8-'Business Plan'!$G$9)-'Business Plan'!$G$10*(1+'Scenario Analysis (2D)'!$E71))),(('Business Plan'!$H$6*('Business Plan'!$H$7*(1+'Scenario Analysis (2D)'!N$4)-'Business Plan'!$H$8-'Business Plan'!$H$9)-'Business Plan'!$H$10*(1+'Scenario Analysis (2D)'!$E71))),(('Business Plan'!$I$6*('Business Plan'!$I$7*(1+'Scenario Analysis (2D)'!N$4)-'Business Plan'!$I$8-'Business Plan'!$I$9)-'Business Plan'!$I$10*(1+'Scenario Analysis (2D)'!$E71))),(('Business Plan'!$J$6*('Business Plan'!$J$7*(1+'Scenario Analysis (2D)'!N$4)-'Business Plan'!$J$8-'Business Plan'!$J$9)-'Business Plan'!$J$10*(1+'Scenario Analysis (2D)'!$E71))),(('Business Plan'!$K$6*('Business Plan'!$K$7*(1+'Scenario Analysis (2D)'!N$4)-'Business Plan'!$K$8-'Business Plan'!$K$9)-'Business Plan'!$K$10*(1+'Scenario Analysis (2D)'!$E71))))</f>
        <v>680882.04235217685</v>
      </c>
      <c r="O71" s="46">
        <f>NPV('Business Plan'!$B$3,(('Business Plan'!$C$6*('Business Plan'!$C$7*(1+'Scenario Analysis (2D)'!O$4)-'Business Plan'!$C$8-'Business Plan'!$C$9)-'Business Plan'!$C$10*(1+'Scenario Analysis (2D)'!$E71))),(('Business Plan'!$D$6*('Business Plan'!$D$7*(1+'Scenario Analysis (2D)'!O$4)-'Business Plan'!$D$8-'Business Plan'!$D$9)-'Business Plan'!$D$10*(1+'Scenario Analysis (2D)'!$E71))),(('Business Plan'!$E$6*('Business Plan'!$E$7*(1+'Scenario Analysis (2D)'!O$4)-'Business Plan'!$E$8-'Business Plan'!$E$9)-'Business Plan'!$E$10*(1+'Scenario Analysis (2D)'!$E71))),(('Business Plan'!$F$6*('Business Plan'!$F$7*(1+'Scenario Analysis (2D)'!O$4)-'Business Plan'!$F$8-'Business Plan'!$F$9)-'Business Plan'!$F$10*(1+'Scenario Analysis (2D)'!$E71))),(('Business Plan'!$G$6*('Business Plan'!$G$7*(1+'Scenario Analysis (2D)'!O$4)-'Business Plan'!$G$8-'Business Plan'!$G$9)-'Business Plan'!$G$10*(1+'Scenario Analysis (2D)'!$E71))),(('Business Plan'!$H$6*('Business Plan'!$H$7*(1+'Scenario Analysis (2D)'!O$4)-'Business Plan'!$H$8-'Business Plan'!$H$9)-'Business Plan'!$H$10*(1+'Scenario Analysis (2D)'!$E71))),(('Business Plan'!$I$6*('Business Plan'!$I$7*(1+'Scenario Analysis (2D)'!O$4)-'Business Plan'!$I$8-'Business Plan'!$I$9)-'Business Plan'!$I$10*(1+'Scenario Analysis (2D)'!$E71))),(('Business Plan'!$J$6*('Business Plan'!$J$7*(1+'Scenario Analysis (2D)'!O$4)-'Business Plan'!$J$8-'Business Plan'!$J$9)-'Business Plan'!$J$10*(1+'Scenario Analysis (2D)'!$E71))),(('Business Plan'!$K$6*('Business Plan'!$K$7*(1+'Scenario Analysis (2D)'!O$4)-'Business Plan'!$K$8-'Business Plan'!$K$9)-'Business Plan'!$K$10*(1+'Scenario Analysis (2D)'!$E71))))</f>
        <v>881546.64658498799</v>
      </c>
      <c r="P71" s="46">
        <f>NPV('Business Plan'!$B$3,(('Business Plan'!$C$6*('Business Plan'!$C$7*(1+'Scenario Analysis (2D)'!P$4)-'Business Plan'!$C$8-'Business Plan'!$C$9)-'Business Plan'!$C$10*(1+'Scenario Analysis (2D)'!$E71))),(('Business Plan'!$D$6*('Business Plan'!$D$7*(1+'Scenario Analysis (2D)'!P$4)-'Business Plan'!$D$8-'Business Plan'!$D$9)-'Business Plan'!$D$10*(1+'Scenario Analysis (2D)'!$E71))),(('Business Plan'!$E$6*('Business Plan'!$E$7*(1+'Scenario Analysis (2D)'!P$4)-'Business Plan'!$E$8-'Business Plan'!$E$9)-'Business Plan'!$E$10*(1+'Scenario Analysis (2D)'!$E71))),(('Business Plan'!$F$6*('Business Plan'!$F$7*(1+'Scenario Analysis (2D)'!P$4)-'Business Plan'!$F$8-'Business Plan'!$F$9)-'Business Plan'!$F$10*(1+'Scenario Analysis (2D)'!$E71))),(('Business Plan'!$G$6*('Business Plan'!$G$7*(1+'Scenario Analysis (2D)'!P$4)-'Business Plan'!$G$8-'Business Plan'!$G$9)-'Business Plan'!$G$10*(1+'Scenario Analysis (2D)'!$E71))),(('Business Plan'!$H$6*('Business Plan'!$H$7*(1+'Scenario Analysis (2D)'!P$4)-'Business Plan'!$H$8-'Business Plan'!$H$9)-'Business Plan'!$H$10*(1+'Scenario Analysis (2D)'!$E71))),(('Business Plan'!$I$6*('Business Plan'!$I$7*(1+'Scenario Analysis (2D)'!P$4)-'Business Plan'!$I$8-'Business Plan'!$I$9)-'Business Plan'!$I$10*(1+'Scenario Analysis (2D)'!$E71))),(('Business Plan'!$J$6*('Business Plan'!$J$7*(1+'Scenario Analysis (2D)'!P$4)-'Business Plan'!$J$8-'Business Plan'!$J$9)-'Business Plan'!$J$10*(1+'Scenario Analysis (2D)'!$E71))),(('Business Plan'!$K$6*('Business Plan'!$K$7*(1+'Scenario Analysis (2D)'!P$4)-'Business Plan'!$K$8-'Business Plan'!$K$9)-'Business Plan'!$K$10*(1+'Scenario Analysis (2D)'!$E71))))</f>
        <v>1082211.2508177992</v>
      </c>
      <c r="Q71" s="46">
        <f>NPV('Business Plan'!$B$3,(('Business Plan'!$C$6*('Business Plan'!$C$7*(1+'Scenario Analysis (2D)'!Q$4)-'Business Plan'!$C$8-'Business Plan'!$C$9)-'Business Plan'!$C$10*(1+'Scenario Analysis (2D)'!$E71))),(('Business Plan'!$D$6*('Business Plan'!$D$7*(1+'Scenario Analysis (2D)'!Q$4)-'Business Plan'!$D$8-'Business Plan'!$D$9)-'Business Plan'!$D$10*(1+'Scenario Analysis (2D)'!$E71))),(('Business Plan'!$E$6*('Business Plan'!$E$7*(1+'Scenario Analysis (2D)'!Q$4)-'Business Plan'!$E$8-'Business Plan'!$E$9)-'Business Plan'!$E$10*(1+'Scenario Analysis (2D)'!$E71))),(('Business Plan'!$F$6*('Business Plan'!$F$7*(1+'Scenario Analysis (2D)'!Q$4)-'Business Plan'!$F$8-'Business Plan'!$F$9)-'Business Plan'!$F$10*(1+'Scenario Analysis (2D)'!$E71))),(('Business Plan'!$G$6*('Business Plan'!$G$7*(1+'Scenario Analysis (2D)'!Q$4)-'Business Plan'!$G$8-'Business Plan'!$G$9)-'Business Plan'!$G$10*(1+'Scenario Analysis (2D)'!$E71))),(('Business Plan'!$H$6*('Business Plan'!$H$7*(1+'Scenario Analysis (2D)'!Q$4)-'Business Plan'!$H$8-'Business Plan'!$H$9)-'Business Plan'!$H$10*(1+'Scenario Analysis (2D)'!$E71))),(('Business Plan'!$I$6*('Business Plan'!$I$7*(1+'Scenario Analysis (2D)'!Q$4)-'Business Plan'!$I$8-'Business Plan'!$I$9)-'Business Plan'!$I$10*(1+'Scenario Analysis (2D)'!$E71))),(('Business Plan'!$J$6*('Business Plan'!$J$7*(1+'Scenario Analysis (2D)'!Q$4)-'Business Plan'!$J$8-'Business Plan'!$J$9)-'Business Plan'!$J$10*(1+'Scenario Analysis (2D)'!$E71))),(('Business Plan'!$K$6*('Business Plan'!$K$7*(1+'Scenario Analysis (2D)'!Q$4)-'Business Plan'!$K$8-'Business Plan'!$K$9)-'Business Plan'!$K$10*(1+'Scenario Analysis (2D)'!$E71))))</f>
        <v>1282875.8550506104</v>
      </c>
      <c r="R71" s="46">
        <f>NPV('Business Plan'!$B$3,(('Business Plan'!$C$6*('Business Plan'!$C$7*(1+'Scenario Analysis (2D)'!R$4)-'Business Plan'!$C$8-'Business Plan'!$C$9)-'Business Plan'!$C$10*(1+'Scenario Analysis (2D)'!$E71))),(('Business Plan'!$D$6*('Business Plan'!$D$7*(1+'Scenario Analysis (2D)'!R$4)-'Business Plan'!$D$8-'Business Plan'!$D$9)-'Business Plan'!$D$10*(1+'Scenario Analysis (2D)'!$E71))),(('Business Plan'!$E$6*('Business Plan'!$E$7*(1+'Scenario Analysis (2D)'!R$4)-'Business Plan'!$E$8-'Business Plan'!$E$9)-'Business Plan'!$E$10*(1+'Scenario Analysis (2D)'!$E71))),(('Business Plan'!$F$6*('Business Plan'!$F$7*(1+'Scenario Analysis (2D)'!R$4)-'Business Plan'!$F$8-'Business Plan'!$F$9)-'Business Plan'!$F$10*(1+'Scenario Analysis (2D)'!$E71))),(('Business Plan'!$G$6*('Business Plan'!$G$7*(1+'Scenario Analysis (2D)'!R$4)-'Business Plan'!$G$8-'Business Plan'!$G$9)-'Business Plan'!$G$10*(1+'Scenario Analysis (2D)'!$E71))),(('Business Plan'!$H$6*('Business Plan'!$H$7*(1+'Scenario Analysis (2D)'!R$4)-'Business Plan'!$H$8-'Business Plan'!$H$9)-'Business Plan'!$H$10*(1+'Scenario Analysis (2D)'!$E71))),(('Business Plan'!$I$6*('Business Plan'!$I$7*(1+'Scenario Analysis (2D)'!R$4)-'Business Plan'!$I$8-'Business Plan'!$I$9)-'Business Plan'!$I$10*(1+'Scenario Analysis (2D)'!$E71))),(('Business Plan'!$J$6*('Business Plan'!$J$7*(1+'Scenario Analysis (2D)'!R$4)-'Business Plan'!$J$8-'Business Plan'!$J$9)-'Business Plan'!$J$10*(1+'Scenario Analysis (2D)'!$E71))),(('Business Plan'!$K$6*('Business Plan'!$K$7*(1+'Scenario Analysis (2D)'!R$4)-'Business Plan'!$K$8-'Business Plan'!$K$9)-'Business Plan'!$K$10*(1+'Scenario Analysis (2D)'!$E71))))</f>
        <v>1483540.4592834215</v>
      </c>
      <c r="T71" s="78"/>
      <c r="U71" s="50">
        <v>-0.2</v>
      </c>
      <c r="V71" s="47">
        <f>(NPV('Business Plan'!$B$3,(('Business Plan'!$C$6*('Business Plan'!$C$7*(1+'Scenario Analysis (2D)'!V$4)-'Business Plan'!$C$8-'Business Plan'!$C$9)-'Business Plan'!$C$10*(1+'Scenario Analysis (2D)'!$E71))),(('Business Plan'!$D$6*('Business Plan'!$D$7*(1+'Scenario Analysis (2D)'!V$4)-'Business Plan'!$D$8-'Business Plan'!$D$9)-'Business Plan'!$D$10*(1+'Scenario Analysis (2D)'!$E71))),(('Business Plan'!$E$6*('Business Plan'!$E$7*(1+'Scenario Analysis (2D)'!V$4)-'Business Plan'!$E$8-'Business Plan'!$E$9)-'Business Plan'!$E$10*(1+'Scenario Analysis (2D)'!$E71))),(('Business Plan'!$F$6*('Business Plan'!$F$7*(1+'Scenario Analysis (2D)'!V$4)-'Business Plan'!$F$8-'Business Plan'!$F$9)-'Business Plan'!$F$10*(1+'Scenario Analysis (2D)'!$E71))),(('Business Plan'!$G$6*('Business Plan'!$G$7*(1+'Scenario Analysis (2D)'!V$4)-'Business Plan'!$G$8-'Business Plan'!$G$9)-'Business Plan'!$G$10*(1+'Scenario Analysis (2D)'!$E71))),(('Business Plan'!$H$6*('Business Plan'!$H$7*(1+'Scenario Analysis (2D)'!V$4)-'Business Plan'!$H$8-'Business Plan'!$H$9)-'Business Plan'!$H$10*(1+'Scenario Analysis (2D)'!$E71))),(('Business Plan'!$I$6*('Business Plan'!$I$7*(1+'Scenario Analysis (2D)'!V$4)-'Business Plan'!$I$8-'Business Plan'!$I$9)-'Business Plan'!$I$10*(1+'Scenario Analysis (2D)'!$E71))),(('Business Plan'!$J$6*('Business Plan'!$J$7*(1+'Scenario Analysis (2D)'!V$4)-'Business Plan'!$J$8-'Business Plan'!$J$9)-'Business Plan'!$J$10*(1+'Scenario Analysis (2D)'!$E71))),(('Business Plan'!$K$6*('Business Plan'!$K$7*(1+'Scenario Analysis (2D)'!V$4)-'Business Plan'!$K$8-'Business Plan'!$K$9)-'Business Plan'!$K$10*(1+'Scenario Analysis (2D)'!$E71)))))/'Business Plan'!$C$13-1</f>
        <v>-12.502487600760189</v>
      </c>
      <c r="W71" s="47">
        <f>(NPV('Business Plan'!$B$3,(('Business Plan'!$C$6*('Business Plan'!$C$7*(1+'Scenario Analysis (2D)'!W$4)-'Business Plan'!$C$8-'Business Plan'!$C$9)-'Business Plan'!$C$10*(1+'Scenario Analysis (2D)'!$E71))),(('Business Plan'!$D$6*('Business Plan'!$D$7*(1+'Scenario Analysis (2D)'!W$4)-'Business Plan'!$D$8-'Business Plan'!$D$9)-'Business Plan'!$D$10*(1+'Scenario Analysis (2D)'!$E71))),(('Business Plan'!$E$6*('Business Plan'!$E$7*(1+'Scenario Analysis (2D)'!W$4)-'Business Plan'!$E$8-'Business Plan'!$E$9)-'Business Plan'!$E$10*(1+'Scenario Analysis (2D)'!$E71))),(('Business Plan'!$F$6*('Business Plan'!$F$7*(1+'Scenario Analysis (2D)'!W$4)-'Business Plan'!$F$8-'Business Plan'!$F$9)-'Business Plan'!$F$10*(1+'Scenario Analysis (2D)'!$E71))),(('Business Plan'!$G$6*('Business Plan'!$G$7*(1+'Scenario Analysis (2D)'!W$4)-'Business Plan'!$G$8-'Business Plan'!$G$9)-'Business Plan'!$G$10*(1+'Scenario Analysis (2D)'!$E71))),(('Business Plan'!$H$6*('Business Plan'!$H$7*(1+'Scenario Analysis (2D)'!W$4)-'Business Plan'!$H$8-'Business Plan'!$H$9)-'Business Plan'!$H$10*(1+'Scenario Analysis (2D)'!$E71))),(('Business Plan'!$I$6*('Business Plan'!$I$7*(1+'Scenario Analysis (2D)'!W$4)-'Business Plan'!$I$8-'Business Plan'!$I$9)-'Business Plan'!$I$10*(1+'Scenario Analysis (2D)'!$E71))),(('Business Plan'!$J$6*('Business Plan'!$J$7*(1+'Scenario Analysis (2D)'!W$4)-'Business Plan'!$J$8-'Business Plan'!$J$9)-'Business Plan'!$J$10*(1+'Scenario Analysis (2D)'!$E71))),(('Business Plan'!$K$6*('Business Plan'!$K$7*(1+'Scenario Analysis (2D)'!W$4)-'Business Plan'!$K$8-'Business Plan'!$K$9)-'Business Plan'!$K$10*(1+'Scenario Analysis (2D)'!$E71)))))/'Business Plan'!$C$13-1</f>
        <v>-10.005673176101432</v>
      </c>
      <c r="X71" s="47">
        <f>(NPV('Business Plan'!$B$3,(('Business Plan'!$C$6*('Business Plan'!$C$7*(1+'Scenario Analysis (2D)'!X$4)-'Business Plan'!$C$8-'Business Plan'!$C$9)-'Business Plan'!$C$10*(1+'Scenario Analysis (2D)'!$E71))),(('Business Plan'!$D$6*('Business Plan'!$D$7*(1+'Scenario Analysis (2D)'!X$4)-'Business Plan'!$D$8-'Business Plan'!$D$9)-'Business Plan'!$D$10*(1+'Scenario Analysis (2D)'!$E71))),(('Business Plan'!$E$6*('Business Plan'!$E$7*(1+'Scenario Analysis (2D)'!X$4)-'Business Plan'!$E$8-'Business Plan'!$E$9)-'Business Plan'!$E$10*(1+'Scenario Analysis (2D)'!$E71))),(('Business Plan'!$F$6*('Business Plan'!$F$7*(1+'Scenario Analysis (2D)'!X$4)-'Business Plan'!$F$8-'Business Plan'!$F$9)-'Business Plan'!$F$10*(1+'Scenario Analysis (2D)'!$E71))),(('Business Plan'!$G$6*('Business Plan'!$G$7*(1+'Scenario Analysis (2D)'!X$4)-'Business Plan'!$G$8-'Business Plan'!$G$9)-'Business Plan'!$G$10*(1+'Scenario Analysis (2D)'!$E71))),(('Business Plan'!$H$6*('Business Plan'!$H$7*(1+'Scenario Analysis (2D)'!X$4)-'Business Plan'!$H$8-'Business Plan'!$H$9)-'Business Plan'!$H$10*(1+'Scenario Analysis (2D)'!$E71))),(('Business Plan'!$I$6*('Business Plan'!$I$7*(1+'Scenario Analysis (2D)'!X$4)-'Business Plan'!$I$8-'Business Plan'!$I$9)-'Business Plan'!$I$10*(1+'Scenario Analysis (2D)'!$E71))),(('Business Plan'!$J$6*('Business Plan'!$J$7*(1+'Scenario Analysis (2D)'!X$4)-'Business Plan'!$J$8-'Business Plan'!$J$9)-'Business Plan'!$J$10*(1+'Scenario Analysis (2D)'!$E71))),(('Business Plan'!$K$6*('Business Plan'!$K$7*(1+'Scenario Analysis (2D)'!X$4)-'Business Plan'!$K$8-'Business Plan'!$K$9)-'Business Plan'!$K$10*(1+'Scenario Analysis (2D)'!$E71)))))/'Business Plan'!$C$13-1</f>
        <v>-7.5088587514426752</v>
      </c>
      <c r="Y71" s="47">
        <f>(NPV('Business Plan'!$B$3,(('Business Plan'!$C$6*('Business Plan'!$C$7*(1+'Scenario Analysis (2D)'!Y$4)-'Business Plan'!$C$8-'Business Plan'!$C$9)-'Business Plan'!$C$10*(1+'Scenario Analysis (2D)'!$E71))),(('Business Plan'!$D$6*('Business Plan'!$D$7*(1+'Scenario Analysis (2D)'!Y$4)-'Business Plan'!$D$8-'Business Plan'!$D$9)-'Business Plan'!$D$10*(1+'Scenario Analysis (2D)'!$E71))),(('Business Plan'!$E$6*('Business Plan'!$E$7*(1+'Scenario Analysis (2D)'!Y$4)-'Business Plan'!$E$8-'Business Plan'!$E$9)-'Business Plan'!$E$10*(1+'Scenario Analysis (2D)'!$E71))),(('Business Plan'!$F$6*('Business Plan'!$F$7*(1+'Scenario Analysis (2D)'!Y$4)-'Business Plan'!$F$8-'Business Plan'!$F$9)-'Business Plan'!$F$10*(1+'Scenario Analysis (2D)'!$E71))),(('Business Plan'!$G$6*('Business Plan'!$G$7*(1+'Scenario Analysis (2D)'!Y$4)-'Business Plan'!$G$8-'Business Plan'!$G$9)-'Business Plan'!$G$10*(1+'Scenario Analysis (2D)'!$E71))),(('Business Plan'!$H$6*('Business Plan'!$H$7*(1+'Scenario Analysis (2D)'!Y$4)-'Business Plan'!$H$8-'Business Plan'!$H$9)-'Business Plan'!$H$10*(1+'Scenario Analysis (2D)'!$E71))),(('Business Plan'!$I$6*('Business Plan'!$I$7*(1+'Scenario Analysis (2D)'!Y$4)-'Business Plan'!$I$8-'Business Plan'!$I$9)-'Business Plan'!$I$10*(1+'Scenario Analysis (2D)'!$E71))),(('Business Plan'!$J$6*('Business Plan'!$J$7*(1+'Scenario Analysis (2D)'!Y$4)-'Business Plan'!$J$8-'Business Plan'!$J$9)-'Business Plan'!$J$10*(1+'Scenario Analysis (2D)'!$E71))),(('Business Plan'!$K$6*('Business Plan'!$K$7*(1+'Scenario Analysis (2D)'!Y$4)-'Business Plan'!$K$8-'Business Plan'!$K$9)-'Business Plan'!$K$10*(1+'Scenario Analysis (2D)'!$E71)))))/'Business Plan'!$C$13-1</f>
        <v>-5.012044326783915</v>
      </c>
      <c r="Z71" s="47">
        <f>(NPV('Business Plan'!$B$3,(('Business Plan'!$C$6*('Business Plan'!$C$7*(1+'Scenario Analysis (2D)'!Z$4)-'Business Plan'!$C$8-'Business Plan'!$C$9)-'Business Plan'!$C$10*(1+'Scenario Analysis (2D)'!$E71))),(('Business Plan'!$D$6*('Business Plan'!$D$7*(1+'Scenario Analysis (2D)'!Z$4)-'Business Plan'!$D$8-'Business Plan'!$D$9)-'Business Plan'!$D$10*(1+'Scenario Analysis (2D)'!$E71))),(('Business Plan'!$E$6*('Business Plan'!$E$7*(1+'Scenario Analysis (2D)'!Z$4)-'Business Plan'!$E$8-'Business Plan'!$E$9)-'Business Plan'!$E$10*(1+'Scenario Analysis (2D)'!$E71))),(('Business Plan'!$F$6*('Business Plan'!$F$7*(1+'Scenario Analysis (2D)'!Z$4)-'Business Plan'!$F$8-'Business Plan'!$F$9)-'Business Plan'!$F$10*(1+'Scenario Analysis (2D)'!$E71))),(('Business Plan'!$G$6*('Business Plan'!$G$7*(1+'Scenario Analysis (2D)'!Z$4)-'Business Plan'!$G$8-'Business Plan'!$G$9)-'Business Plan'!$G$10*(1+'Scenario Analysis (2D)'!$E71))),(('Business Plan'!$H$6*('Business Plan'!$H$7*(1+'Scenario Analysis (2D)'!Z$4)-'Business Plan'!$H$8-'Business Plan'!$H$9)-'Business Plan'!$H$10*(1+'Scenario Analysis (2D)'!$E71))),(('Business Plan'!$I$6*('Business Plan'!$I$7*(1+'Scenario Analysis (2D)'!Z$4)-'Business Plan'!$I$8-'Business Plan'!$I$9)-'Business Plan'!$I$10*(1+'Scenario Analysis (2D)'!$E71))),(('Business Plan'!$J$6*('Business Plan'!$J$7*(1+'Scenario Analysis (2D)'!Z$4)-'Business Plan'!$J$8-'Business Plan'!$J$9)-'Business Plan'!$J$10*(1+'Scenario Analysis (2D)'!$E71))),(('Business Plan'!$K$6*('Business Plan'!$K$7*(1+'Scenario Analysis (2D)'!Z$4)-'Business Plan'!$K$8-'Business Plan'!$K$9)-'Business Plan'!$K$10*(1+'Scenario Analysis (2D)'!$E71)))))/'Business Plan'!$C$13-1</f>
        <v>-2.5152299021251578</v>
      </c>
      <c r="AA71" s="47">
        <f>(NPV('Business Plan'!$B$3,(('Business Plan'!$C$6*('Business Plan'!$C$7*(1+'Scenario Analysis (2D)'!AA$4)-'Business Plan'!$C$8-'Business Plan'!$C$9)-'Business Plan'!$C$10*(1+'Scenario Analysis (2D)'!$E71))),(('Business Plan'!$D$6*('Business Plan'!$D$7*(1+'Scenario Analysis (2D)'!AA$4)-'Business Plan'!$D$8-'Business Plan'!$D$9)-'Business Plan'!$D$10*(1+'Scenario Analysis (2D)'!$E71))),(('Business Plan'!$E$6*('Business Plan'!$E$7*(1+'Scenario Analysis (2D)'!AA$4)-'Business Plan'!$E$8-'Business Plan'!$E$9)-'Business Plan'!$E$10*(1+'Scenario Analysis (2D)'!$E71))),(('Business Plan'!$F$6*('Business Plan'!$F$7*(1+'Scenario Analysis (2D)'!AA$4)-'Business Plan'!$F$8-'Business Plan'!$F$9)-'Business Plan'!$F$10*(1+'Scenario Analysis (2D)'!$E71))),(('Business Plan'!$G$6*('Business Plan'!$G$7*(1+'Scenario Analysis (2D)'!AA$4)-'Business Plan'!$G$8-'Business Plan'!$G$9)-'Business Plan'!$G$10*(1+'Scenario Analysis (2D)'!$E71))),(('Business Plan'!$H$6*('Business Plan'!$H$7*(1+'Scenario Analysis (2D)'!AA$4)-'Business Plan'!$H$8-'Business Plan'!$H$9)-'Business Plan'!$H$10*(1+'Scenario Analysis (2D)'!$E71))),(('Business Plan'!$I$6*('Business Plan'!$I$7*(1+'Scenario Analysis (2D)'!AA$4)-'Business Plan'!$I$8-'Business Plan'!$I$9)-'Business Plan'!$I$10*(1+'Scenario Analysis (2D)'!$E71))),(('Business Plan'!$J$6*('Business Plan'!$J$7*(1+'Scenario Analysis (2D)'!AA$4)-'Business Plan'!$J$8-'Business Plan'!$J$9)-'Business Plan'!$J$10*(1+'Scenario Analysis (2D)'!$E71))),(('Business Plan'!$K$6*('Business Plan'!$K$7*(1+'Scenario Analysis (2D)'!AA$4)-'Business Plan'!$K$8-'Business Plan'!$K$9)-'Business Plan'!$K$10*(1+'Scenario Analysis (2D)'!$E71)))))/'Business Plan'!$C$13-1</f>
        <v>-1.8415477466400043E-2</v>
      </c>
      <c r="AB71" s="47">
        <f>(NPV('Business Plan'!$B$3,(('Business Plan'!$C$6*('Business Plan'!$C$7*(1+'Scenario Analysis (2D)'!AB$4)-'Business Plan'!$C$8-'Business Plan'!$C$9)-'Business Plan'!$C$10*(1+'Scenario Analysis (2D)'!$E71))),(('Business Plan'!$D$6*('Business Plan'!$D$7*(1+'Scenario Analysis (2D)'!AB$4)-'Business Plan'!$D$8-'Business Plan'!$D$9)-'Business Plan'!$D$10*(1+'Scenario Analysis (2D)'!$E71))),(('Business Plan'!$E$6*('Business Plan'!$E$7*(1+'Scenario Analysis (2D)'!AB$4)-'Business Plan'!$E$8-'Business Plan'!$E$9)-'Business Plan'!$E$10*(1+'Scenario Analysis (2D)'!$E71))),(('Business Plan'!$F$6*('Business Plan'!$F$7*(1+'Scenario Analysis (2D)'!AB$4)-'Business Plan'!$F$8-'Business Plan'!$F$9)-'Business Plan'!$F$10*(1+'Scenario Analysis (2D)'!$E71))),(('Business Plan'!$G$6*('Business Plan'!$G$7*(1+'Scenario Analysis (2D)'!AB$4)-'Business Plan'!$G$8-'Business Plan'!$G$9)-'Business Plan'!$G$10*(1+'Scenario Analysis (2D)'!$E71))),(('Business Plan'!$H$6*('Business Plan'!$H$7*(1+'Scenario Analysis (2D)'!AB$4)-'Business Plan'!$H$8-'Business Plan'!$H$9)-'Business Plan'!$H$10*(1+'Scenario Analysis (2D)'!$E71))),(('Business Plan'!$I$6*('Business Plan'!$I$7*(1+'Scenario Analysis (2D)'!AB$4)-'Business Plan'!$I$8-'Business Plan'!$I$9)-'Business Plan'!$I$10*(1+'Scenario Analysis (2D)'!$E71))),(('Business Plan'!$J$6*('Business Plan'!$J$7*(1+'Scenario Analysis (2D)'!AB$4)-'Business Plan'!$J$8-'Business Plan'!$J$9)-'Business Plan'!$J$10*(1+'Scenario Analysis (2D)'!$E71))),(('Business Plan'!$K$6*('Business Plan'!$K$7*(1+'Scenario Analysis (2D)'!AB$4)-'Business Plan'!$K$8-'Business Plan'!$K$9)-'Business Plan'!$K$10*(1+'Scenario Analysis (2D)'!$E71)))))/'Business Plan'!$C$13-1</f>
        <v>2.4783989471923586</v>
      </c>
      <c r="AC71" s="47">
        <f>(NPV('Business Plan'!$B$3,(('Business Plan'!$C$6*('Business Plan'!$C$7*(1+'Scenario Analysis (2D)'!AC$4)-'Business Plan'!$C$8-'Business Plan'!$C$9)-'Business Plan'!$C$10*(1+'Scenario Analysis (2D)'!$E71))),(('Business Plan'!$D$6*('Business Plan'!$D$7*(1+'Scenario Analysis (2D)'!AC$4)-'Business Plan'!$D$8-'Business Plan'!$D$9)-'Business Plan'!$D$10*(1+'Scenario Analysis (2D)'!$E71))),(('Business Plan'!$E$6*('Business Plan'!$E$7*(1+'Scenario Analysis (2D)'!AC$4)-'Business Plan'!$E$8-'Business Plan'!$E$9)-'Business Plan'!$E$10*(1+'Scenario Analysis (2D)'!$E71))),(('Business Plan'!$F$6*('Business Plan'!$F$7*(1+'Scenario Analysis (2D)'!AC$4)-'Business Plan'!$F$8-'Business Plan'!$F$9)-'Business Plan'!$F$10*(1+'Scenario Analysis (2D)'!$E71))),(('Business Plan'!$G$6*('Business Plan'!$G$7*(1+'Scenario Analysis (2D)'!AC$4)-'Business Plan'!$G$8-'Business Plan'!$G$9)-'Business Plan'!$G$10*(1+'Scenario Analysis (2D)'!$E71))),(('Business Plan'!$H$6*('Business Plan'!$H$7*(1+'Scenario Analysis (2D)'!AC$4)-'Business Plan'!$H$8-'Business Plan'!$H$9)-'Business Plan'!$H$10*(1+'Scenario Analysis (2D)'!$E71))),(('Business Plan'!$I$6*('Business Plan'!$I$7*(1+'Scenario Analysis (2D)'!AC$4)-'Business Plan'!$I$8-'Business Plan'!$I$9)-'Business Plan'!$I$10*(1+'Scenario Analysis (2D)'!$E71))),(('Business Plan'!$J$6*('Business Plan'!$J$7*(1+'Scenario Analysis (2D)'!AC$4)-'Business Plan'!$J$8-'Business Plan'!$J$9)-'Business Plan'!$J$10*(1+'Scenario Analysis (2D)'!$E71))),(('Business Plan'!$K$6*('Business Plan'!$K$7*(1+'Scenario Analysis (2D)'!AC$4)-'Business Plan'!$K$8-'Business Plan'!$K$9)-'Business Plan'!$K$10*(1+'Scenario Analysis (2D)'!$E71)))))/'Business Plan'!$C$13-1</f>
        <v>4.9752133718511171</v>
      </c>
      <c r="AD71" s="47">
        <f>(NPV('Business Plan'!$B$3,(('Business Plan'!$C$6*('Business Plan'!$C$7*(1+'Scenario Analysis (2D)'!AD$4)-'Business Plan'!$C$8-'Business Plan'!$C$9)-'Business Plan'!$C$10*(1+'Scenario Analysis (2D)'!$E71))),(('Business Plan'!$D$6*('Business Plan'!$D$7*(1+'Scenario Analysis (2D)'!AD$4)-'Business Plan'!$D$8-'Business Plan'!$D$9)-'Business Plan'!$D$10*(1+'Scenario Analysis (2D)'!$E71))),(('Business Plan'!$E$6*('Business Plan'!$E$7*(1+'Scenario Analysis (2D)'!AD$4)-'Business Plan'!$E$8-'Business Plan'!$E$9)-'Business Plan'!$E$10*(1+'Scenario Analysis (2D)'!$E71))),(('Business Plan'!$F$6*('Business Plan'!$F$7*(1+'Scenario Analysis (2D)'!AD$4)-'Business Plan'!$F$8-'Business Plan'!$F$9)-'Business Plan'!$F$10*(1+'Scenario Analysis (2D)'!$E71))),(('Business Plan'!$G$6*('Business Plan'!$G$7*(1+'Scenario Analysis (2D)'!AD$4)-'Business Plan'!$G$8-'Business Plan'!$G$9)-'Business Plan'!$G$10*(1+'Scenario Analysis (2D)'!$E71))),(('Business Plan'!$H$6*('Business Plan'!$H$7*(1+'Scenario Analysis (2D)'!AD$4)-'Business Plan'!$H$8-'Business Plan'!$H$9)-'Business Plan'!$H$10*(1+'Scenario Analysis (2D)'!$E71))),(('Business Plan'!$I$6*('Business Plan'!$I$7*(1+'Scenario Analysis (2D)'!AD$4)-'Business Plan'!$I$8-'Business Plan'!$I$9)-'Business Plan'!$I$10*(1+'Scenario Analysis (2D)'!$E71))),(('Business Plan'!$J$6*('Business Plan'!$J$7*(1+'Scenario Analysis (2D)'!AD$4)-'Business Plan'!$J$8-'Business Plan'!$J$9)-'Business Plan'!$J$10*(1+'Scenario Analysis (2D)'!$E71))),(('Business Plan'!$K$6*('Business Plan'!$K$7*(1+'Scenario Analysis (2D)'!AD$4)-'Business Plan'!$K$8-'Business Plan'!$K$9)-'Business Plan'!$K$10*(1+'Scenario Analysis (2D)'!$E71)))))/'Business Plan'!$C$13-1</f>
        <v>7.4720277965098756</v>
      </c>
      <c r="AE71" s="47">
        <f>(NPV('Business Plan'!$B$3,(('Business Plan'!$C$6*('Business Plan'!$C$7*(1+'Scenario Analysis (2D)'!AE$4)-'Business Plan'!$C$8-'Business Plan'!$C$9)-'Business Plan'!$C$10*(1+'Scenario Analysis (2D)'!$E71))),(('Business Plan'!$D$6*('Business Plan'!$D$7*(1+'Scenario Analysis (2D)'!AE$4)-'Business Plan'!$D$8-'Business Plan'!$D$9)-'Business Plan'!$D$10*(1+'Scenario Analysis (2D)'!$E71))),(('Business Plan'!$E$6*('Business Plan'!$E$7*(1+'Scenario Analysis (2D)'!AE$4)-'Business Plan'!$E$8-'Business Plan'!$E$9)-'Business Plan'!$E$10*(1+'Scenario Analysis (2D)'!$E71))),(('Business Plan'!$F$6*('Business Plan'!$F$7*(1+'Scenario Analysis (2D)'!AE$4)-'Business Plan'!$F$8-'Business Plan'!$F$9)-'Business Plan'!$F$10*(1+'Scenario Analysis (2D)'!$E71))),(('Business Plan'!$G$6*('Business Plan'!$G$7*(1+'Scenario Analysis (2D)'!AE$4)-'Business Plan'!$G$8-'Business Plan'!$G$9)-'Business Plan'!$G$10*(1+'Scenario Analysis (2D)'!$E71))),(('Business Plan'!$H$6*('Business Plan'!$H$7*(1+'Scenario Analysis (2D)'!AE$4)-'Business Plan'!$H$8-'Business Plan'!$H$9)-'Business Plan'!$H$10*(1+'Scenario Analysis (2D)'!$E71))),(('Business Plan'!$I$6*('Business Plan'!$I$7*(1+'Scenario Analysis (2D)'!AE$4)-'Business Plan'!$I$8-'Business Plan'!$I$9)-'Business Plan'!$I$10*(1+'Scenario Analysis (2D)'!$E71))),(('Business Plan'!$J$6*('Business Plan'!$J$7*(1+'Scenario Analysis (2D)'!AE$4)-'Business Plan'!$J$8-'Business Plan'!$J$9)-'Business Plan'!$J$10*(1+'Scenario Analysis (2D)'!$E71))),(('Business Plan'!$K$6*('Business Plan'!$K$7*(1+'Scenario Analysis (2D)'!AE$4)-'Business Plan'!$K$8-'Business Plan'!$K$9)-'Business Plan'!$K$10*(1+'Scenario Analysis (2D)'!$E71)))))/'Business Plan'!$C$13-1</f>
        <v>9.9688422211686323</v>
      </c>
      <c r="AF71" s="47">
        <f>(NPV('Business Plan'!$B$3,(('Business Plan'!$C$6*('Business Plan'!$C$7*(1+'Scenario Analysis (2D)'!AF$4)-'Business Plan'!$C$8-'Business Plan'!$C$9)-'Business Plan'!$C$10*(1+'Scenario Analysis (2D)'!$E71))),(('Business Plan'!$D$6*('Business Plan'!$D$7*(1+'Scenario Analysis (2D)'!AF$4)-'Business Plan'!$D$8-'Business Plan'!$D$9)-'Business Plan'!$D$10*(1+'Scenario Analysis (2D)'!$E71))),(('Business Plan'!$E$6*('Business Plan'!$E$7*(1+'Scenario Analysis (2D)'!AF$4)-'Business Plan'!$E$8-'Business Plan'!$E$9)-'Business Plan'!$E$10*(1+'Scenario Analysis (2D)'!$E71))),(('Business Plan'!$F$6*('Business Plan'!$F$7*(1+'Scenario Analysis (2D)'!AF$4)-'Business Plan'!$F$8-'Business Plan'!$F$9)-'Business Plan'!$F$10*(1+'Scenario Analysis (2D)'!$E71))),(('Business Plan'!$G$6*('Business Plan'!$G$7*(1+'Scenario Analysis (2D)'!AF$4)-'Business Plan'!$G$8-'Business Plan'!$G$9)-'Business Plan'!$G$10*(1+'Scenario Analysis (2D)'!$E71))),(('Business Plan'!$H$6*('Business Plan'!$H$7*(1+'Scenario Analysis (2D)'!AF$4)-'Business Plan'!$H$8-'Business Plan'!$H$9)-'Business Plan'!$H$10*(1+'Scenario Analysis (2D)'!$E71))),(('Business Plan'!$I$6*('Business Plan'!$I$7*(1+'Scenario Analysis (2D)'!AF$4)-'Business Plan'!$I$8-'Business Plan'!$I$9)-'Business Plan'!$I$10*(1+'Scenario Analysis (2D)'!$E71))),(('Business Plan'!$J$6*('Business Plan'!$J$7*(1+'Scenario Analysis (2D)'!AF$4)-'Business Plan'!$J$8-'Business Plan'!$J$9)-'Business Plan'!$J$10*(1+'Scenario Analysis (2D)'!$E71))),(('Business Plan'!$K$6*('Business Plan'!$K$7*(1+'Scenario Analysis (2D)'!AF$4)-'Business Plan'!$K$8-'Business Plan'!$K$9)-'Business Plan'!$K$10*(1+'Scenario Analysis (2D)'!$E71)))))/'Business Plan'!$C$13-1</f>
        <v>12.465656645827391</v>
      </c>
      <c r="AG71" s="47">
        <f>(NPV('Business Plan'!$B$3,(('Business Plan'!$C$6*('Business Plan'!$C$7*(1+'Scenario Analysis (2D)'!AG$4)-'Business Plan'!$C$8-'Business Plan'!$C$9)-'Business Plan'!$C$10*(1+'Scenario Analysis (2D)'!$E71))),(('Business Plan'!$D$6*('Business Plan'!$D$7*(1+'Scenario Analysis (2D)'!AG$4)-'Business Plan'!$D$8-'Business Plan'!$D$9)-'Business Plan'!$D$10*(1+'Scenario Analysis (2D)'!$E71))),(('Business Plan'!$E$6*('Business Plan'!$E$7*(1+'Scenario Analysis (2D)'!AG$4)-'Business Plan'!$E$8-'Business Plan'!$E$9)-'Business Plan'!$E$10*(1+'Scenario Analysis (2D)'!$E71))),(('Business Plan'!$F$6*('Business Plan'!$F$7*(1+'Scenario Analysis (2D)'!AG$4)-'Business Plan'!$F$8-'Business Plan'!$F$9)-'Business Plan'!$F$10*(1+'Scenario Analysis (2D)'!$E71))),(('Business Plan'!$G$6*('Business Plan'!$G$7*(1+'Scenario Analysis (2D)'!AG$4)-'Business Plan'!$G$8-'Business Plan'!$G$9)-'Business Plan'!$G$10*(1+'Scenario Analysis (2D)'!$E71))),(('Business Plan'!$H$6*('Business Plan'!$H$7*(1+'Scenario Analysis (2D)'!AG$4)-'Business Plan'!$H$8-'Business Plan'!$H$9)-'Business Plan'!$H$10*(1+'Scenario Analysis (2D)'!$E71))),(('Business Plan'!$I$6*('Business Plan'!$I$7*(1+'Scenario Analysis (2D)'!AG$4)-'Business Plan'!$I$8-'Business Plan'!$I$9)-'Business Plan'!$I$10*(1+'Scenario Analysis (2D)'!$E71))),(('Business Plan'!$J$6*('Business Plan'!$J$7*(1+'Scenario Analysis (2D)'!AG$4)-'Business Plan'!$J$8-'Business Plan'!$J$9)-'Business Plan'!$J$10*(1+'Scenario Analysis (2D)'!$E71))),(('Business Plan'!$K$6*('Business Plan'!$K$7*(1+'Scenario Analysis (2D)'!AG$4)-'Business Plan'!$K$8-'Business Plan'!$K$9)-'Business Plan'!$K$10*(1+'Scenario Analysis (2D)'!$E71)))))/'Business Plan'!$C$13-1</f>
        <v>14.962471070486147</v>
      </c>
      <c r="AH71" s="47">
        <f>(NPV('Business Plan'!$B$3,(('Business Plan'!$C$6*('Business Plan'!$C$7*(1+'Scenario Analysis (2D)'!AH$4)-'Business Plan'!$C$8-'Business Plan'!$C$9)-'Business Plan'!$C$10*(1+'Scenario Analysis (2D)'!$E71))),(('Business Plan'!$D$6*('Business Plan'!$D$7*(1+'Scenario Analysis (2D)'!AH$4)-'Business Plan'!$D$8-'Business Plan'!$D$9)-'Business Plan'!$D$10*(1+'Scenario Analysis (2D)'!$E71))),(('Business Plan'!$E$6*('Business Plan'!$E$7*(1+'Scenario Analysis (2D)'!AH$4)-'Business Plan'!$E$8-'Business Plan'!$E$9)-'Business Plan'!$E$10*(1+'Scenario Analysis (2D)'!$E71))),(('Business Plan'!$F$6*('Business Plan'!$F$7*(1+'Scenario Analysis (2D)'!AH$4)-'Business Plan'!$F$8-'Business Plan'!$F$9)-'Business Plan'!$F$10*(1+'Scenario Analysis (2D)'!$E71))),(('Business Plan'!$G$6*('Business Plan'!$G$7*(1+'Scenario Analysis (2D)'!AH$4)-'Business Plan'!$G$8-'Business Plan'!$G$9)-'Business Plan'!$G$10*(1+'Scenario Analysis (2D)'!$E71))),(('Business Plan'!$H$6*('Business Plan'!$H$7*(1+'Scenario Analysis (2D)'!AH$4)-'Business Plan'!$H$8-'Business Plan'!$H$9)-'Business Plan'!$H$10*(1+'Scenario Analysis (2D)'!$E71))),(('Business Plan'!$I$6*('Business Plan'!$I$7*(1+'Scenario Analysis (2D)'!AH$4)-'Business Plan'!$I$8-'Business Plan'!$I$9)-'Business Plan'!$I$10*(1+'Scenario Analysis (2D)'!$E71))),(('Business Plan'!$J$6*('Business Plan'!$J$7*(1+'Scenario Analysis (2D)'!AH$4)-'Business Plan'!$J$8-'Business Plan'!$J$9)-'Business Plan'!$J$10*(1+'Scenario Analysis (2D)'!$E71))),(('Business Plan'!$K$6*('Business Plan'!$K$7*(1+'Scenario Analysis (2D)'!AH$4)-'Business Plan'!$K$8-'Business Plan'!$K$9)-'Business Plan'!$K$10*(1+'Scenario Analysis (2D)'!$E71)))))/'Business Plan'!$C$13-1</f>
        <v>17.459285495144904</v>
      </c>
    </row>
    <row r="72" spans="1:34" ht="18.95" customHeight="1" x14ac:dyDescent="0.25">
      <c r="D72" s="78"/>
      <c r="E72" s="45">
        <v>-0.15</v>
      </c>
      <c r="F72" s="46">
        <f>NPV('Business Plan'!$B$3,(('Business Plan'!$C$6*('Business Plan'!$C$7*(1+'Scenario Analysis (2D)'!F$4)-'Business Plan'!$C$8-'Business Plan'!$C$9)-'Business Plan'!$C$10*(1+'Scenario Analysis (2D)'!$E72))),(('Business Plan'!$D$6*('Business Plan'!$D$7*(1+'Scenario Analysis (2D)'!F$4)-'Business Plan'!$D$8-'Business Plan'!$D$9)-'Business Plan'!$D$10*(1+'Scenario Analysis (2D)'!$E72))),(('Business Plan'!$E$6*('Business Plan'!$E$7*(1+'Scenario Analysis (2D)'!F$4)-'Business Plan'!$E$8-'Business Plan'!$E$9)-'Business Plan'!$E$10*(1+'Scenario Analysis (2D)'!$E72))),(('Business Plan'!$F$6*('Business Plan'!$F$7*(1+'Scenario Analysis (2D)'!F$4)-'Business Plan'!$F$8-'Business Plan'!$F$9)-'Business Plan'!$F$10*(1+'Scenario Analysis (2D)'!$E72))),(('Business Plan'!$G$6*('Business Plan'!$G$7*(1+'Scenario Analysis (2D)'!F$4)-'Business Plan'!$G$8-'Business Plan'!$G$9)-'Business Plan'!$G$10*(1+'Scenario Analysis (2D)'!$E72))),(('Business Plan'!$H$6*('Business Plan'!$H$7*(1+'Scenario Analysis (2D)'!F$4)-'Business Plan'!$H$8-'Business Plan'!$H$9)-'Business Plan'!$H$10*(1+'Scenario Analysis (2D)'!$E72))),(('Business Plan'!$I$6*('Business Plan'!$I$7*(1+'Scenario Analysis (2D)'!F$4)-'Business Plan'!$I$8-'Business Plan'!$I$9)-'Business Plan'!$I$10*(1+'Scenario Analysis (2D)'!$E72))),(('Business Plan'!$J$6*('Business Plan'!$J$7*(1+'Scenario Analysis (2D)'!F$4)-'Business Plan'!$J$8-'Business Plan'!$J$9)-'Business Plan'!$J$10*(1+'Scenario Analysis (2D)'!$E72))),(('Business Plan'!$K$6*('Business Plan'!$K$7*(1+'Scenario Analysis (2D)'!F$4)-'Business Plan'!$K$8-'Business Plan'!$K$9)-'Business Plan'!$K$10*(1+'Scenario Analysis (2D)'!$E72))))</f>
        <v>-974230.93764733989</v>
      </c>
      <c r="G72" s="46">
        <f>NPV('Business Plan'!$B$3,(('Business Plan'!$C$6*('Business Plan'!$C$7*(1+'Scenario Analysis (2D)'!G$4)-'Business Plan'!$C$8-'Business Plan'!$C$9)-'Business Plan'!$C$10*(1+'Scenario Analysis (2D)'!$E72))),(('Business Plan'!$D$6*('Business Plan'!$D$7*(1+'Scenario Analysis (2D)'!G$4)-'Business Plan'!$D$8-'Business Plan'!$D$9)-'Business Plan'!$D$10*(1+'Scenario Analysis (2D)'!$E72))),(('Business Plan'!$E$6*('Business Plan'!$E$7*(1+'Scenario Analysis (2D)'!G$4)-'Business Plan'!$E$8-'Business Plan'!$E$9)-'Business Plan'!$E$10*(1+'Scenario Analysis (2D)'!$E72))),(('Business Plan'!$F$6*('Business Plan'!$F$7*(1+'Scenario Analysis (2D)'!G$4)-'Business Plan'!$F$8-'Business Plan'!$F$9)-'Business Plan'!$F$10*(1+'Scenario Analysis (2D)'!$E72))),(('Business Plan'!$G$6*('Business Plan'!$G$7*(1+'Scenario Analysis (2D)'!G$4)-'Business Plan'!$G$8-'Business Plan'!$G$9)-'Business Plan'!$G$10*(1+'Scenario Analysis (2D)'!$E72))),(('Business Plan'!$H$6*('Business Plan'!$H$7*(1+'Scenario Analysis (2D)'!G$4)-'Business Plan'!$H$8-'Business Plan'!$H$9)-'Business Plan'!$H$10*(1+'Scenario Analysis (2D)'!$E72))),(('Business Plan'!$I$6*('Business Plan'!$I$7*(1+'Scenario Analysis (2D)'!G$4)-'Business Plan'!$I$8-'Business Plan'!$I$9)-'Business Plan'!$I$10*(1+'Scenario Analysis (2D)'!$E72))),(('Business Plan'!$J$6*('Business Plan'!$J$7*(1+'Scenario Analysis (2D)'!G$4)-'Business Plan'!$J$8-'Business Plan'!$J$9)-'Business Plan'!$J$10*(1+'Scenario Analysis (2D)'!$E72))),(('Business Plan'!$K$6*('Business Plan'!$K$7*(1+'Scenario Analysis (2D)'!G$4)-'Business Plan'!$K$8-'Business Plan'!$K$9)-'Business Plan'!$K$10*(1+'Scenario Analysis (2D)'!$E72))))</f>
        <v>-773566.33341452864</v>
      </c>
      <c r="H72" s="46">
        <f>NPV('Business Plan'!$B$3,(('Business Plan'!$C$6*('Business Plan'!$C$7*(1+'Scenario Analysis (2D)'!H$4)-'Business Plan'!$C$8-'Business Plan'!$C$9)-'Business Plan'!$C$10*(1+'Scenario Analysis (2D)'!$E72))),(('Business Plan'!$D$6*('Business Plan'!$D$7*(1+'Scenario Analysis (2D)'!H$4)-'Business Plan'!$D$8-'Business Plan'!$D$9)-'Business Plan'!$D$10*(1+'Scenario Analysis (2D)'!$E72))),(('Business Plan'!$E$6*('Business Plan'!$E$7*(1+'Scenario Analysis (2D)'!H$4)-'Business Plan'!$E$8-'Business Plan'!$E$9)-'Business Plan'!$E$10*(1+'Scenario Analysis (2D)'!$E72))),(('Business Plan'!$F$6*('Business Plan'!$F$7*(1+'Scenario Analysis (2D)'!H$4)-'Business Plan'!$F$8-'Business Plan'!$F$9)-'Business Plan'!$F$10*(1+'Scenario Analysis (2D)'!$E72))),(('Business Plan'!$G$6*('Business Plan'!$G$7*(1+'Scenario Analysis (2D)'!H$4)-'Business Plan'!$G$8-'Business Plan'!$G$9)-'Business Plan'!$G$10*(1+'Scenario Analysis (2D)'!$E72))),(('Business Plan'!$H$6*('Business Plan'!$H$7*(1+'Scenario Analysis (2D)'!H$4)-'Business Plan'!$H$8-'Business Plan'!$H$9)-'Business Plan'!$H$10*(1+'Scenario Analysis (2D)'!$E72))),(('Business Plan'!$I$6*('Business Plan'!$I$7*(1+'Scenario Analysis (2D)'!H$4)-'Business Plan'!$I$8-'Business Plan'!$I$9)-'Business Plan'!$I$10*(1+'Scenario Analysis (2D)'!$E72))),(('Business Plan'!$J$6*('Business Plan'!$J$7*(1+'Scenario Analysis (2D)'!H$4)-'Business Plan'!$J$8-'Business Plan'!$J$9)-'Business Plan'!$J$10*(1+'Scenario Analysis (2D)'!$E72))),(('Business Plan'!$K$6*('Business Plan'!$K$7*(1+'Scenario Analysis (2D)'!H$4)-'Business Plan'!$K$8-'Business Plan'!$K$9)-'Business Plan'!$K$10*(1+'Scenario Analysis (2D)'!$E72))))</f>
        <v>-572901.72918171738</v>
      </c>
      <c r="I72" s="46">
        <f>NPV('Business Plan'!$B$3,(('Business Plan'!$C$6*('Business Plan'!$C$7*(1+'Scenario Analysis (2D)'!I$4)-'Business Plan'!$C$8-'Business Plan'!$C$9)-'Business Plan'!$C$10*(1+'Scenario Analysis (2D)'!$E72))),(('Business Plan'!$D$6*('Business Plan'!$D$7*(1+'Scenario Analysis (2D)'!I$4)-'Business Plan'!$D$8-'Business Plan'!$D$9)-'Business Plan'!$D$10*(1+'Scenario Analysis (2D)'!$E72))),(('Business Plan'!$E$6*('Business Plan'!$E$7*(1+'Scenario Analysis (2D)'!I$4)-'Business Plan'!$E$8-'Business Plan'!$E$9)-'Business Plan'!$E$10*(1+'Scenario Analysis (2D)'!$E72))),(('Business Plan'!$F$6*('Business Plan'!$F$7*(1+'Scenario Analysis (2D)'!I$4)-'Business Plan'!$F$8-'Business Plan'!$F$9)-'Business Plan'!$F$10*(1+'Scenario Analysis (2D)'!$E72))),(('Business Plan'!$G$6*('Business Plan'!$G$7*(1+'Scenario Analysis (2D)'!I$4)-'Business Plan'!$G$8-'Business Plan'!$G$9)-'Business Plan'!$G$10*(1+'Scenario Analysis (2D)'!$E72))),(('Business Plan'!$H$6*('Business Plan'!$H$7*(1+'Scenario Analysis (2D)'!I$4)-'Business Plan'!$H$8-'Business Plan'!$H$9)-'Business Plan'!$H$10*(1+'Scenario Analysis (2D)'!$E72))),(('Business Plan'!$I$6*('Business Plan'!$I$7*(1+'Scenario Analysis (2D)'!I$4)-'Business Plan'!$I$8-'Business Plan'!$I$9)-'Business Plan'!$I$10*(1+'Scenario Analysis (2D)'!$E72))),(('Business Plan'!$J$6*('Business Plan'!$J$7*(1+'Scenario Analysis (2D)'!I$4)-'Business Plan'!$J$8-'Business Plan'!$J$9)-'Business Plan'!$J$10*(1+'Scenario Analysis (2D)'!$E72))),(('Business Plan'!$K$6*('Business Plan'!$K$7*(1+'Scenario Analysis (2D)'!I$4)-'Business Plan'!$K$8-'Business Plan'!$K$9)-'Business Plan'!$K$10*(1+'Scenario Analysis (2D)'!$E72))))</f>
        <v>-372237.12494890607</v>
      </c>
      <c r="J72" s="46">
        <f>NPV('Business Plan'!$B$3,(('Business Plan'!$C$6*('Business Plan'!$C$7*(1+'Scenario Analysis (2D)'!J$4)-'Business Plan'!$C$8-'Business Plan'!$C$9)-'Business Plan'!$C$10*(1+'Scenario Analysis (2D)'!$E72))),(('Business Plan'!$D$6*('Business Plan'!$D$7*(1+'Scenario Analysis (2D)'!J$4)-'Business Plan'!$D$8-'Business Plan'!$D$9)-'Business Plan'!$D$10*(1+'Scenario Analysis (2D)'!$E72))),(('Business Plan'!$E$6*('Business Plan'!$E$7*(1+'Scenario Analysis (2D)'!J$4)-'Business Plan'!$E$8-'Business Plan'!$E$9)-'Business Plan'!$E$10*(1+'Scenario Analysis (2D)'!$E72))),(('Business Plan'!$F$6*('Business Plan'!$F$7*(1+'Scenario Analysis (2D)'!J$4)-'Business Plan'!$F$8-'Business Plan'!$F$9)-'Business Plan'!$F$10*(1+'Scenario Analysis (2D)'!$E72))),(('Business Plan'!$G$6*('Business Plan'!$G$7*(1+'Scenario Analysis (2D)'!J$4)-'Business Plan'!$G$8-'Business Plan'!$G$9)-'Business Plan'!$G$10*(1+'Scenario Analysis (2D)'!$E72))),(('Business Plan'!$H$6*('Business Plan'!$H$7*(1+'Scenario Analysis (2D)'!J$4)-'Business Plan'!$H$8-'Business Plan'!$H$9)-'Business Plan'!$H$10*(1+'Scenario Analysis (2D)'!$E72))),(('Business Plan'!$I$6*('Business Plan'!$I$7*(1+'Scenario Analysis (2D)'!J$4)-'Business Plan'!$I$8-'Business Plan'!$I$9)-'Business Plan'!$I$10*(1+'Scenario Analysis (2D)'!$E72))),(('Business Plan'!$J$6*('Business Plan'!$J$7*(1+'Scenario Analysis (2D)'!J$4)-'Business Plan'!$J$8-'Business Plan'!$J$9)-'Business Plan'!$J$10*(1+'Scenario Analysis (2D)'!$E72))),(('Business Plan'!$K$6*('Business Plan'!$K$7*(1+'Scenario Analysis (2D)'!J$4)-'Business Plan'!$K$8-'Business Plan'!$K$9)-'Business Plan'!$K$10*(1+'Scenario Analysis (2D)'!$E72))))</f>
        <v>-171572.52071609473</v>
      </c>
      <c r="K72" s="46">
        <f>NPV('Business Plan'!$B$3,(('Business Plan'!$C$6*('Business Plan'!$C$7*(1+'Scenario Analysis (2D)'!K$4)-'Business Plan'!$C$8-'Business Plan'!$C$9)-'Business Plan'!$C$10*(1+'Scenario Analysis (2D)'!$E72))),(('Business Plan'!$D$6*('Business Plan'!$D$7*(1+'Scenario Analysis (2D)'!K$4)-'Business Plan'!$D$8-'Business Plan'!$D$9)-'Business Plan'!$D$10*(1+'Scenario Analysis (2D)'!$E72))),(('Business Plan'!$E$6*('Business Plan'!$E$7*(1+'Scenario Analysis (2D)'!K$4)-'Business Plan'!$E$8-'Business Plan'!$E$9)-'Business Plan'!$E$10*(1+'Scenario Analysis (2D)'!$E72))),(('Business Plan'!$F$6*('Business Plan'!$F$7*(1+'Scenario Analysis (2D)'!K$4)-'Business Plan'!$F$8-'Business Plan'!$F$9)-'Business Plan'!$F$10*(1+'Scenario Analysis (2D)'!$E72))),(('Business Plan'!$G$6*('Business Plan'!$G$7*(1+'Scenario Analysis (2D)'!K$4)-'Business Plan'!$G$8-'Business Plan'!$G$9)-'Business Plan'!$G$10*(1+'Scenario Analysis (2D)'!$E72))),(('Business Plan'!$H$6*('Business Plan'!$H$7*(1+'Scenario Analysis (2D)'!K$4)-'Business Plan'!$H$8-'Business Plan'!$H$9)-'Business Plan'!$H$10*(1+'Scenario Analysis (2D)'!$E72))),(('Business Plan'!$I$6*('Business Plan'!$I$7*(1+'Scenario Analysis (2D)'!K$4)-'Business Plan'!$I$8-'Business Plan'!$I$9)-'Business Plan'!$I$10*(1+'Scenario Analysis (2D)'!$E72))),(('Business Plan'!$J$6*('Business Plan'!$J$7*(1+'Scenario Analysis (2D)'!K$4)-'Business Plan'!$J$8-'Business Plan'!$J$9)-'Business Plan'!$J$10*(1+'Scenario Analysis (2D)'!$E72))),(('Business Plan'!$K$6*('Business Plan'!$K$7*(1+'Scenario Analysis (2D)'!K$4)-'Business Plan'!$K$8-'Business Plan'!$K$9)-'Business Plan'!$K$10*(1+'Scenario Analysis (2D)'!$E72))))</f>
        <v>29092.083516716615</v>
      </c>
      <c r="L72" s="46">
        <f>NPV('Business Plan'!$B$3,(('Business Plan'!$C$6*('Business Plan'!$C$7*(1+'Scenario Analysis (2D)'!L$4)-'Business Plan'!$C$8-'Business Plan'!$C$9)-'Business Plan'!$C$10*(1+'Scenario Analysis (2D)'!$E72))),(('Business Plan'!$D$6*('Business Plan'!$D$7*(1+'Scenario Analysis (2D)'!L$4)-'Business Plan'!$D$8-'Business Plan'!$D$9)-'Business Plan'!$D$10*(1+'Scenario Analysis (2D)'!$E72))),(('Business Plan'!$E$6*('Business Plan'!$E$7*(1+'Scenario Analysis (2D)'!L$4)-'Business Plan'!$E$8-'Business Plan'!$E$9)-'Business Plan'!$E$10*(1+'Scenario Analysis (2D)'!$E72))),(('Business Plan'!$F$6*('Business Plan'!$F$7*(1+'Scenario Analysis (2D)'!L$4)-'Business Plan'!$F$8-'Business Plan'!$F$9)-'Business Plan'!$F$10*(1+'Scenario Analysis (2D)'!$E72))),(('Business Plan'!$G$6*('Business Plan'!$G$7*(1+'Scenario Analysis (2D)'!L$4)-'Business Plan'!$G$8-'Business Plan'!$G$9)-'Business Plan'!$G$10*(1+'Scenario Analysis (2D)'!$E72))),(('Business Plan'!$H$6*('Business Plan'!$H$7*(1+'Scenario Analysis (2D)'!L$4)-'Business Plan'!$H$8-'Business Plan'!$H$9)-'Business Plan'!$H$10*(1+'Scenario Analysis (2D)'!$E72))),(('Business Plan'!$I$6*('Business Plan'!$I$7*(1+'Scenario Analysis (2D)'!L$4)-'Business Plan'!$I$8-'Business Plan'!$I$9)-'Business Plan'!$I$10*(1+'Scenario Analysis (2D)'!$E72))),(('Business Plan'!$J$6*('Business Plan'!$J$7*(1+'Scenario Analysis (2D)'!L$4)-'Business Plan'!$J$8-'Business Plan'!$J$9)-'Business Plan'!$J$10*(1+'Scenario Analysis (2D)'!$E72))),(('Business Plan'!$K$6*('Business Plan'!$K$7*(1+'Scenario Analysis (2D)'!L$4)-'Business Plan'!$K$8-'Business Plan'!$K$9)-'Business Plan'!$K$10*(1+'Scenario Analysis (2D)'!$E72))))</f>
        <v>229756.68774952783</v>
      </c>
      <c r="M72" s="46">
        <f>NPV('Business Plan'!$B$3,(('Business Plan'!$C$6*('Business Plan'!$C$7*(1+'Scenario Analysis (2D)'!M$4)-'Business Plan'!$C$8-'Business Plan'!$C$9)-'Business Plan'!$C$10*(1+'Scenario Analysis (2D)'!$E72))),(('Business Plan'!$D$6*('Business Plan'!$D$7*(1+'Scenario Analysis (2D)'!M$4)-'Business Plan'!$D$8-'Business Plan'!$D$9)-'Business Plan'!$D$10*(1+'Scenario Analysis (2D)'!$E72))),(('Business Plan'!$E$6*('Business Plan'!$E$7*(1+'Scenario Analysis (2D)'!M$4)-'Business Plan'!$E$8-'Business Plan'!$E$9)-'Business Plan'!$E$10*(1+'Scenario Analysis (2D)'!$E72))),(('Business Plan'!$F$6*('Business Plan'!$F$7*(1+'Scenario Analysis (2D)'!M$4)-'Business Plan'!$F$8-'Business Plan'!$F$9)-'Business Plan'!$F$10*(1+'Scenario Analysis (2D)'!$E72))),(('Business Plan'!$G$6*('Business Plan'!$G$7*(1+'Scenario Analysis (2D)'!M$4)-'Business Plan'!$G$8-'Business Plan'!$G$9)-'Business Plan'!$G$10*(1+'Scenario Analysis (2D)'!$E72))),(('Business Plan'!$H$6*('Business Plan'!$H$7*(1+'Scenario Analysis (2D)'!M$4)-'Business Plan'!$H$8-'Business Plan'!$H$9)-'Business Plan'!$H$10*(1+'Scenario Analysis (2D)'!$E72))),(('Business Plan'!$I$6*('Business Plan'!$I$7*(1+'Scenario Analysis (2D)'!M$4)-'Business Plan'!$I$8-'Business Plan'!$I$9)-'Business Plan'!$I$10*(1+'Scenario Analysis (2D)'!$E72))),(('Business Plan'!$J$6*('Business Plan'!$J$7*(1+'Scenario Analysis (2D)'!M$4)-'Business Plan'!$J$8-'Business Plan'!$J$9)-'Business Plan'!$J$10*(1+'Scenario Analysis (2D)'!$E72))),(('Business Plan'!$K$6*('Business Plan'!$K$7*(1+'Scenario Analysis (2D)'!M$4)-'Business Plan'!$K$8-'Business Plan'!$K$9)-'Business Plan'!$K$10*(1+'Scenario Analysis (2D)'!$E72))))</f>
        <v>430421.29198233929</v>
      </c>
      <c r="N72" s="46">
        <f>NPV('Business Plan'!$B$3,(('Business Plan'!$C$6*('Business Plan'!$C$7*(1+'Scenario Analysis (2D)'!N$4)-'Business Plan'!$C$8-'Business Plan'!$C$9)-'Business Plan'!$C$10*(1+'Scenario Analysis (2D)'!$E72))),(('Business Plan'!$D$6*('Business Plan'!$D$7*(1+'Scenario Analysis (2D)'!N$4)-'Business Plan'!$D$8-'Business Plan'!$D$9)-'Business Plan'!$D$10*(1+'Scenario Analysis (2D)'!$E72))),(('Business Plan'!$E$6*('Business Plan'!$E$7*(1+'Scenario Analysis (2D)'!N$4)-'Business Plan'!$E$8-'Business Plan'!$E$9)-'Business Plan'!$E$10*(1+'Scenario Analysis (2D)'!$E72))),(('Business Plan'!$F$6*('Business Plan'!$F$7*(1+'Scenario Analysis (2D)'!N$4)-'Business Plan'!$F$8-'Business Plan'!$F$9)-'Business Plan'!$F$10*(1+'Scenario Analysis (2D)'!$E72))),(('Business Plan'!$G$6*('Business Plan'!$G$7*(1+'Scenario Analysis (2D)'!N$4)-'Business Plan'!$G$8-'Business Plan'!$G$9)-'Business Plan'!$G$10*(1+'Scenario Analysis (2D)'!$E72))),(('Business Plan'!$H$6*('Business Plan'!$H$7*(1+'Scenario Analysis (2D)'!N$4)-'Business Plan'!$H$8-'Business Plan'!$H$9)-'Business Plan'!$H$10*(1+'Scenario Analysis (2D)'!$E72))),(('Business Plan'!$I$6*('Business Plan'!$I$7*(1+'Scenario Analysis (2D)'!N$4)-'Business Plan'!$I$8-'Business Plan'!$I$9)-'Business Plan'!$I$10*(1+'Scenario Analysis (2D)'!$E72))),(('Business Plan'!$J$6*('Business Plan'!$J$7*(1+'Scenario Analysis (2D)'!N$4)-'Business Plan'!$J$8-'Business Plan'!$J$9)-'Business Plan'!$J$10*(1+'Scenario Analysis (2D)'!$E72))),(('Business Plan'!$K$6*('Business Plan'!$K$7*(1+'Scenario Analysis (2D)'!N$4)-'Business Plan'!$K$8-'Business Plan'!$K$9)-'Business Plan'!$K$10*(1+'Scenario Analysis (2D)'!$E72))))</f>
        <v>631085.89621515048</v>
      </c>
      <c r="O72" s="46">
        <f>NPV('Business Plan'!$B$3,(('Business Plan'!$C$6*('Business Plan'!$C$7*(1+'Scenario Analysis (2D)'!O$4)-'Business Plan'!$C$8-'Business Plan'!$C$9)-'Business Plan'!$C$10*(1+'Scenario Analysis (2D)'!$E72))),(('Business Plan'!$D$6*('Business Plan'!$D$7*(1+'Scenario Analysis (2D)'!O$4)-'Business Plan'!$D$8-'Business Plan'!$D$9)-'Business Plan'!$D$10*(1+'Scenario Analysis (2D)'!$E72))),(('Business Plan'!$E$6*('Business Plan'!$E$7*(1+'Scenario Analysis (2D)'!O$4)-'Business Plan'!$E$8-'Business Plan'!$E$9)-'Business Plan'!$E$10*(1+'Scenario Analysis (2D)'!$E72))),(('Business Plan'!$F$6*('Business Plan'!$F$7*(1+'Scenario Analysis (2D)'!O$4)-'Business Plan'!$F$8-'Business Plan'!$F$9)-'Business Plan'!$F$10*(1+'Scenario Analysis (2D)'!$E72))),(('Business Plan'!$G$6*('Business Plan'!$G$7*(1+'Scenario Analysis (2D)'!O$4)-'Business Plan'!$G$8-'Business Plan'!$G$9)-'Business Plan'!$G$10*(1+'Scenario Analysis (2D)'!$E72))),(('Business Plan'!$H$6*('Business Plan'!$H$7*(1+'Scenario Analysis (2D)'!O$4)-'Business Plan'!$H$8-'Business Plan'!$H$9)-'Business Plan'!$H$10*(1+'Scenario Analysis (2D)'!$E72))),(('Business Plan'!$I$6*('Business Plan'!$I$7*(1+'Scenario Analysis (2D)'!O$4)-'Business Plan'!$I$8-'Business Plan'!$I$9)-'Business Plan'!$I$10*(1+'Scenario Analysis (2D)'!$E72))),(('Business Plan'!$J$6*('Business Plan'!$J$7*(1+'Scenario Analysis (2D)'!O$4)-'Business Plan'!$J$8-'Business Plan'!$J$9)-'Business Plan'!$J$10*(1+'Scenario Analysis (2D)'!$E72))),(('Business Plan'!$K$6*('Business Plan'!$K$7*(1+'Scenario Analysis (2D)'!O$4)-'Business Plan'!$K$8-'Business Plan'!$K$9)-'Business Plan'!$K$10*(1+'Scenario Analysis (2D)'!$E72))))</f>
        <v>831750.50044796173</v>
      </c>
      <c r="P72" s="46">
        <f>NPV('Business Plan'!$B$3,(('Business Plan'!$C$6*('Business Plan'!$C$7*(1+'Scenario Analysis (2D)'!P$4)-'Business Plan'!$C$8-'Business Plan'!$C$9)-'Business Plan'!$C$10*(1+'Scenario Analysis (2D)'!$E72))),(('Business Plan'!$D$6*('Business Plan'!$D$7*(1+'Scenario Analysis (2D)'!P$4)-'Business Plan'!$D$8-'Business Plan'!$D$9)-'Business Plan'!$D$10*(1+'Scenario Analysis (2D)'!$E72))),(('Business Plan'!$E$6*('Business Plan'!$E$7*(1+'Scenario Analysis (2D)'!P$4)-'Business Plan'!$E$8-'Business Plan'!$E$9)-'Business Plan'!$E$10*(1+'Scenario Analysis (2D)'!$E72))),(('Business Plan'!$F$6*('Business Plan'!$F$7*(1+'Scenario Analysis (2D)'!P$4)-'Business Plan'!$F$8-'Business Plan'!$F$9)-'Business Plan'!$F$10*(1+'Scenario Analysis (2D)'!$E72))),(('Business Plan'!$G$6*('Business Plan'!$G$7*(1+'Scenario Analysis (2D)'!P$4)-'Business Plan'!$G$8-'Business Plan'!$G$9)-'Business Plan'!$G$10*(1+'Scenario Analysis (2D)'!$E72))),(('Business Plan'!$H$6*('Business Plan'!$H$7*(1+'Scenario Analysis (2D)'!P$4)-'Business Plan'!$H$8-'Business Plan'!$H$9)-'Business Plan'!$H$10*(1+'Scenario Analysis (2D)'!$E72))),(('Business Plan'!$I$6*('Business Plan'!$I$7*(1+'Scenario Analysis (2D)'!P$4)-'Business Plan'!$I$8-'Business Plan'!$I$9)-'Business Plan'!$I$10*(1+'Scenario Analysis (2D)'!$E72))),(('Business Plan'!$J$6*('Business Plan'!$J$7*(1+'Scenario Analysis (2D)'!P$4)-'Business Plan'!$J$8-'Business Plan'!$J$9)-'Business Plan'!$J$10*(1+'Scenario Analysis (2D)'!$E72))),(('Business Plan'!$K$6*('Business Plan'!$K$7*(1+'Scenario Analysis (2D)'!P$4)-'Business Plan'!$K$8-'Business Plan'!$K$9)-'Business Plan'!$K$10*(1+'Scenario Analysis (2D)'!$E72))))</f>
        <v>1032415.1046807731</v>
      </c>
      <c r="Q72" s="46">
        <f>NPV('Business Plan'!$B$3,(('Business Plan'!$C$6*('Business Plan'!$C$7*(1+'Scenario Analysis (2D)'!Q$4)-'Business Plan'!$C$8-'Business Plan'!$C$9)-'Business Plan'!$C$10*(1+'Scenario Analysis (2D)'!$E72))),(('Business Plan'!$D$6*('Business Plan'!$D$7*(1+'Scenario Analysis (2D)'!Q$4)-'Business Plan'!$D$8-'Business Plan'!$D$9)-'Business Plan'!$D$10*(1+'Scenario Analysis (2D)'!$E72))),(('Business Plan'!$E$6*('Business Plan'!$E$7*(1+'Scenario Analysis (2D)'!Q$4)-'Business Plan'!$E$8-'Business Plan'!$E$9)-'Business Plan'!$E$10*(1+'Scenario Analysis (2D)'!$E72))),(('Business Plan'!$F$6*('Business Plan'!$F$7*(1+'Scenario Analysis (2D)'!Q$4)-'Business Plan'!$F$8-'Business Plan'!$F$9)-'Business Plan'!$F$10*(1+'Scenario Analysis (2D)'!$E72))),(('Business Plan'!$G$6*('Business Plan'!$G$7*(1+'Scenario Analysis (2D)'!Q$4)-'Business Plan'!$G$8-'Business Plan'!$G$9)-'Business Plan'!$G$10*(1+'Scenario Analysis (2D)'!$E72))),(('Business Plan'!$H$6*('Business Plan'!$H$7*(1+'Scenario Analysis (2D)'!Q$4)-'Business Plan'!$H$8-'Business Plan'!$H$9)-'Business Plan'!$H$10*(1+'Scenario Analysis (2D)'!$E72))),(('Business Plan'!$I$6*('Business Plan'!$I$7*(1+'Scenario Analysis (2D)'!Q$4)-'Business Plan'!$I$8-'Business Plan'!$I$9)-'Business Plan'!$I$10*(1+'Scenario Analysis (2D)'!$E72))),(('Business Plan'!$J$6*('Business Plan'!$J$7*(1+'Scenario Analysis (2D)'!Q$4)-'Business Plan'!$J$8-'Business Plan'!$J$9)-'Business Plan'!$J$10*(1+'Scenario Analysis (2D)'!$E72))),(('Business Plan'!$K$6*('Business Plan'!$K$7*(1+'Scenario Analysis (2D)'!Q$4)-'Business Plan'!$K$8-'Business Plan'!$K$9)-'Business Plan'!$K$10*(1+'Scenario Analysis (2D)'!$E72))))</f>
        <v>1233079.7089135842</v>
      </c>
      <c r="R72" s="46">
        <f>NPV('Business Plan'!$B$3,(('Business Plan'!$C$6*('Business Plan'!$C$7*(1+'Scenario Analysis (2D)'!R$4)-'Business Plan'!$C$8-'Business Plan'!$C$9)-'Business Plan'!$C$10*(1+'Scenario Analysis (2D)'!$E72))),(('Business Plan'!$D$6*('Business Plan'!$D$7*(1+'Scenario Analysis (2D)'!R$4)-'Business Plan'!$D$8-'Business Plan'!$D$9)-'Business Plan'!$D$10*(1+'Scenario Analysis (2D)'!$E72))),(('Business Plan'!$E$6*('Business Plan'!$E$7*(1+'Scenario Analysis (2D)'!R$4)-'Business Plan'!$E$8-'Business Plan'!$E$9)-'Business Plan'!$E$10*(1+'Scenario Analysis (2D)'!$E72))),(('Business Plan'!$F$6*('Business Plan'!$F$7*(1+'Scenario Analysis (2D)'!R$4)-'Business Plan'!$F$8-'Business Plan'!$F$9)-'Business Plan'!$F$10*(1+'Scenario Analysis (2D)'!$E72))),(('Business Plan'!$G$6*('Business Plan'!$G$7*(1+'Scenario Analysis (2D)'!R$4)-'Business Plan'!$G$8-'Business Plan'!$G$9)-'Business Plan'!$G$10*(1+'Scenario Analysis (2D)'!$E72))),(('Business Plan'!$H$6*('Business Plan'!$H$7*(1+'Scenario Analysis (2D)'!R$4)-'Business Plan'!$H$8-'Business Plan'!$H$9)-'Business Plan'!$H$10*(1+'Scenario Analysis (2D)'!$E72))),(('Business Plan'!$I$6*('Business Plan'!$I$7*(1+'Scenario Analysis (2D)'!R$4)-'Business Plan'!$I$8-'Business Plan'!$I$9)-'Business Plan'!$I$10*(1+'Scenario Analysis (2D)'!$E72))),(('Business Plan'!$J$6*('Business Plan'!$J$7*(1+'Scenario Analysis (2D)'!R$4)-'Business Plan'!$J$8-'Business Plan'!$J$9)-'Business Plan'!$J$10*(1+'Scenario Analysis (2D)'!$E72))),(('Business Plan'!$K$6*('Business Plan'!$K$7*(1+'Scenario Analysis (2D)'!R$4)-'Business Plan'!$K$8-'Business Plan'!$K$9)-'Business Plan'!$K$10*(1+'Scenario Analysis (2D)'!$E72))))</f>
        <v>1433744.3131463954</v>
      </c>
      <c r="T72" s="78"/>
      <c r="U72" s="45">
        <v>-0.15</v>
      </c>
      <c r="V72" s="47">
        <f>(NPV('Business Plan'!$B$3,(('Business Plan'!$C$6*('Business Plan'!$C$7*(1+'Scenario Analysis (2D)'!V$4)-'Business Plan'!$C$8-'Business Plan'!$C$9)-'Business Plan'!$C$10*(1+'Scenario Analysis (2D)'!$E72))),(('Business Plan'!$D$6*('Business Plan'!$D$7*(1+'Scenario Analysis (2D)'!V$4)-'Business Plan'!$D$8-'Business Plan'!$D$9)-'Business Plan'!$D$10*(1+'Scenario Analysis (2D)'!$E72))),(('Business Plan'!$E$6*('Business Plan'!$E$7*(1+'Scenario Analysis (2D)'!V$4)-'Business Plan'!$E$8-'Business Plan'!$E$9)-'Business Plan'!$E$10*(1+'Scenario Analysis (2D)'!$E72))),(('Business Plan'!$F$6*('Business Plan'!$F$7*(1+'Scenario Analysis (2D)'!V$4)-'Business Plan'!$F$8-'Business Plan'!$F$9)-'Business Plan'!$F$10*(1+'Scenario Analysis (2D)'!$E72))),(('Business Plan'!$G$6*('Business Plan'!$G$7*(1+'Scenario Analysis (2D)'!V$4)-'Business Plan'!$G$8-'Business Plan'!$G$9)-'Business Plan'!$G$10*(1+'Scenario Analysis (2D)'!$E72))),(('Business Plan'!$H$6*('Business Plan'!$H$7*(1+'Scenario Analysis (2D)'!V$4)-'Business Plan'!$H$8-'Business Plan'!$H$9)-'Business Plan'!$H$10*(1+'Scenario Analysis (2D)'!$E72))),(('Business Plan'!$I$6*('Business Plan'!$I$7*(1+'Scenario Analysis (2D)'!V$4)-'Business Plan'!$I$8-'Business Plan'!$I$9)-'Business Plan'!$I$10*(1+'Scenario Analysis (2D)'!$E72))),(('Business Plan'!$J$6*('Business Plan'!$J$7*(1+'Scenario Analysis (2D)'!V$4)-'Business Plan'!$J$8-'Business Plan'!$J$9)-'Business Plan'!$J$10*(1+'Scenario Analysis (2D)'!$E72))),(('Business Plan'!$K$6*('Business Plan'!$K$7*(1+'Scenario Analysis (2D)'!V$4)-'Business Plan'!$K$8-'Business Plan'!$K$9)-'Business Plan'!$K$10*(1+'Scenario Analysis (2D)'!$E72)))))/'Business Plan'!$C$13-1</f>
        <v>-13.12208733755828</v>
      </c>
      <c r="W72" s="47">
        <f>(NPV('Business Plan'!$B$3,(('Business Plan'!$C$6*('Business Plan'!$C$7*(1+'Scenario Analysis (2D)'!W$4)-'Business Plan'!$C$8-'Business Plan'!$C$9)-'Business Plan'!$C$10*(1+'Scenario Analysis (2D)'!$E72))),(('Business Plan'!$D$6*('Business Plan'!$D$7*(1+'Scenario Analysis (2D)'!W$4)-'Business Plan'!$D$8-'Business Plan'!$D$9)-'Business Plan'!$D$10*(1+'Scenario Analysis (2D)'!$E72))),(('Business Plan'!$E$6*('Business Plan'!$E$7*(1+'Scenario Analysis (2D)'!W$4)-'Business Plan'!$E$8-'Business Plan'!$E$9)-'Business Plan'!$E$10*(1+'Scenario Analysis (2D)'!$E72))),(('Business Plan'!$F$6*('Business Plan'!$F$7*(1+'Scenario Analysis (2D)'!W$4)-'Business Plan'!$F$8-'Business Plan'!$F$9)-'Business Plan'!$F$10*(1+'Scenario Analysis (2D)'!$E72))),(('Business Plan'!$G$6*('Business Plan'!$G$7*(1+'Scenario Analysis (2D)'!W$4)-'Business Plan'!$G$8-'Business Plan'!$G$9)-'Business Plan'!$G$10*(1+'Scenario Analysis (2D)'!$E72))),(('Business Plan'!$H$6*('Business Plan'!$H$7*(1+'Scenario Analysis (2D)'!W$4)-'Business Plan'!$H$8-'Business Plan'!$H$9)-'Business Plan'!$H$10*(1+'Scenario Analysis (2D)'!$E72))),(('Business Plan'!$I$6*('Business Plan'!$I$7*(1+'Scenario Analysis (2D)'!W$4)-'Business Plan'!$I$8-'Business Plan'!$I$9)-'Business Plan'!$I$10*(1+'Scenario Analysis (2D)'!$E72))),(('Business Plan'!$J$6*('Business Plan'!$J$7*(1+'Scenario Analysis (2D)'!W$4)-'Business Plan'!$J$8-'Business Plan'!$J$9)-'Business Plan'!$J$10*(1+'Scenario Analysis (2D)'!$E72))),(('Business Plan'!$K$6*('Business Plan'!$K$7*(1+'Scenario Analysis (2D)'!W$4)-'Business Plan'!$K$8-'Business Plan'!$K$9)-'Business Plan'!$K$10*(1+'Scenario Analysis (2D)'!$E72)))))/'Business Plan'!$C$13-1</f>
        <v>-10.625272912899522</v>
      </c>
      <c r="X72" s="47">
        <f>(NPV('Business Plan'!$B$3,(('Business Plan'!$C$6*('Business Plan'!$C$7*(1+'Scenario Analysis (2D)'!X$4)-'Business Plan'!$C$8-'Business Plan'!$C$9)-'Business Plan'!$C$10*(1+'Scenario Analysis (2D)'!$E72))),(('Business Plan'!$D$6*('Business Plan'!$D$7*(1+'Scenario Analysis (2D)'!X$4)-'Business Plan'!$D$8-'Business Plan'!$D$9)-'Business Plan'!$D$10*(1+'Scenario Analysis (2D)'!$E72))),(('Business Plan'!$E$6*('Business Plan'!$E$7*(1+'Scenario Analysis (2D)'!X$4)-'Business Plan'!$E$8-'Business Plan'!$E$9)-'Business Plan'!$E$10*(1+'Scenario Analysis (2D)'!$E72))),(('Business Plan'!$F$6*('Business Plan'!$F$7*(1+'Scenario Analysis (2D)'!X$4)-'Business Plan'!$F$8-'Business Plan'!$F$9)-'Business Plan'!$F$10*(1+'Scenario Analysis (2D)'!$E72))),(('Business Plan'!$G$6*('Business Plan'!$G$7*(1+'Scenario Analysis (2D)'!X$4)-'Business Plan'!$G$8-'Business Plan'!$G$9)-'Business Plan'!$G$10*(1+'Scenario Analysis (2D)'!$E72))),(('Business Plan'!$H$6*('Business Plan'!$H$7*(1+'Scenario Analysis (2D)'!X$4)-'Business Plan'!$H$8-'Business Plan'!$H$9)-'Business Plan'!$H$10*(1+'Scenario Analysis (2D)'!$E72))),(('Business Plan'!$I$6*('Business Plan'!$I$7*(1+'Scenario Analysis (2D)'!X$4)-'Business Plan'!$I$8-'Business Plan'!$I$9)-'Business Plan'!$I$10*(1+'Scenario Analysis (2D)'!$E72))),(('Business Plan'!$J$6*('Business Plan'!$J$7*(1+'Scenario Analysis (2D)'!X$4)-'Business Plan'!$J$8-'Business Plan'!$J$9)-'Business Plan'!$J$10*(1+'Scenario Analysis (2D)'!$E72))),(('Business Plan'!$K$6*('Business Plan'!$K$7*(1+'Scenario Analysis (2D)'!X$4)-'Business Plan'!$K$8-'Business Plan'!$K$9)-'Business Plan'!$K$10*(1+'Scenario Analysis (2D)'!$E72)))))/'Business Plan'!$C$13-1</f>
        <v>-8.1284584882407653</v>
      </c>
      <c r="Y72" s="47">
        <f>(NPV('Business Plan'!$B$3,(('Business Plan'!$C$6*('Business Plan'!$C$7*(1+'Scenario Analysis (2D)'!Y$4)-'Business Plan'!$C$8-'Business Plan'!$C$9)-'Business Plan'!$C$10*(1+'Scenario Analysis (2D)'!$E72))),(('Business Plan'!$D$6*('Business Plan'!$D$7*(1+'Scenario Analysis (2D)'!Y$4)-'Business Plan'!$D$8-'Business Plan'!$D$9)-'Business Plan'!$D$10*(1+'Scenario Analysis (2D)'!$E72))),(('Business Plan'!$E$6*('Business Plan'!$E$7*(1+'Scenario Analysis (2D)'!Y$4)-'Business Plan'!$E$8-'Business Plan'!$E$9)-'Business Plan'!$E$10*(1+'Scenario Analysis (2D)'!$E72))),(('Business Plan'!$F$6*('Business Plan'!$F$7*(1+'Scenario Analysis (2D)'!Y$4)-'Business Plan'!$F$8-'Business Plan'!$F$9)-'Business Plan'!$F$10*(1+'Scenario Analysis (2D)'!$E72))),(('Business Plan'!$G$6*('Business Plan'!$G$7*(1+'Scenario Analysis (2D)'!Y$4)-'Business Plan'!$G$8-'Business Plan'!$G$9)-'Business Plan'!$G$10*(1+'Scenario Analysis (2D)'!$E72))),(('Business Plan'!$H$6*('Business Plan'!$H$7*(1+'Scenario Analysis (2D)'!Y$4)-'Business Plan'!$H$8-'Business Plan'!$H$9)-'Business Plan'!$H$10*(1+'Scenario Analysis (2D)'!$E72))),(('Business Plan'!$I$6*('Business Plan'!$I$7*(1+'Scenario Analysis (2D)'!Y$4)-'Business Plan'!$I$8-'Business Plan'!$I$9)-'Business Plan'!$I$10*(1+'Scenario Analysis (2D)'!$E72))),(('Business Plan'!$J$6*('Business Plan'!$J$7*(1+'Scenario Analysis (2D)'!Y$4)-'Business Plan'!$J$8-'Business Plan'!$J$9)-'Business Plan'!$J$10*(1+'Scenario Analysis (2D)'!$E72))),(('Business Plan'!$K$6*('Business Plan'!$K$7*(1+'Scenario Analysis (2D)'!Y$4)-'Business Plan'!$K$8-'Business Plan'!$K$9)-'Business Plan'!$K$10*(1+'Scenario Analysis (2D)'!$E72)))))/'Business Plan'!$C$13-1</f>
        <v>-5.6316440635820069</v>
      </c>
      <c r="Z72" s="47">
        <f>(NPV('Business Plan'!$B$3,(('Business Plan'!$C$6*('Business Plan'!$C$7*(1+'Scenario Analysis (2D)'!Z$4)-'Business Plan'!$C$8-'Business Plan'!$C$9)-'Business Plan'!$C$10*(1+'Scenario Analysis (2D)'!$E72))),(('Business Plan'!$D$6*('Business Plan'!$D$7*(1+'Scenario Analysis (2D)'!Z$4)-'Business Plan'!$D$8-'Business Plan'!$D$9)-'Business Plan'!$D$10*(1+'Scenario Analysis (2D)'!$E72))),(('Business Plan'!$E$6*('Business Plan'!$E$7*(1+'Scenario Analysis (2D)'!Z$4)-'Business Plan'!$E$8-'Business Plan'!$E$9)-'Business Plan'!$E$10*(1+'Scenario Analysis (2D)'!$E72))),(('Business Plan'!$F$6*('Business Plan'!$F$7*(1+'Scenario Analysis (2D)'!Z$4)-'Business Plan'!$F$8-'Business Plan'!$F$9)-'Business Plan'!$F$10*(1+'Scenario Analysis (2D)'!$E72))),(('Business Plan'!$G$6*('Business Plan'!$G$7*(1+'Scenario Analysis (2D)'!Z$4)-'Business Plan'!$G$8-'Business Plan'!$G$9)-'Business Plan'!$G$10*(1+'Scenario Analysis (2D)'!$E72))),(('Business Plan'!$H$6*('Business Plan'!$H$7*(1+'Scenario Analysis (2D)'!Z$4)-'Business Plan'!$H$8-'Business Plan'!$H$9)-'Business Plan'!$H$10*(1+'Scenario Analysis (2D)'!$E72))),(('Business Plan'!$I$6*('Business Plan'!$I$7*(1+'Scenario Analysis (2D)'!Z$4)-'Business Plan'!$I$8-'Business Plan'!$I$9)-'Business Plan'!$I$10*(1+'Scenario Analysis (2D)'!$E72))),(('Business Plan'!$J$6*('Business Plan'!$J$7*(1+'Scenario Analysis (2D)'!Z$4)-'Business Plan'!$J$8-'Business Plan'!$J$9)-'Business Plan'!$J$10*(1+'Scenario Analysis (2D)'!$E72))),(('Business Plan'!$K$6*('Business Plan'!$K$7*(1+'Scenario Analysis (2D)'!Z$4)-'Business Plan'!$K$8-'Business Plan'!$K$9)-'Business Plan'!$K$10*(1+'Scenario Analysis (2D)'!$E72)))))/'Business Plan'!$C$13-1</f>
        <v>-3.1348296389232475</v>
      </c>
      <c r="AA72" s="47">
        <f>(NPV('Business Plan'!$B$3,(('Business Plan'!$C$6*('Business Plan'!$C$7*(1+'Scenario Analysis (2D)'!AA$4)-'Business Plan'!$C$8-'Business Plan'!$C$9)-'Business Plan'!$C$10*(1+'Scenario Analysis (2D)'!$E72))),(('Business Plan'!$D$6*('Business Plan'!$D$7*(1+'Scenario Analysis (2D)'!AA$4)-'Business Plan'!$D$8-'Business Plan'!$D$9)-'Business Plan'!$D$10*(1+'Scenario Analysis (2D)'!$E72))),(('Business Plan'!$E$6*('Business Plan'!$E$7*(1+'Scenario Analysis (2D)'!AA$4)-'Business Plan'!$E$8-'Business Plan'!$E$9)-'Business Plan'!$E$10*(1+'Scenario Analysis (2D)'!$E72))),(('Business Plan'!$F$6*('Business Plan'!$F$7*(1+'Scenario Analysis (2D)'!AA$4)-'Business Plan'!$F$8-'Business Plan'!$F$9)-'Business Plan'!$F$10*(1+'Scenario Analysis (2D)'!$E72))),(('Business Plan'!$G$6*('Business Plan'!$G$7*(1+'Scenario Analysis (2D)'!AA$4)-'Business Plan'!$G$8-'Business Plan'!$G$9)-'Business Plan'!$G$10*(1+'Scenario Analysis (2D)'!$E72))),(('Business Plan'!$H$6*('Business Plan'!$H$7*(1+'Scenario Analysis (2D)'!AA$4)-'Business Plan'!$H$8-'Business Plan'!$H$9)-'Business Plan'!$H$10*(1+'Scenario Analysis (2D)'!$E72))),(('Business Plan'!$I$6*('Business Plan'!$I$7*(1+'Scenario Analysis (2D)'!AA$4)-'Business Plan'!$I$8-'Business Plan'!$I$9)-'Business Plan'!$I$10*(1+'Scenario Analysis (2D)'!$E72))),(('Business Plan'!$J$6*('Business Plan'!$J$7*(1+'Scenario Analysis (2D)'!AA$4)-'Business Plan'!$J$8-'Business Plan'!$J$9)-'Business Plan'!$J$10*(1+'Scenario Analysis (2D)'!$E72))),(('Business Plan'!$K$6*('Business Plan'!$K$7*(1+'Scenario Analysis (2D)'!AA$4)-'Business Plan'!$K$8-'Business Plan'!$K$9)-'Business Plan'!$K$10*(1+'Scenario Analysis (2D)'!$E72)))))/'Business Plan'!$C$13-1</f>
        <v>-0.63801521426448882</v>
      </c>
      <c r="AB72" s="47">
        <f>(NPV('Business Plan'!$B$3,(('Business Plan'!$C$6*('Business Plan'!$C$7*(1+'Scenario Analysis (2D)'!AB$4)-'Business Plan'!$C$8-'Business Plan'!$C$9)-'Business Plan'!$C$10*(1+'Scenario Analysis (2D)'!$E72))),(('Business Plan'!$D$6*('Business Plan'!$D$7*(1+'Scenario Analysis (2D)'!AB$4)-'Business Plan'!$D$8-'Business Plan'!$D$9)-'Business Plan'!$D$10*(1+'Scenario Analysis (2D)'!$E72))),(('Business Plan'!$E$6*('Business Plan'!$E$7*(1+'Scenario Analysis (2D)'!AB$4)-'Business Plan'!$E$8-'Business Plan'!$E$9)-'Business Plan'!$E$10*(1+'Scenario Analysis (2D)'!$E72))),(('Business Plan'!$F$6*('Business Plan'!$F$7*(1+'Scenario Analysis (2D)'!AB$4)-'Business Plan'!$F$8-'Business Plan'!$F$9)-'Business Plan'!$F$10*(1+'Scenario Analysis (2D)'!$E72))),(('Business Plan'!$G$6*('Business Plan'!$G$7*(1+'Scenario Analysis (2D)'!AB$4)-'Business Plan'!$G$8-'Business Plan'!$G$9)-'Business Plan'!$G$10*(1+'Scenario Analysis (2D)'!$E72))),(('Business Plan'!$H$6*('Business Plan'!$H$7*(1+'Scenario Analysis (2D)'!AB$4)-'Business Plan'!$H$8-'Business Plan'!$H$9)-'Business Plan'!$H$10*(1+'Scenario Analysis (2D)'!$E72))),(('Business Plan'!$I$6*('Business Plan'!$I$7*(1+'Scenario Analysis (2D)'!AB$4)-'Business Plan'!$I$8-'Business Plan'!$I$9)-'Business Plan'!$I$10*(1+'Scenario Analysis (2D)'!$E72))),(('Business Plan'!$J$6*('Business Plan'!$J$7*(1+'Scenario Analysis (2D)'!AB$4)-'Business Plan'!$J$8-'Business Plan'!$J$9)-'Business Plan'!$J$10*(1+'Scenario Analysis (2D)'!$E72))),(('Business Plan'!$K$6*('Business Plan'!$K$7*(1+'Scenario Analysis (2D)'!AB$4)-'Business Plan'!$K$8-'Business Plan'!$K$9)-'Business Plan'!$K$10*(1+'Scenario Analysis (2D)'!$E72)))))/'Business Plan'!$C$13-1</f>
        <v>1.8587992103942685</v>
      </c>
      <c r="AC72" s="47">
        <f>(NPV('Business Plan'!$B$3,(('Business Plan'!$C$6*('Business Plan'!$C$7*(1+'Scenario Analysis (2D)'!AC$4)-'Business Plan'!$C$8-'Business Plan'!$C$9)-'Business Plan'!$C$10*(1+'Scenario Analysis (2D)'!$E72))),(('Business Plan'!$D$6*('Business Plan'!$D$7*(1+'Scenario Analysis (2D)'!AC$4)-'Business Plan'!$D$8-'Business Plan'!$D$9)-'Business Plan'!$D$10*(1+'Scenario Analysis (2D)'!$E72))),(('Business Plan'!$E$6*('Business Plan'!$E$7*(1+'Scenario Analysis (2D)'!AC$4)-'Business Plan'!$E$8-'Business Plan'!$E$9)-'Business Plan'!$E$10*(1+'Scenario Analysis (2D)'!$E72))),(('Business Plan'!$F$6*('Business Plan'!$F$7*(1+'Scenario Analysis (2D)'!AC$4)-'Business Plan'!$F$8-'Business Plan'!$F$9)-'Business Plan'!$F$10*(1+'Scenario Analysis (2D)'!$E72))),(('Business Plan'!$G$6*('Business Plan'!$G$7*(1+'Scenario Analysis (2D)'!AC$4)-'Business Plan'!$G$8-'Business Plan'!$G$9)-'Business Plan'!$G$10*(1+'Scenario Analysis (2D)'!$E72))),(('Business Plan'!$H$6*('Business Plan'!$H$7*(1+'Scenario Analysis (2D)'!AC$4)-'Business Plan'!$H$8-'Business Plan'!$H$9)-'Business Plan'!$H$10*(1+'Scenario Analysis (2D)'!$E72))),(('Business Plan'!$I$6*('Business Plan'!$I$7*(1+'Scenario Analysis (2D)'!AC$4)-'Business Plan'!$I$8-'Business Plan'!$I$9)-'Business Plan'!$I$10*(1+'Scenario Analysis (2D)'!$E72))),(('Business Plan'!$J$6*('Business Plan'!$J$7*(1+'Scenario Analysis (2D)'!AC$4)-'Business Plan'!$J$8-'Business Plan'!$J$9)-'Business Plan'!$J$10*(1+'Scenario Analysis (2D)'!$E72))),(('Business Plan'!$K$6*('Business Plan'!$K$7*(1+'Scenario Analysis (2D)'!AC$4)-'Business Plan'!$K$8-'Business Plan'!$K$9)-'Business Plan'!$K$10*(1+'Scenario Analysis (2D)'!$E72)))))/'Business Plan'!$C$13-1</f>
        <v>4.3556136350530288</v>
      </c>
      <c r="AD72" s="47">
        <f>(NPV('Business Plan'!$B$3,(('Business Plan'!$C$6*('Business Plan'!$C$7*(1+'Scenario Analysis (2D)'!AD$4)-'Business Plan'!$C$8-'Business Plan'!$C$9)-'Business Plan'!$C$10*(1+'Scenario Analysis (2D)'!$E72))),(('Business Plan'!$D$6*('Business Plan'!$D$7*(1+'Scenario Analysis (2D)'!AD$4)-'Business Plan'!$D$8-'Business Plan'!$D$9)-'Business Plan'!$D$10*(1+'Scenario Analysis (2D)'!$E72))),(('Business Plan'!$E$6*('Business Plan'!$E$7*(1+'Scenario Analysis (2D)'!AD$4)-'Business Plan'!$E$8-'Business Plan'!$E$9)-'Business Plan'!$E$10*(1+'Scenario Analysis (2D)'!$E72))),(('Business Plan'!$F$6*('Business Plan'!$F$7*(1+'Scenario Analysis (2D)'!AD$4)-'Business Plan'!$F$8-'Business Plan'!$F$9)-'Business Plan'!$F$10*(1+'Scenario Analysis (2D)'!$E72))),(('Business Plan'!$G$6*('Business Plan'!$G$7*(1+'Scenario Analysis (2D)'!AD$4)-'Business Plan'!$G$8-'Business Plan'!$G$9)-'Business Plan'!$G$10*(1+'Scenario Analysis (2D)'!$E72))),(('Business Plan'!$H$6*('Business Plan'!$H$7*(1+'Scenario Analysis (2D)'!AD$4)-'Business Plan'!$H$8-'Business Plan'!$H$9)-'Business Plan'!$H$10*(1+'Scenario Analysis (2D)'!$E72))),(('Business Plan'!$I$6*('Business Plan'!$I$7*(1+'Scenario Analysis (2D)'!AD$4)-'Business Plan'!$I$8-'Business Plan'!$I$9)-'Business Plan'!$I$10*(1+'Scenario Analysis (2D)'!$E72))),(('Business Plan'!$J$6*('Business Plan'!$J$7*(1+'Scenario Analysis (2D)'!AD$4)-'Business Plan'!$J$8-'Business Plan'!$J$9)-'Business Plan'!$J$10*(1+'Scenario Analysis (2D)'!$E72))),(('Business Plan'!$K$6*('Business Plan'!$K$7*(1+'Scenario Analysis (2D)'!AD$4)-'Business Plan'!$K$8-'Business Plan'!$K$9)-'Business Plan'!$K$10*(1+'Scenario Analysis (2D)'!$E72)))))/'Business Plan'!$C$13-1</f>
        <v>6.8524280597117855</v>
      </c>
      <c r="AE72" s="47">
        <f>(NPV('Business Plan'!$B$3,(('Business Plan'!$C$6*('Business Plan'!$C$7*(1+'Scenario Analysis (2D)'!AE$4)-'Business Plan'!$C$8-'Business Plan'!$C$9)-'Business Plan'!$C$10*(1+'Scenario Analysis (2D)'!$E72))),(('Business Plan'!$D$6*('Business Plan'!$D$7*(1+'Scenario Analysis (2D)'!AE$4)-'Business Plan'!$D$8-'Business Plan'!$D$9)-'Business Plan'!$D$10*(1+'Scenario Analysis (2D)'!$E72))),(('Business Plan'!$E$6*('Business Plan'!$E$7*(1+'Scenario Analysis (2D)'!AE$4)-'Business Plan'!$E$8-'Business Plan'!$E$9)-'Business Plan'!$E$10*(1+'Scenario Analysis (2D)'!$E72))),(('Business Plan'!$F$6*('Business Plan'!$F$7*(1+'Scenario Analysis (2D)'!AE$4)-'Business Plan'!$F$8-'Business Plan'!$F$9)-'Business Plan'!$F$10*(1+'Scenario Analysis (2D)'!$E72))),(('Business Plan'!$G$6*('Business Plan'!$G$7*(1+'Scenario Analysis (2D)'!AE$4)-'Business Plan'!$G$8-'Business Plan'!$G$9)-'Business Plan'!$G$10*(1+'Scenario Analysis (2D)'!$E72))),(('Business Plan'!$H$6*('Business Plan'!$H$7*(1+'Scenario Analysis (2D)'!AE$4)-'Business Plan'!$H$8-'Business Plan'!$H$9)-'Business Plan'!$H$10*(1+'Scenario Analysis (2D)'!$E72))),(('Business Plan'!$I$6*('Business Plan'!$I$7*(1+'Scenario Analysis (2D)'!AE$4)-'Business Plan'!$I$8-'Business Plan'!$I$9)-'Business Plan'!$I$10*(1+'Scenario Analysis (2D)'!$E72))),(('Business Plan'!$J$6*('Business Plan'!$J$7*(1+'Scenario Analysis (2D)'!AE$4)-'Business Plan'!$J$8-'Business Plan'!$J$9)-'Business Plan'!$J$10*(1+'Scenario Analysis (2D)'!$E72))),(('Business Plan'!$K$6*('Business Plan'!$K$7*(1+'Scenario Analysis (2D)'!AE$4)-'Business Plan'!$K$8-'Business Plan'!$K$9)-'Business Plan'!$K$10*(1+'Scenario Analysis (2D)'!$E72)))))/'Business Plan'!$C$13-1</f>
        <v>9.3492424843705439</v>
      </c>
      <c r="AF72" s="47">
        <f>(NPV('Business Plan'!$B$3,(('Business Plan'!$C$6*('Business Plan'!$C$7*(1+'Scenario Analysis (2D)'!AF$4)-'Business Plan'!$C$8-'Business Plan'!$C$9)-'Business Plan'!$C$10*(1+'Scenario Analysis (2D)'!$E72))),(('Business Plan'!$D$6*('Business Plan'!$D$7*(1+'Scenario Analysis (2D)'!AF$4)-'Business Plan'!$D$8-'Business Plan'!$D$9)-'Business Plan'!$D$10*(1+'Scenario Analysis (2D)'!$E72))),(('Business Plan'!$E$6*('Business Plan'!$E$7*(1+'Scenario Analysis (2D)'!AF$4)-'Business Plan'!$E$8-'Business Plan'!$E$9)-'Business Plan'!$E$10*(1+'Scenario Analysis (2D)'!$E72))),(('Business Plan'!$F$6*('Business Plan'!$F$7*(1+'Scenario Analysis (2D)'!AF$4)-'Business Plan'!$F$8-'Business Plan'!$F$9)-'Business Plan'!$F$10*(1+'Scenario Analysis (2D)'!$E72))),(('Business Plan'!$G$6*('Business Plan'!$G$7*(1+'Scenario Analysis (2D)'!AF$4)-'Business Plan'!$G$8-'Business Plan'!$G$9)-'Business Plan'!$G$10*(1+'Scenario Analysis (2D)'!$E72))),(('Business Plan'!$H$6*('Business Plan'!$H$7*(1+'Scenario Analysis (2D)'!AF$4)-'Business Plan'!$H$8-'Business Plan'!$H$9)-'Business Plan'!$H$10*(1+'Scenario Analysis (2D)'!$E72))),(('Business Plan'!$I$6*('Business Plan'!$I$7*(1+'Scenario Analysis (2D)'!AF$4)-'Business Plan'!$I$8-'Business Plan'!$I$9)-'Business Plan'!$I$10*(1+'Scenario Analysis (2D)'!$E72))),(('Business Plan'!$J$6*('Business Plan'!$J$7*(1+'Scenario Analysis (2D)'!AF$4)-'Business Plan'!$J$8-'Business Plan'!$J$9)-'Business Plan'!$J$10*(1+'Scenario Analysis (2D)'!$E72))),(('Business Plan'!$K$6*('Business Plan'!$K$7*(1+'Scenario Analysis (2D)'!AF$4)-'Business Plan'!$K$8-'Business Plan'!$K$9)-'Business Plan'!$K$10*(1+'Scenario Analysis (2D)'!$E72)))))/'Business Plan'!$C$13-1</f>
        <v>11.846056909029302</v>
      </c>
      <c r="AG72" s="47">
        <f>(NPV('Business Plan'!$B$3,(('Business Plan'!$C$6*('Business Plan'!$C$7*(1+'Scenario Analysis (2D)'!AG$4)-'Business Plan'!$C$8-'Business Plan'!$C$9)-'Business Plan'!$C$10*(1+'Scenario Analysis (2D)'!$E72))),(('Business Plan'!$D$6*('Business Plan'!$D$7*(1+'Scenario Analysis (2D)'!AG$4)-'Business Plan'!$D$8-'Business Plan'!$D$9)-'Business Plan'!$D$10*(1+'Scenario Analysis (2D)'!$E72))),(('Business Plan'!$E$6*('Business Plan'!$E$7*(1+'Scenario Analysis (2D)'!AG$4)-'Business Plan'!$E$8-'Business Plan'!$E$9)-'Business Plan'!$E$10*(1+'Scenario Analysis (2D)'!$E72))),(('Business Plan'!$F$6*('Business Plan'!$F$7*(1+'Scenario Analysis (2D)'!AG$4)-'Business Plan'!$F$8-'Business Plan'!$F$9)-'Business Plan'!$F$10*(1+'Scenario Analysis (2D)'!$E72))),(('Business Plan'!$G$6*('Business Plan'!$G$7*(1+'Scenario Analysis (2D)'!AG$4)-'Business Plan'!$G$8-'Business Plan'!$G$9)-'Business Plan'!$G$10*(1+'Scenario Analysis (2D)'!$E72))),(('Business Plan'!$H$6*('Business Plan'!$H$7*(1+'Scenario Analysis (2D)'!AG$4)-'Business Plan'!$H$8-'Business Plan'!$H$9)-'Business Plan'!$H$10*(1+'Scenario Analysis (2D)'!$E72))),(('Business Plan'!$I$6*('Business Plan'!$I$7*(1+'Scenario Analysis (2D)'!AG$4)-'Business Plan'!$I$8-'Business Plan'!$I$9)-'Business Plan'!$I$10*(1+'Scenario Analysis (2D)'!$E72))),(('Business Plan'!$J$6*('Business Plan'!$J$7*(1+'Scenario Analysis (2D)'!AG$4)-'Business Plan'!$J$8-'Business Plan'!$J$9)-'Business Plan'!$J$10*(1+'Scenario Analysis (2D)'!$E72))),(('Business Plan'!$K$6*('Business Plan'!$K$7*(1+'Scenario Analysis (2D)'!AG$4)-'Business Plan'!$K$8-'Business Plan'!$K$9)-'Business Plan'!$K$10*(1+'Scenario Analysis (2D)'!$E72)))))/'Business Plan'!$C$13-1</f>
        <v>14.342871333688059</v>
      </c>
      <c r="AH72" s="47">
        <f>(NPV('Business Plan'!$B$3,(('Business Plan'!$C$6*('Business Plan'!$C$7*(1+'Scenario Analysis (2D)'!AH$4)-'Business Plan'!$C$8-'Business Plan'!$C$9)-'Business Plan'!$C$10*(1+'Scenario Analysis (2D)'!$E72))),(('Business Plan'!$D$6*('Business Plan'!$D$7*(1+'Scenario Analysis (2D)'!AH$4)-'Business Plan'!$D$8-'Business Plan'!$D$9)-'Business Plan'!$D$10*(1+'Scenario Analysis (2D)'!$E72))),(('Business Plan'!$E$6*('Business Plan'!$E$7*(1+'Scenario Analysis (2D)'!AH$4)-'Business Plan'!$E$8-'Business Plan'!$E$9)-'Business Plan'!$E$10*(1+'Scenario Analysis (2D)'!$E72))),(('Business Plan'!$F$6*('Business Plan'!$F$7*(1+'Scenario Analysis (2D)'!AH$4)-'Business Plan'!$F$8-'Business Plan'!$F$9)-'Business Plan'!$F$10*(1+'Scenario Analysis (2D)'!$E72))),(('Business Plan'!$G$6*('Business Plan'!$G$7*(1+'Scenario Analysis (2D)'!AH$4)-'Business Plan'!$G$8-'Business Plan'!$G$9)-'Business Plan'!$G$10*(1+'Scenario Analysis (2D)'!$E72))),(('Business Plan'!$H$6*('Business Plan'!$H$7*(1+'Scenario Analysis (2D)'!AH$4)-'Business Plan'!$H$8-'Business Plan'!$H$9)-'Business Plan'!$H$10*(1+'Scenario Analysis (2D)'!$E72))),(('Business Plan'!$I$6*('Business Plan'!$I$7*(1+'Scenario Analysis (2D)'!AH$4)-'Business Plan'!$I$8-'Business Plan'!$I$9)-'Business Plan'!$I$10*(1+'Scenario Analysis (2D)'!$E72))),(('Business Plan'!$J$6*('Business Plan'!$J$7*(1+'Scenario Analysis (2D)'!AH$4)-'Business Plan'!$J$8-'Business Plan'!$J$9)-'Business Plan'!$J$10*(1+'Scenario Analysis (2D)'!$E72))),(('Business Plan'!$K$6*('Business Plan'!$K$7*(1+'Scenario Analysis (2D)'!AH$4)-'Business Plan'!$K$8-'Business Plan'!$K$9)-'Business Plan'!$K$10*(1+'Scenario Analysis (2D)'!$E72)))))/'Business Plan'!$C$13-1</f>
        <v>16.839685758346814</v>
      </c>
    </row>
    <row r="73" spans="1:34" ht="18.95" customHeight="1" x14ac:dyDescent="0.25">
      <c r="D73" s="78"/>
      <c r="E73" s="50">
        <v>-0.1</v>
      </c>
      <c r="F73" s="46">
        <f>NPV('Business Plan'!$B$3,(('Business Plan'!$C$6*('Business Plan'!$C$7*(1+'Scenario Analysis (2D)'!F$4)-'Business Plan'!$C$8-'Business Plan'!$C$9)-'Business Plan'!$C$10*(1+'Scenario Analysis (2D)'!$E73))),(('Business Plan'!$D$6*('Business Plan'!$D$7*(1+'Scenario Analysis (2D)'!F$4)-'Business Plan'!$D$8-'Business Plan'!$D$9)-'Business Plan'!$D$10*(1+'Scenario Analysis (2D)'!$E73))),(('Business Plan'!$E$6*('Business Plan'!$E$7*(1+'Scenario Analysis (2D)'!F$4)-'Business Plan'!$E$8-'Business Plan'!$E$9)-'Business Plan'!$E$10*(1+'Scenario Analysis (2D)'!$E73))),(('Business Plan'!$F$6*('Business Plan'!$F$7*(1+'Scenario Analysis (2D)'!F$4)-'Business Plan'!$F$8-'Business Plan'!$F$9)-'Business Plan'!$F$10*(1+'Scenario Analysis (2D)'!$E73))),(('Business Plan'!$G$6*('Business Plan'!$G$7*(1+'Scenario Analysis (2D)'!F$4)-'Business Plan'!$G$8-'Business Plan'!$G$9)-'Business Plan'!$G$10*(1+'Scenario Analysis (2D)'!$E73))),(('Business Plan'!$H$6*('Business Plan'!$H$7*(1+'Scenario Analysis (2D)'!F$4)-'Business Plan'!$H$8-'Business Plan'!$H$9)-'Business Plan'!$H$10*(1+'Scenario Analysis (2D)'!$E73))),(('Business Plan'!$I$6*('Business Plan'!$I$7*(1+'Scenario Analysis (2D)'!F$4)-'Business Plan'!$I$8-'Business Plan'!$I$9)-'Business Plan'!$I$10*(1+'Scenario Analysis (2D)'!$E73))),(('Business Plan'!$J$6*('Business Plan'!$J$7*(1+'Scenario Analysis (2D)'!F$4)-'Business Plan'!$J$8-'Business Plan'!$J$9)-'Business Plan'!$J$10*(1+'Scenario Analysis (2D)'!$E73))),(('Business Plan'!$K$6*('Business Plan'!$K$7*(1+'Scenario Analysis (2D)'!F$4)-'Business Plan'!$K$8-'Business Plan'!$K$9)-'Business Plan'!$K$10*(1+'Scenario Analysis (2D)'!$E73))))</f>
        <v>-1024027.083784366</v>
      </c>
      <c r="G73" s="46">
        <f>NPV('Business Plan'!$B$3,(('Business Plan'!$C$6*('Business Plan'!$C$7*(1+'Scenario Analysis (2D)'!G$4)-'Business Plan'!$C$8-'Business Plan'!$C$9)-'Business Plan'!$C$10*(1+'Scenario Analysis (2D)'!$E73))),(('Business Plan'!$D$6*('Business Plan'!$D$7*(1+'Scenario Analysis (2D)'!G$4)-'Business Plan'!$D$8-'Business Plan'!$D$9)-'Business Plan'!$D$10*(1+'Scenario Analysis (2D)'!$E73))),(('Business Plan'!$E$6*('Business Plan'!$E$7*(1+'Scenario Analysis (2D)'!G$4)-'Business Plan'!$E$8-'Business Plan'!$E$9)-'Business Plan'!$E$10*(1+'Scenario Analysis (2D)'!$E73))),(('Business Plan'!$F$6*('Business Plan'!$F$7*(1+'Scenario Analysis (2D)'!G$4)-'Business Plan'!$F$8-'Business Plan'!$F$9)-'Business Plan'!$F$10*(1+'Scenario Analysis (2D)'!$E73))),(('Business Plan'!$G$6*('Business Plan'!$G$7*(1+'Scenario Analysis (2D)'!G$4)-'Business Plan'!$G$8-'Business Plan'!$G$9)-'Business Plan'!$G$10*(1+'Scenario Analysis (2D)'!$E73))),(('Business Plan'!$H$6*('Business Plan'!$H$7*(1+'Scenario Analysis (2D)'!G$4)-'Business Plan'!$H$8-'Business Plan'!$H$9)-'Business Plan'!$H$10*(1+'Scenario Analysis (2D)'!$E73))),(('Business Plan'!$I$6*('Business Plan'!$I$7*(1+'Scenario Analysis (2D)'!G$4)-'Business Plan'!$I$8-'Business Plan'!$I$9)-'Business Plan'!$I$10*(1+'Scenario Analysis (2D)'!$E73))),(('Business Plan'!$J$6*('Business Plan'!$J$7*(1+'Scenario Analysis (2D)'!G$4)-'Business Plan'!$J$8-'Business Plan'!$J$9)-'Business Plan'!$J$10*(1+'Scenario Analysis (2D)'!$E73))),(('Business Plan'!$K$6*('Business Plan'!$K$7*(1+'Scenario Analysis (2D)'!G$4)-'Business Plan'!$K$8-'Business Plan'!$K$9)-'Business Plan'!$K$10*(1+'Scenario Analysis (2D)'!$E73))))</f>
        <v>-823362.47955155477</v>
      </c>
      <c r="H73" s="46">
        <f>NPV('Business Plan'!$B$3,(('Business Plan'!$C$6*('Business Plan'!$C$7*(1+'Scenario Analysis (2D)'!H$4)-'Business Plan'!$C$8-'Business Plan'!$C$9)-'Business Plan'!$C$10*(1+'Scenario Analysis (2D)'!$E73))),(('Business Plan'!$D$6*('Business Plan'!$D$7*(1+'Scenario Analysis (2D)'!H$4)-'Business Plan'!$D$8-'Business Plan'!$D$9)-'Business Plan'!$D$10*(1+'Scenario Analysis (2D)'!$E73))),(('Business Plan'!$E$6*('Business Plan'!$E$7*(1+'Scenario Analysis (2D)'!H$4)-'Business Plan'!$E$8-'Business Plan'!$E$9)-'Business Plan'!$E$10*(1+'Scenario Analysis (2D)'!$E73))),(('Business Plan'!$F$6*('Business Plan'!$F$7*(1+'Scenario Analysis (2D)'!H$4)-'Business Plan'!$F$8-'Business Plan'!$F$9)-'Business Plan'!$F$10*(1+'Scenario Analysis (2D)'!$E73))),(('Business Plan'!$G$6*('Business Plan'!$G$7*(1+'Scenario Analysis (2D)'!H$4)-'Business Plan'!$G$8-'Business Plan'!$G$9)-'Business Plan'!$G$10*(1+'Scenario Analysis (2D)'!$E73))),(('Business Plan'!$H$6*('Business Plan'!$H$7*(1+'Scenario Analysis (2D)'!H$4)-'Business Plan'!$H$8-'Business Plan'!$H$9)-'Business Plan'!$H$10*(1+'Scenario Analysis (2D)'!$E73))),(('Business Plan'!$I$6*('Business Plan'!$I$7*(1+'Scenario Analysis (2D)'!H$4)-'Business Plan'!$I$8-'Business Plan'!$I$9)-'Business Plan'!$I$10*(1+'Scenario Analysis (2D)'!$E73))),(('Business Plan'!$J$6*('Business Plan'!$J$7*(1+'Scenario Analysis (2D)'!H$4)-'Business Plan'!$J$8-'Business Plan'!$J$9)-'Business Plan'!$J$10*(1+'Scenario Analysis (2D)'!$E73))),(('Business Plan'!$K$6*('Business Plan'!$K$7*(1+'Scenario Analysis (2D)'!H$4)-'Business Plan'!$K$8-'Business Plan'!$K$9)-'Business Plan'!$K$10*(1+'Scenario Analysis (2D)'!$E73))))</f>
        <v>-622697.87531874352</v>
      </c>
      <c r="I73" s="46">
        <f>NPV('Business Plan'!$B$3,(('Business Plan'!$C$6*('Business Plan'!$C$7*(1+'Scenario Analysis (2D)'!I$4)-'Business Plan'!$C$8-'Business Plan'!$C$9)-'Business Plan'!$C$10*(1+'Scenario Analysis (2D)'!$E73))),(('Business Plan'!$D$6*('Business Plan'!$D$7*(1+'Scenario Analysis (2D)'!I$4)-'Business Plan'!$D$8-'Business Plan'!$D$9)-'Business Plan'!$D$10*(1+'Scenario Analysis (2D)'!$E73))),(('Business Plan'!$E$6*('Business Plan'!$E$7*(1+'Scenario Analysis (2D)'!I$4)-'Business Plan'!$E$8-'Business Plan'!$E$9)-'Business Plan'!$E$10*(1+'Scenario Analysis (2D)'!$E73))),(('Business Plan'!$F$6*('Business Plan'!$F$7*(1+'Scenario Analysis (2D)'!I$4)-'Business Plan'!$F$8-'Business Plan'!$F$9)-'Business Plan'!$F$10*(1+'Scenario Analysis (2D)'!$E73))),(('Business Plan'!$G$6*('Business Plan'!$G$7*(1+'Scenario Analysis (2D)'!I$4)-'Business Plan'!$G$8-'Business Plan'!$G$9)-'Business Plan'!$G$10*(1+'Scenario Analysis (2D)'!$E73))),(('Business Plan'!$H$6*('Business Plan'!$H$7*(1+'Scenario Analysis (2D)'!I$4)-'Business Plan'!$H$8-'Business Plan'!$H$9)-'Business Plan'!$H$10*(1+'Scenario Analysis (2D)'!$E73))),(('Business Plan'!$I$6*('Business Plan'!$I$7*(1+'Scenario Analysis (2D)'!I$4)-'Business Plan'!$I$8-'Business Plan'!$I$9)-'Business Plan'!$I$10*(1+'Scenario Analysis (2D)'!$E73))),(('Business Plan'!$J$6*('Business Plan'!$J$7*(1+'Scenario Analysis (2D)'!I$4)-'Business Plan'!$J$8-'Business Plan'!$J$9)-'Business Plan'!$J$10*(1+'Scenario Analysis (2D)'!$E73))),(('Business Plan'!$K$6*('Business Plan'!$K$7*(1+'Scenario Analysis (2D)'!I$4)-'Business Plan'!$K$8-'Business Plan'!$K$9)-'Business Plan'!$K$10*(1+'Scenario Analysis (2D)'!$E73))))</f>
        <v>-422033.27108593227</v>
      </c>
      <c r="J73" s="46">
        <f>NPV('Business Plan'!$B$3,(('Business Plan'!$C$6*('Business Plan'!$C$7*(1+'Scenario Analysis (2D)'!J$4)-'Business Plan'!$C$8-'Business Plan'!$C$9)-'Business Plan'!$C$10*(1+'Scenario Analysis (2D)'!$E73))),(('Business Plan'!$D$6*('Business Plan'!$D$7*(1+'Scenario Analysis (2D)'!J$4)-'Business Plan'!$D$8-'Business Plan'!$D$9)-'Business Plan'!$D$10*(1+'Scenario Analysis (2D)'!$E73))),(('Business Plan'!$E$6*('Business Plan'!$E$7*(1+'Scenario Analysis (2D)'!J$4)-'Business Plan'!$E$8-'Business Plan'!$E$9)-'Business Plan'!$E$10*(1+'Scenario Analysis (2D)'!$E73))),(('Business Plan'!$F$6*('Business Plan'!$F$7*(1+'Scenario Analysis (2D)'!J$4)-'Business Plan'!$F$8-'Business Plan'!$F$9)-'Business Plan'!$F$10*(1+'Scenario Analysis (2D)'!$E73))),(('Business Plan'!$G$6*('Business Plan'!$G$7*(1+'Scenario Analysis (2D)'!J$4)-'Business Plan'!$G$8-'Business Plan'!$G$9)-'Business Plan'!$G$10*(1+'Scenario Analysis (2D)'!$E73))),(('Business Plan'!$H$6*('Business Plan'!$H$7*(1+'Scenario Analysis (2D)'!J$4)-'Business Plan'!$H$8-'Business Plan'!$H$9)-'Business Plan'!$H$10*(1+'Scenario Analysis (2D)'!$E73))),(('Business Plan'!$I$6*('Business Plan'!$I$7*(1+'Scenario Analysis (2D)'!J$4)-'Business Plan'!$I$8-'Business Plan'!$I$9)-'Business Plan'!$I$10*(1+'Scenario Analysis (2D)'!$E73))),(('Business Plan'!$J$6*('Business Plan'!$J$7*(1+'Scenario Analysis (2D)'!J$4)-'Business Plan'!$J$8-'Business Plan'!$J$9)-'Business Plan'!$J$10*(1+'Scenario Analysis (2D)'!$E73))),(('Business Plan'!$K$6*('Business Plan'!$K$7*(1+'Scenario Analysis (2D)'!J$4)-'Business Plan'!$K$8-'Business Plan'!$K$9)-'Business Plan'!$K$10*(1+'Scenario Analysis (2D)'!$E73))))</f>
        <v>-221368.66685312093</v>
      </c>
      <c r="K73" s="46">
        <f>NPV('Business Plan'!$B$3,(('Business Plan'!$C$6*('Business Plan'!$C$7*(1+'Scenario Analysis (2D)'!K$4)-'Business Plan'!$C$8-'Business Plan'!$C$9)-'Business Plan'!$C$10*(1+'Scenario Analysis (2D)'!$E73))),(('Business Plan'!$D$6*('Business Plan'!$D$7*(1+'Scenario Analysis (2D)'!K$4)-'Business Plan'!$D$8-'Business Plan'!$D$9)-'Business Plan'!$D$10*(1+'Scenario Analysis (2D)'!$E73))),(('Business Plan'!$E$6*('Business Plan'!$E$7*(1+'Scenario Analysis (2D)'!K$4)-'Business Plan'!$E$8-'Business Plan'!$E$9)-'Business Plan'!$E$10*(1+'Scenario Analysis (2D)'!$E73))),(('Business Plan'!$F$6*('Business Plan'!$F$7*(1+'Scenario Analysis (2D)'!K$4)-'Business Plan'!$F$8-'Business Plan'!$F$9)-'Business Plan'!$F$10*(1+'Scenario Analysis (2D)'!$E73))),(('Business Plan'!$G$6*('Business Plan'!$G$7*(1+'Scenario Analysis (2D)'!K$4)-'Business Plan'!$G$8-'Business Plan'!$G$9)-'Business Plan'!$G$10*(1+'Scenario Analysis (2D)'!$E73))),(('Business Plan'!$H$6*('Business Plan'!$H$7*(1+'Scenario Analysis (2D)'!K$4)-'Business Plan'!$H$8-'Business Plan'!$H$9)-'Business Plan'!$H$10*(1+'Scenario Analysis (2D)'!$E73))),(('Business Plan'!$I$6*('Business Plan'!$I$7*(1+'Scenario Analysis (2D)'!K$4)-'Business Plan'!$I$8-'Business Plan'!$I$9)-'Business Plan'!$I$10*(1+'Scenario Analysis (2D)'!$E73))),(('Business Plan'!$J$6*('Business Plan'!$J$7*(1+'Scenario Analysis (2D)'!K$4)-'Business Plan'!$J$8-'Business Plan'!$J$9)-'Business Plan'!$J$10*(1+'Scenario Analysis (2D)'!$E73))),(('Business Plan'!$K$6*('Business Plan'!$K$7*(1+'Scenario Analysis (2D)'!K$4)-'Business Plan'!$K$8-'Business Plan'!$K$9)-'Business Plan'!$K$10*(1+'Scenario Analysis (2D)'!$E73))))</f>
        <v>-20704.062620309687</v>
      </c>
      <c r="L73" s="46">
        <f>NPV('Business Plan'!$B$3,(('Business Plan'!$C$6*('Business Plan'!$C$7*(1+'Scenario Analysis (2D)'!L$4)-'Business Plan'!$C$8-'Business Plan'!$C$9)-'Business Plan'!$C$10*(1+'Scenario Analysis (2D)'!$E73))),(('Business Plan'!$D$6*('Business Plan'!$D$7*(1+'Scenario Analysis (2D)'!L$4)-'Business Plan'!$D$8-'Business Plan'!$D$9)-'Business Plan'!$D$10*(1+'Scenario Analysis (2D)'!$E73))),(('Business Plan'!$E$6*('Business Plan'!$E$7*(1+'Scenario Analysis (2D)'!L$4)-'Business Plan'!$E$8-'Business Plan'!$E$9)-'Business Plan'!$E$10*(1+'Scenario Analysis (2D)'!$E73))),(('Business Plan'!$F$6*('Business Plan'!$F$7*(1+'Scenario Analysis (2D)'!L$4)-'Business Plan'!$F$8-'Business Plan'!$F$9)-'Business Plan'!$F$10*(1+'Scenario Analysis (2D)'!$E73))),(('Business Plan'!$G$6*('Business Plan'!$G$7*(1+'Scenario Analysis (2D)'!L$4)-'Business Plan'!$G$8-'Business Plan'!$G$9)-'Business Plan'!$G$10*(1+'Scenario Analysis (2D)'!$E73))),(('Business Plan'!$H$6*('Business Plan'!$H$7*(1+'Scenario Analysis (2D)'!L$4)-'Business Plan'!$H$8-'Business Plan'!$H$9)-'Business Plan'!$H$10*(1+'Scenario Analysis (2D)'!$E73))),(('Business Plan'!$I$6*('Business Plan'!$I$7*(1+'Scenario Analysis (2D)'!L$4)-'Business Plan'!$I$8-'Business Plan'!$I$9)-'Business Plan'!$I$10*(1+'Scenario Analysis (2D)'!$E73))),(('Business Plan'!$J$6*('Business Plan'!$J$7*(1+'Scenario Analysis (2D)'!L$4)-'Business Plan'!$J$8-'Business Plan'!$J$9)-'Business Plan'!$J$10*(1+'Scenario Analysis (2D)'!$E73))),(('Business Plan'!$K$6*('Business Plan'!$K$7*(1+'Scenario Analysis (2D)'!L$4)-'Business Plan'!$K$8-'Business Plan'!$K$9)-'Business Plan'!$K$10*(1+'Scenario Analysis (2D)'!$E73))))</f>
        <v>179960.54161250163</v>
      </c>
      <c r="M73" s="46">
        <f>NPV('Business Plan'!$B$3,(('Business Plan'!$C$6*('Business Plan'!$C$7*(1+'Scenario Analysis (2D)'!M$4)-'Business Plan'!$C$8-'Business Plan'!$C$9)-'Business Plan'!$C$10*(1+'Scenario Analysis (2D)'!$E73))),(('Business Plan'!$D$6*('Business Plan'!$D$7*(1+'Scenario Analysis (2D)'!M$4)-'Business Plan'!$D$8-'Business Plan'!$D$9)-'Business Plan'!$D$10*(1+'Scenario Analysis (2D)'!$E73))),(('Business Plan'!$E$6*('Business Plan'!$E$7*(1+'Scenario Analysis (2D)'!M$4)-'Business Plan'!$E$8-'Business Plan'!$E$9)-'Business Plan'!$E$10*(1+'Scenario Analysis (2D)'!$E73))),(('Business Plan'!$F$6*('Business Plan'!$F$7*(1+'Scenario Analysis (2D)'!M$4)-'Business Plan'!$F$8-'Business Plan'!$F$9)-'Business Plan'!$F$10*(1+'Scenario Analysis (2D)'!$E73))),(('Business Plan'!$G$6*('Business Plan'!$G$7*(1+'Scenario Analysis (2D)'!M$4)-'Business Plan'!$G$8-'Business Plan'!$G$9)-'Business Plan'!$G$10*(1+'Scenario Analysis (2D)'!$E73))),(('Business Plan'!$H$6*('Business Plan'!$H$7*(1+'Scenario Analysis (2D)'!M$4)-'Business Plan'!$H$8-'Business Plan'!$H$9)-'Business Plan'!$H$10*(1+'Scenario Analysis (2D)'!$E73))),(('Business Plan'!$I$6*('Business Plan'!$I$7*(1+'Scenario Analysis (2D)'!M$4)-'Business Plan'!$I$8-'Business Plan'!$I$9)-'Business Plan'!$I$10*(1+'Scenario Analysis (2D)'!$E73))),(('Business Plan'!$J$6*('Business Plan'!$J$7*(1+'Scenario Analysis (2D)'!M$4)-'Business Plan'!$J$8-'Business Plan'!$J$9)-'Business Plan'!$J$10*(1+'Scenario Analysis (2D)'!$E73))),(('Business Plan'!$K$6*('Business Plan'!$K$7*(1+'Scenario Analysis (2D)'!M$4)-'Business Plan'!$K$8-'Business Plan'!$K$9)-'Business Plan'!$K$10*(1+'Scenario Analysis (2D)'!$E73))))</f>
        <v>380625.14584531297</v>
      </c>
      <c r="N73" s="46">
        <f>NPV('Business Plan'!$B$3,(('Business Plan'!$C$6*('Business Plan'!$C$7*(1+'Scenario Analysis (2D)'!N$4)-'Business Plan'!$C$8-'Business Plan'!$C$9)-'Business Plan'!$C$10*(1+'Scenario Analysis (2D)'!$E73))),(('Business Plan'!$D$6*('Business Plan'!$D$7*(1+'Scenario Analysis (2D)'!N$4)-'Business Plan'!$D$8-'Business Plan'!$D$9)-'Business Plan'!$D$10*(1+'Scenario Analysis (2D)'!$E73))),(('Business Plan'!$E$6*('Business Plan'!$E$7*(1+'Scenario Analysis (2D)'!N$4)-'Business Plan'!$E$8-'Business Plan'!$E$9)-'Business Plan'!$E$10*(1+'Scenario Analysis (2D)'!$E73))),(('Business Plan'!$F$6*('Business Plan'!$F$7*(1+'Scenario Analysis (2D)'!N$4)-'Business Plan'!$F$8-'Business Plan'!$F$9)-'Business Plan'!$F$10*(1+'Scenario Analysis (2D)'!$E73))),(('Business Plan'!$G$6*('Business Plan'!$G$7*(1+'Scenario Analysis (2D)'!N$4)-'Business Plan'!$G$8-'Business Plan'!$G$9)-'Business Plan'!$G$10*(1+'Scenario Analysis (2D)'!$E73))),(('Business Plan'!$H$6*('Business Plan'!$H$7*(1+'Scenario Analysis (2D)'!N$4)-'Business Plan'!$H$8-'Business Plan'!$H$9)-'Business Plan'!$H$10*(1+'Scenario Analysis (2D)'!$E73))),(('Business Plan'!$I$6*('Business Plan'!$I$7*(1+'Scenario Analysis (2D)'!N$4)-'Business Plan'!$I$8-'Business Plan'!$I$9)-'Business Plan'!$I$10*(1+'Scenario Analysis (2D)'!$E73))),(('Business Plan'!$J$6*('Business Plan'!$J$7*(1+'Scenario Analysis (2D)'!N$4)-'Business Plan'!$J$8-'Business Plan'!$J$9)-'Business Plan'!$J$10*(1+'Scenario Analysis (2D)'!$E73))),(('Business Plan'!$K$6*('Business Plan'!$K$7*(1+'Scenario Analysis (2D)'!N$4)-'Business Plan'!$K$8-'Business Plan'!$K$9)-'Business Plan'!$K$10*(1+'Scenario Analysis (2D)'!$E73))))</f>
        <v>581289.75007812434</v>
      </c>
      <c r="O73" s="46">
        <f>NPV('Business Plan'!$B$3,(('Business Plan'!$C$6*('Business Plan'!$C$7*(1+'Scenario Analysis (2D)'!O$4)-'Business Plan'!$C$8-'Business Plan'!$C$9)-'Business Plan'!$C$10*(1+'Scenario Analysis (2D)'!$E73))),(('Business Plan'!$D$6*('Business Plan'!$D$7*(1+'Scenario Analysis (2D)'!O$4)-'Business Plan'!$D$8-'Business Plan'!$D$9)-'Business Plan'!$D$10*(1+'Scenario Analysis (2D)'!$E73))),(('Business Plan'!$E$6*('Business Plan'!$E$7*(1+'Scenario Analysis (2D)'!O$4)-'Business Plan'!$E$8-'Business Plan'!$E$9)-'Business Plan'!$E$10*(1+'Scenario Analysis (2D)'!$E73))),(('Business Plan'!$F$6*('Business Plan'!$F$7*(1+'Scenario Analysis (2D)'!O$4)-'Business Plan'!$F$8-'Business Plan'!$F$9)-'Business Plan'!$F$10*(1+'Scenario Analysis (2D)'!$E73))),(('Business Plan'!$G$6*('Business Plan'!$G$7*(1+'Scenario Analysis (2D)'!O$4)-'Business Plan'!$G$8-'Business Plan'!$G$9)-'Business Plan'!$G$10*(1+'Scenario Analysis (2D)'!$E73))),(('Business Plan'!$H$6*('Business Plan'!$H$7*(1+'Scenario Analysis (2D)'!O$4)-'Business Plan'!$H$8-'Business Plan'!$H$9)-'Business Plan'!$H$10*(1+'Scenario Analysis (2D)'!$E73))),(('Business Plan'!$I$6*('Business Plan'!$I$7*(1+'Scenario Analysis (2D)'!O$4)-'Business Plan'!$I$8-'Business Plan'!$I$9)-'Business Plan'!$I$10*(1+'Scenario Analysis (2D)'!$E73))),(('Business Plan'!$J$6*('Business Plan'!$J$7*(1+'Scenario Analysis (2D)'!O$4)-'Business Plan'!$J$8-'Business Plan'!$J$9)-'Business Plan'!$J$10*(1+'Scenario Analysis (2D)'!$E73))),(('Business Plan'!$K$6*('Business Plan'!$K$7*(1+'Scenario Analysis (2D)'!O$4)-'Business Plan'!$K$8-'Business Plan'!$K$9)-'Business Plan'!$K$10*(1+'Scenario Analysis (2D)'!$E73))))</f>
        <v>781954.3543109356</v>
      </c>
      <c r="P73" s="46">
        <f>NPV('Business Plan'!$B$3,(('Business Plan'!$C$6*('Business Plan'!$C$7*(1+'Scenario Analysis (2D)'!P$4)-'Business Plan'!$C$8-'Business Plan'!$C$9)-'Business Plan'!$C$10*(1+'Scenario Analysis (2D)'!$E73))),(('Business Plan'!$D$6*('Business Plan'!$D$7*(1+'Scenario Analysis (2D)'!P$4)-'Business Plan'!$D$8-'Business Plan'!$D$9)-'Business Plan'!$D$10*(1+'Scenario Analysis (2D)'!$E73))),(('Business Plan'!$E$6*('Business Plan'!$E$7*(1+'Scenario Analysis (2D)'!P$4)-'Business Plan'!$E$8-'Business Plan'!$E$9)-'Business Plan'!$E$10*(1+'Scenario Analysis (2D)'!$E73))),(('Business Plan'!$F$6*('Business Plan'!$F$7*(1+'Scenario Analysis (2D)'!P$4)-'Business Plan'!$F$8-'Business Plan'!$F$9)-'Business Plan'!$F$10*(1+'Scenario Analysis (2D)'!$E73))),(('Business Plan'!$G$6*('Business Plan'!$G$7*(1+'Scenario Analysis (2D)'!P$4)-'Business Plan'!$G$8-'Business Plan'!$G$9)-'Business Plan'!$G$10*(1+'Scenario Analysis (2D)'!$E73))),(('Business Plan'!$H$6*('Business Plan'!$H$7*(1+'Scenario Analysis (2D)'!P$4)-'Business Plan'!$H$8-'Business Plan'!$H$9)-'Business Plan'!$H$10*(1+'Scenario Analysis (2D)'!$E73))),(('Business Plan'!$I$6*('Business Plan'!$I$7*(1+'Scenario Analysis (2D)'!P$4)-'Business Plan'!$I$8-'Business Plan'!$I$9)-'Business Plan'!$I$10*(1+'Scenario Analysis (2D)'!$E73))),(('Business Plan'!$J$6*('Business Plan'!$J$7*(1+'Scenario Analysis (2D)'!P$4)-'Business Plan'!$J$8-'Business Plan'!$J$9)-'Business Plan'!$J$10*(1+'Scenario Analysis (2D)'!$E73))),(('Business Plan'!$K$6*('Business Plan'!$K$7*(1+'Scenario Analysis (2D)'!P$4)-'Business Plan'!$K$8-'Business Plan'!$K$9)-'Business Plan'!$K$10*(1+'Scenario Analysis (2D)'!$E73))))</f>
        <v>982618.95854374697</v>
      </c>
      <c r="Q73" s="46">
        <f>NPV('Business Plan'!$B$3,(('Business Plan'!$C$6*('Business Plan'!$C$7*(1+'Scenario Analysis (2D)'!Q$4)-'Business Plan'!$C$8-'Business Plan'!$C$9)-'Business Plan'!$C$10*(1+'Scenario Analysis (2D)'!$E73))),(('Business Plan'!$D$6*('Business Plan'!$D$7*(1+'Scenario Analysis (2D)'!Q$4)-'Business Plan'!$D$8-'Business Plan'!$D$9)-'Business Plan'!$D$10*(1+'Scenario Analysis (2D)'!$E73))),(('Business Plan'!$E$6*('Business Plan'!$E$7*(1+'Scenario Analysis (2D)'!Q$4)-'Business Plan'!$E$8-'Business Plan'!$E$9)-'Business Plan'!$E$10*(1+'Scenario Analysis (2D)'!$E73))),(('Business Plan'!$F$6*('Business Plan'!$F$7*(1+'Scenario Analysis (2D)'!Q$4)-'Business Plan'!$F$8-'Business Plan'!$F$9)-'Business Plan'!$F$10*(1+'Scenario Analysis (2D)'!$E73))),(('Business Plan'!$G$6*('Business Plan'!$G$7*(1+'Scenario Analysis (2D)'!Q$4)-'Business Plan'!$G$8-'Business Plan'!$G$9)-'Business Plan'!$G$10*(1+'Scenario Analysis (2D)'!$E73))),(('Business Plan'!$H$6*('Business Plan'!$H$7*(1+'Scenario Analysis (2D)'!Q$4)-'Business Plan'!$H$8-'Business Plan'!$H$9)-'Business Plan'!$H$10*(1+'Scenario Analysis (2D)'!$E73))),(('Business Plan'!$I$6*('Business Plan'!$I$7*(1+'Scenario Analysis (2D)'!Q$4)-'Business Plan'!$I$8-'Business Plan'!$I$9)-'Business Plan'!$I$10*(1+'Scenario Analysis (2D)'!$E73))),(('Business Plan'!$J$6*('Business Plan'!$J$7*(1+'Scenario Analysis (2D)'!Q$4)-'Business Plan'!$J$8-'Business Plan'!$J$9)-'Business Plan'!$J$10*(1+'Scenario Analysis (2D)'!$E73))),(('Business Plan'!$K$6*('Business Plan'!$K$7*(1+'Scenario Analysis (2D)'!Q$4)-'Business Plan'!$K$8-'Business Plan'!$K$9)-'Business Plan'!$K$10*(1+'Scenario Analysis (2D)'!$E73))))</f>
        <v>1183283.5627765581</v>
      </c>
      <c r="R73" s="46">
        <f>NPV('Business Plan'!$B$3,(('Business Plan'!$C$6*('Business Plan'!$C$7*(1+'Scenario Analysis (2D)'!R$4)-'Business Plan'!$C$8-'Business Plan'!$C$9)-'Business Plan'!$C$10*(1+'Scenario Analysis (2D)'!$E73))),(('Business Plan'!$D$6*('Business Plan'!$D$7*(1+'Scenario Analysis (2D)'!R$4)-'Business Plan'!$D$8-'Business Plan'!$D$9)-'Business Plan'!$D$10*(1+'Scenario Analysis (2D)'!$E73))),(('Business Plan'!$E$6*('Business Plan'!$E$7*(1+'Scenario Analysis (2D)'!R$4)-'Business Plan'!$E$8-'Business Plan'!$E$9)-'Business Plan'!$E$10*(1+'Scenario Analysis (2D)'!$E73))),(('Business Plan'!$F$6*('Business Plan'!$F$7*(1+'Scenario Analysis (2D)'!R$4)-'Business Plan'!$F$8-'Business Plan'!$F$9)-'Business Plan'!$F$10*(1+'Scenario Analysis (2D)'!$E73))),(('Business Plan'!$G$6*('Business Plan'!$G$7*(1+'Scenario Analysis (2D)'!R$4)-'Business Plan'!$G$8-'Business Plan'!$G$9)-'Business Plan'!$G$10*(1+'Scenario Analysis (2D)'!$E73))),(('Business Plan'!$H$6*('Business Plan'!$H$7*(1+'Scenario Analysis (2D)'!R$4)-'Business Plan'!$H$8-'Business Plan'!$H$9)-'Business Plan'!$H$10*(1+'Scenario Analysis (2D)'!$E73))),(('Business Plan'!$I$6*('Business Plan'!$I$7*(1+'Scenario Analysis (2D)'!R$4)-'Business Plan'!$I$8-'Business Plan'!$I$9)-'Business Plan'!$I$10*(1+'Scenario Analysis (2D)'!$E73))),(('Business Plan'!$J$6*('Business Plan'!$J$7*(1+'Scenario Analysis (2D)'!R$4)-'Business Plan'!$J$8-'Business Plan'!$J$9)-'Business Plan'!$J$10*(1+'Scenario Analysis (2D)'!$E73))),(('Business Plan'!$K$6*('Business Plan'!$K$7*(1+'Scenario Analysis (2D)'!R$4)-'Business Plan'!$K$8-'Business Plan'!$K$9)-'Business Plan'!$K$10*(1+'Scenario Analysis (2D)'!$E73))))</f>
        <v>1383948.1670093692</v>
      </c>
      <c r="T73" s="78"/>
      <c r="U73" s="50">
        <v>-0.1</v>
      </c>
      <c r="V73" s="47">
        <f>(NPV('Business Plan'!$B$3,(('Business Plan'!$C$6*('Business Plan'!$C$7*(1+'Scenario Analysis (2D)'!V$4)-'Business Plan'!$C$8-'Business Plan'!$C$9)-'Business Plan'!$C$10*(1+'Scenario Analysis (2D)'!$E73))),(('Business Plan'!$D$6*('Business Plan'!$D$7*(1+'Scenario Analysis (2D)'!V$4)-'Business Plan'!$D$8-'Business Plan'!$D$9)-'Business Plan'!$D$10*(1+'Scenario Analysis (2D)'!$E73))),(('Business Plan'!$E$6*('Business Plan'!$E$7*(1+'Scenario Analysis (2D)'!V$4)-'Business Plan'!$E$8-'Business Plan'!$E$9)-'Business Plan'!$E$10*(1+'Scenario Analysis (2D)'!$E73))),(('Business Plan'!$F$6*('Business Plan'!$F$7*(1+'Scenario Analysis (2D)'!V$4)-'Business Plan'!$F$8-'Business Plan'!$F$9)-'Business Plan'!$F$10*(1+'Scenario Analysis (2D)'!$E73))),(('Business Plan'!$G$6*('Business Plan'!$G$7*(1+'Scenario Analysis (2D)'!V$4)-'Business Plan'!$G$8-'Business Plan'!$G$9)-'Business Plan'!$G$10*(1+'Scenario Analysis (2D)'!$E73))),(('Business Plan'!$H$6*('Business Plan'!$H$7*(1+'Scenario Analysis (2D)'!V$4)-'Business Plan'!$H$8-'Business Plan'!$H$9)-'Business Plan'!$H$10*(1+'Scenario Analysis (2D)'!$E73))),(('Business Plan'!$I$6*('Business Plan'!$I$7*(1+'Scenario Analysis (2D)'!V$4)-'Business Plan'!$I$8-'Business Plan'!$I$9)-'Business Plan'!$I$10*(1+'Scenario Analysis (2D)'!$E73))),(('Business Plan'!$J$6*('Business Plan'!$J$7*(1+'Scenario Analysis (2D)'!V$4)-'Business Plan'!$J$8-'Business Plan'!$J$9)-'Business Plan'!$J$10*(1+'Scenario Analysis (2D)'!$E73))),(('Business Plan'!$K$6*('Business Plan'!$K$7*(1+'Scenario Analysis (2D)'!V$4)-'Business Plan'!$K$8-'Business Plan'!$K$9)-'Business Plan'!$K$10*(1+'Scenario Analysis (2D)'!$E73)))))/'Business Plan'!$C$13-1</f>
        <v>-13.741687074356369</v>
      </c>
      <c r="W73" s="47">
        <f>(NPV('Business Plan'!$B$3,(('Business Plan'!$C$6*('Business Plan'!$C$7*(1+'Scenario Analysis (2D)'!W$4)-'Business Plan'!$C$8-'Business Plan'!$C$9)-'Business Plan'!$C$10*(1+'Scenario Analysis (2D)'!$E73))),(('Business Plan'!$D$6*('Business Plan'!$D$7*(1+'Scenario Analysis (2D)'!W$4)-'Business Plan'!$D$8-'Business Plan'!$D$9)-'Business Plan'!$D$10*(1+'Scenario Analysis (2D)'!$E73))),(('Business Plan'!$E$6*('Business Plan'!$E$7*(1+'Scenario Analysis (2D)'!W$4)-'Business Plan'!$E$8-'Business Plan'!$E$9)-'Business Plan'!$E$10*(1+'Scenario Analysis (2D)'!$E73))),(('Business Plan'!$F$6*('Business Plan'!$F$7*(1+'Scenario Analysis (2D)'!W$4)-'Business Plan'!$F$8-'Business Plan'!$F$9)-'Business Plan'!$F$10*(1+'Scenario Analysis (2D)'!$E73))),(('Business Plan'!$G$6*('Business Plan'!$G$7*(1+'Scenario Analysis (2D)'!W$4)-'Business Plan'!$G$8-'Business Plan'!$G$9)-'Business Plan'!$G$10*(1+'Scenario Analysis (2D)'!$E73))),(('Business Plan'!$H$6*('Business Plan'!$H$7*(1+'Scenario Analysis (2D)'!W$4)-'Business Plan'!$H$8-'Business Plan'!$H$9)-'Business Plan'!$H$10*(1+'Scenario Analysis (2D)'!$E73))),(('Business Plan'!$I$6*('Business Plan'!$I$7*(1+'Scenario Analysis (2D)'!W$4)-'Business Plan'!$I$8-'Business Plan'!$I$9)-'Business Plan'!$I$10*(1+'Scenario Analysis (2D)'!$E73))),(('Business Plan'!$J$6*('Business Plan'!$J$7*(1+'Scenario Analysis (2D)'!W$4)-'Business Plan'!$J$8-'Business Plan'!$J$9)-'Business Plan'!$J$10*(1+'Scenario Analysis (2D)'!$E73))),(('Business Plan'!$K$6*('Business Plan'!$K$7*(1+'Scenario Analysis (2D)'!W$4)-'Business Plan'!$K$8-'Business Plan'!$K$9)-'Business Plan'!$K$10*(1+'Scenario Analysis (2D)'!$E73)))))/'Business Plan'!$C$13-1</f>
        <v>-11.24487264969761</v>
      </c>
      <c r="X73" s="47">
        <f>(NPV('Business Plan'!$B$3,(('Business Plan'!$C$6*('Business Plan'!$C$7*(1+'Scenario Analysis (2D)'!X$4)-'Business Plan'!$C$8-'Business Plan'!$C$9)-'Business Plan'!$C$10*(1+'Scenario Analysis (2D)'!$E73))),(('Business Plan'!$D$6*('Business Plan'!$D$7*(1+'Scenario Analysis (2D)'!X$4)-'Business Plan'!$D$8-'Business Plan'!$D$9)-'Business Plan'!$D$10*(1+'Scenario Analysis (2D)'!$E73))),(('Business Plan'!$E$6*('Business Plan'!$E$7*(1+'Scenario Analysis (2D)'!X$4)-'Business Plan'!$E$8-'Business Plan'!$E$9)-'Business Plan'!$E$10*(1+'Scenario Analysis (2D)'!$E73))),(('Business Plan'!$F$6*('Business Plan'!$F$7*(1+'Scenario Analysis (2D)'!X$4)-'Business Plan'!$F$8-'Business Plan'!$F$9)-'Business Plan'!$F$10*(1+'Scenario Analysis (2D)'!$E73))),(('Business Plan'!$G$6*('Business Plan'!$G$7*(1+'Scenario Analysis (2D)'!X$4)-'Business Plan'!$G$8-'Business Plan'!$G$9)-'Business Plan'!$G$10*(1+'Scenario Analysis (2D)'!$E73))),(('Business Plan'!$H$6*('Business Plan'!$H$7*(1+'Scenario Analysis (2D)'!X$4)-'Business Plan'!$H$8-'Business Plan'!$H$9)-'Business Plan'!$H$10*(1+'Scenario Analysis (2D)'!$E73))),(('Business Plan'!$I$6*('Business Plan'!$I$7*(1+'Scenario Analysis (2D)'!X$4)-'Business Plan'!$I$8-'Business Plan'!$I$9)-'Business Plan'!$I$10*(1+'Scenario Analysis (2D)'!$E73))),(('Business Plan'!$J$6*('Business Plan'!$J$7*(1+'Scenario Analysis (2D)'!X$4)-'Business Plan'!$J$8-'Business Plan'!$J$9)-'Business Plan'!$J$10*(1+'Scenario Analysis (2D)'!$E73))),(('Business Plan'!$K$6*('Business Plan'!$K$7*(1+'Scenario Analysis (2D)'!X$4)-'Business Plan'!$K$8-'Business Plan'!$K$9)-'Business Plan'!$K$10*(1+'Scenario Analysis (2D)'!$E73)))))/'Business Plan'!$C$13-1</f>
        <v>-8.7480582250388537</v>
      </c>
      <c r="Y73" s="47">
        <f>(NPV('Business Plan'!$B$3,(('Business Plan'!$C$6*('Business Plan'!$C$7*(1+'Scenario Analysis (2D)'!Y$4)-'Business Plan'!$C$8-'Business Plan'!$C$9)-'Business Plan'!$C$10*(1+'Scenario Analysis (2D)'!$E73))),(('Business Plan'!$D$6*('Business Plan'!$D$7*(1+'Scenario Analysis (2D)'!Y$4)-'Business Plan'!$D$8-'Business Plan'!$D$9)-'Business Plan'!$D$10*(1+'Scenario Analysis (2D)'!$E73))),(('Business Plan'!$E$6*('Business Plan'!$E$7*(1+'Scenario Analysis (2D)'!Y$4)-'Business Plan'!$E$8-'Business Plan'!$E$9)-'Business Plan'!$E$10*(1+'Scenario Analysis (2D)'!$E73))),(('Business Plan'!$F$6*('Business Plan'!$F$7*(1+'Scenario Analysis (2D)'!Y$4)-'Business Plan'!$F$8-'Business Plan'!$F$9)-'Business Plan'!$F$10*(1+'Scenario Analysis (2D)'!$E73))),(('Business Plan'!$G$6*('Business Plan'!$G$7*(1+'Scenario Analysis (2D)'!Y$4)-'Business Plan'!$G$8-'Business Plan'!$G$9)-'Business Plan'!$G$10*(1+'Scenario Analysis (2D)'!$E73))),(('Business Plan'!$H$6*('Business Plan'!$H$7*(1+'Scenario Analysis (2D)'!Y$4)-'Business Plan'!$H$8-'Business Plan'!$H$9)-'Business Plan'!$H$10*(1+'Scenario Analysis (2D)'!$E73))),(('Business Plan'!$I$6*('Business Plan'!$I$7*(1+'Scenario Analysis (2D)'!Y$4)-'Business Plan'!$I$8-'Business Plan'!$I$9)-'Business Plan'!$I$10*(1+'Scenario Analysis (2D)'!$E73))),(('Business Plan'!$J$6*('Business Plan'!$J$7*(1+'Scenario Analysis (2D)'!Y$4)-'Business Plan'!$J$8-'Business Plan'!$J$9)-'Business Plan'!$J$10*(1+'Scenario Analysis (2D)'!$E73))),(('Business Plan'!$K$6*('Business Plan'!$K$7*(1+'Scenario Analysis (2D)'!Y$4)-'Business Plan'!$K$8-'Business Plan'!$K$9)-'Business Plan'!$K$10*(1+'Scenario Analysis (2D)'!$E73)))))/'Business Plan'!$C$13-1</f>
        <v>-6.2512438003800952</v>
      </c>
      <c r="Z73" s="47">
        <f>(NPV('Business Plan'!$B$3,(('Business Plan'!$C$6*('Business Plan'!$C$7*(1+'Scenario Analysis (2D)'!Z$4)-'Business Plan'!$C$8-'Business Plan'!$C$9)-'Business Plan'!$C$10*(1+'Scenario Analysis (2D)'!$E73))),(('Business Plan'!$D$6*('Business Plan'!$D$7*(1+'Scenario Analysis (2D)'!Z$4)-'Business Plan'!$D$8-'Business Plan'!$D$9)-'Business Plan'!$D$10*(1+'Scenario Analysis (2D)'!$E73))),(('Business Plan'!$E$6*('Business Plan'!$E$7*(1+'Scenario Analysis (2D)'!Z$4)-'Business Plan'!$E$8-'Business Plan'!$E$9)-'Business Plan'!$E$10*(1+'Scenario Analysis (2D)'!$E73))),(('Business Plan'!$F$6*('Business Plan'!$F$7*(1+'Scenario Analysis (2D)'!Z$4)-'Business Plan'!$F$8-'Business Plan'!$F$9)-'Business Plan'!$F$10*(1+'Scenario Analysis (2D)'!$E73))),(('Business Plan'!$G$6*('Business Plan'!$G$7*(1+'Scenario Analysis (2D)'!Z$4)-'Business Plan'!$G$8-'Business Plan'!$G$9)-'Business Plan'!$G$10*(1+'Scenario Analysis (2D)'!$E73))),(('Business Plan'!$H$6*('Business Plan'!$H$7*(1+'Scenario Analysis (2D)'!Z$4)-'Business Plan'!$H$8-'Business Plan'!$H$9)-'Business Plan'!$H$10*(1+'Scenario Analysis (2D)'!$E73))),(('Business Plan'!$I$6*('Business Plan'!$I$7*(1+'Scenario Analysis (2D)'!Z$4)-'Business Plan'!$I$8-'Business Plan'!$I$9)-'Business Plan'!$I$10*(1+'Scenario Analysis (2D)'!$E73))),(('Business Plan'!$J$6*('Business Plan'!$J$7*(1+'Scenario Analysis (2D)'!Z$4)-'Business Plan'!$J$8-'Business Plan'!$J$9)-'Business Plan'!$J$10*(1+'Scenario Analysis (2D)'!$E73))),(('Business Plan'!$K$6*('Business Plan'!$K$7*(1+'Scenario Analysis (2D)'!Z$4)-'Business Plan'!$K$8-'Business Plan'!$K$9)-'Business Plan'!$K$10*(1+'Scenario Analysis (2D)'!$E73)))))/'Business Plan'!$C$13-1</f>
        <v>-3.7544293757213363</v>
      </c>
      <c r="AA73" s="47">
        <f>(NPV('Business Plan'!$B$3,(('Business Plan'!$C$6*('Business Plan'!$C$7*(1+'Scenario Analysis (2D)'!AA$4)-'Business Plan'!$C$8-'Business Plan'!$C$9)-'Business Plan'!$C$10*(1+'Scenario Analysis (2D)'!$E73))),(('Business Plan'!$D$6*('Business Plan'!$D$7*(1+'Scenario Analysis (2D)'!AA$4)-'Business Plan'!$D$8-'Business Plan'!$D$9)-'Business Plan'!$D$10*(1+'Scenario Analysis (2D)'!$E73))),(('Business Plan'!$E$6*('Business Plan'!$E$7*(1+'Scenario Analysis (2D)'!AA$4)-'Business Plan'!$E$8-'Business Plan'!$E$9)-'Business Plan'!$E$10*(1+'Scenario Analysis (2D)'!$E73))),(('Business Plan'!$F$6*('Business Plan'!$F$7*(1+'Scenario Analysis (2D)'!AA$4)-'Business Plan'!$F$8-'Business Plan'!$F$9)-'Business Plan'!$F$10*(1+'Scenario Analysis (2D)'!$E73))),(('Business Plan'!$G$6*('Business Plan'!$G$7*(1+'Scenario Analysis (2D)'!AA$4)-'Business Plan'!$G$8-'Business Plan'!$G$9)-'Business Plan'!$G$10*(1+'Scenario Analysis (2D)'!$E73))),(('Business Plan'!$H$6*('Business Plan'!$H$7*(1+'Scenario Analysis (2D)'!AA$4)-'Business Plan'!$H$8-'Business Plan'!$H$9)-'Business Plan'!$H$10*(1+'Scenario Analysis (2D)'!$E73))),(('Business Plan'!$I$6*('Business Plan'!$I$7*(1+'Scenario Analysis (2D)'!AA$4)-'Business Plan'!$I$8-'Business Plan'!$I$9)-'Business Plan'!$I$10*(1+'Scenario Analysis (2D)'!$E73))),(('Business Plan'!$J$6*('Business Plan'!$J$7*(1+'Scenario Analysis (2D)'!AA$4)-'Business Plan'!$J$8-'Business Plan'!$J$9)-'Business Plan'!$J$10*(1+'Scenario Analysis (2D)'!$E73))),(('Business Plan'!$K$6*('Business Plan'!$K$7*(1+'Scenario Analysis (2D)'!AA$4)-'Business Plan'!$K$8-'Business Plan'!$K$9)-'Business Plan'!$K$10*(1+'Scenario Analysis (2D)'!$E73)))))/'Business Plan'!$C$13-1</f>
        <v>-1.2576149510625789</v>
      </c>
      <c r="AB73" s="47">
        <f>(NPV('Business Plan'!$B$3,(('Business Plan'!$C$6*('Business Plan'!$C$7*(1+'Scenario Analysis (2D)'!AB$4)-'Business Plan'!$C$8-'Business Plan'!$C$9)-'Business Plan'!$C$10*(1+'Scenario Analysis (2D)'!$E73))),(('Business Plan'!$D$6*('Business Plan'!$D$7*(1+'Scenario Analysis (2D)'!AB$4)-'Business Plan'!$D$8-'Business Plan'!$D$9)-'Business Plan'!$D$10*(1+'Scenario Analysis (2D)'!$E73))),(('Business Plan'!$E$6*('Business Plan'!$E$7*(1+'Scenario Analysis (2D)'!AB$4)-'Business Plan'!$E$8-'Business Plan'!$E$9)-'Business Plan'!$E$10*(1+'Scenario Analysis (2D)'!$E73))),(('Business Plan'!$F$6*('Business Plan'!$F$7*(1+'Scenario Analysis (2D)'!AB$4)-'Business Plan'!$F$8-'Business Plan'!$F$9)-'Business Plan'!$F$10*(1+'Scenario Analysis (2D)'!$E73))),(('Business Plan'!$G$6*('Business Plan'!$G$7*(1+'Scenario Analysis (2D)'!AB$4)-'Business Plan'!$G$8-'Business Plan'!$G$9)-'Business Plan'!$G$10*(1+'Scenario Analysis (2D)'!$E73))),(('Business Plan'!$H$6*('Business Plan'!$H$7*(1+'Scenario Analysis (2D)'!AB$4)-'Business Plan'!$H$8-'Business Plan'!$H$9)-'Business Plan'!$H$10*(1+'Scenario Analysis (2D)'!$E73))),(('Business Plan'!$I$6*('Business Plan'!$I$7*(1+'Scenario Analysis (2D)'!AB$4)-'Business Plan'!$I$8-'Business Plan'!$I$9)-'Business Plan'!$I$10*(1+'Scenario Analysis (2D)'!$E73))),(('Business Plan'!$J$6*('Business Plan'!$J$7*(1+'Scenario Analysis (2D)'!AB$4)-'Business Plan'!$J$8-'Business Plan'!$J$9)-'Business Plan'!$J$10*(1+'Scenario Analysis (2D)'!$E73))),(('Business Plan'!$K$6*('Business Plan'!$K$7*(1+'Scenario Analysis (2D)'!AB$4)-'Business Plan'!$K$8-'Business Plan'!$K$9)-'Business Plan'!$K$10*(1+'Scenario Analysis (2D)'!$E73)))))/'Business Plan'!$C$13-1</f>
        <v>1.2391994735961798</v>
      </c>
      <c r="AC73" s="47">
        <f>(NPV('Business Plan'!$B$3,(('Business Plan'!$C$6*('Business Plan'!$C$7*(1+'Scenario Analysis (2D)'!AC$4)-'Business Plan'!$C$8-'Business Plan'!$C$9)-'Business Plan'!$C$10*(1+'Scenario Analysis (2D)'!$E73))),(('Business Plan'!$D$6*('Business Plan'!$D$7*(1+'Scenario Analysis (2D)'!AC$4)-'Business Plan'!$D$8-'Business Plan'!$D$9)-'Business Plan'!$D$10*(1+'Scenario Analysis (2D)'!$E73))),(('Business Plan'!$E$6*('Business Plan'!$E$7*(1+'Scenario Analysis (2D)'!AC$4)-'Business Plan'!$E$8-'Business Plan'!$E$9)-'Business Plan'!$E$10*(1+'Scenario Analysis (2D)'!$E73))),(('Business Plan'!$F$6*('Business Plan'!$F$7*(1+'Scenario Analysis (2D)'!AC$4)-'Business Plan'!$F$8-'Business Plan'!$F$9)-'Business Plan'!$F$10*(1+'Scenario Analysis (2D)'!$E73))),(('Business Plan'!$G$6*('Business Plan'!$G$7*(1+'Scenario Analysis (2D)'!AC$4)-'Business Plan'!$G$8-'Business Plan'!$G$9)-'Business Plan'!$G$10*(1+'Scenario Analysis (2D)'!$E73))),(('Business Plan'!$H$6*('Business Plan'!$H$7*(1+'Scenario Analysis (2D)'!AC$4)-'Business Plan'!$H$8-'Business Plan'!$H$9)-'Business Plan'!$H$10*(1+'Scenario Analysis (2D)'!$E73))),(('Business Plan'!$I$6*('Business Plan'!$I$7*(1+'Scenario Analysis (2D)'!AC$4)-'Business Plan'!$I$8-'Business Plan'!$I$9)-'Business Plan'!$I$10*(1+'Scenario Analysis (2D)'!$E73))),(('Business Plan'!$J$6*('Business Plan'!$J$7*(1+'Scenario Analysis (2D)'!AC$4)-'Business Plan'!$J$8-'Business Plan'!$J$9)-'Business Plan'!$J$10*(1+'Scenario Analysis (2D)'!$E73))),(('Business Plan'!$K$6*('Business Plan'!$K$7*(1+'Scenario Analysis (2D)'!AC$4)-'Business Plan'!$K$8-'Business Plan'!$K$9)-'Business Plan'!$K$10*(1+'Scenario Analysis (2D)'!$E73)))))/'Business Plan'!$C$13-1</f>
        <v>3.7360138982549387</v>
      </c>
      <c r="AD73" s="47">
        <f>(NPV('Business Plan'!$B$3,(('Business Plan'!$C$6*('Business Plan'!$C$7*(1+'Scenario Analysis (2D)'!AD$4)-'Business Plan'!$C$8-'Business Plan'!$C$9)-'Business Plan'!$C$10*(1+'Scenario Analysis (2D)'!$E73))),(('Business Plan'!$D$6*('Business Plan'!$D$7*(1+'Scenario Analysis (2D)'!AD$4)-'Business Plan'!$D$8-'Business Plan'!$D$9)-'Business Plan'!$D$10*(1+'Scenario Analysis (2D)'!$E73))),(('Business Plan'!$E$6*('Business Plan'!$E$7*(1+'Scenario Analysis (2D)'!AD$4)-'Business Plan'!$E$8-'Business Plan'!$E$9)-'Business Plan'!$E$10*(1+'Scenario Analysis (2D)'!$E73))),(('Business Plan'!$F$6*('Business Plan'!$F$7*(1+'Scenario Analysis (2D)'!AD$4)-'Business Plan'!$F$8-'Business Plan'!$F$9)-'Business Plan'!$F$10*(1+'Scenario Analysis (2D)'!$E73))),(('Business Plan'!$G$6*('Business Plan'!$G$7*(1+'Scenario Analysis (2D)'!AD$4)-'Business Plan'!$G$8-'Business Plan'!$G$9)-'Business Plan'!$G$10*(1+'Scenario Analysis (2D)'!$E73))),(('Business Plan'!$H$6*('Business Plan'!$H$7*(1+'Scenario Analysis (2D)'!AD$4)-'Business Plan'!$H$8-'Business Plan'!$H$9)-'Business Plan'!$H$10*(1+'Scenario Analysis (2D)'!$E73))),(('Business Plan'!$I$6*('Business Plan'!$I$7*(1+'Scenario Analysis (2D)'!AD$4)-'Business Plan'!$I$8-'Business Plan'!$I$9)-'Business Plan'!$I$10*(1+'Scenario Analysis (2D)'!$E73))),(('Business Plan'!$J$6*('Business Plan'!$J$7*(1+'Scenario Analysis (2D)'!AD$4)-'Business Plan'!$J$8-'Business Plan'!$J$9)-'Business Plan'!$J$10*(1+'Scenario Analysis (2D)'!$E73))),(('Business Plan'!$K$6*('Business Plan'!$K$7*(1+'Scenario Analysis (2D)'!AD$4)-'Business Plan'!$K$8-'Business Plan'!$K$9)-'Business Plan'!$K$10*(1+'Scenario Analysis (2D)'!$E73)))))/'Business Plan'!$C$13-1</f>
        <v>6.232828322913698</v>
      </c>
      <c r="AE73" s="47">
        <f>(NPV('Business Plan'!$B$3,(('Business Plan'!$C$6*('Business Plan'!$C$7*(1+'Scenario Analysis (2D)'!AE$4)-'Business Plan'!$C$8-'Business Plan'!$C$9)-'Business Plan'!$C$10*(1+'Scenario Analysis (2D)'!$E73))),(('Business Plan'!$D$6*('Business Plan'!$D$7*(1+'Scenario Analysis (2D)'!AE$4)-'Business Plan'!$D$8-'Business Plan'!$D$9)-'Business Plan'!$D$10*(1+'Scenario Analysis (2D)'!$E73))),(('Business Plan'!$E$6*('Business Plan'!$E$7*(1+'Scenario Analysis (2D)'!AE$4)-'Business Plan'!$E$8-'Business Plan'!$E$9)-'Business Plan'!$E$10*(1+'Scenario Analysis (2D)'!$E73))),(('Business Plan'!$F$6*('Business Plan'!$F$7*(1+'Scenario Analysis (2D)'!AE$4)-'Business Plan'!$F$8-'Business Plan'!$F$9)-'Business Plan'!$F$10*(1+'Scenario Analysis (2D)'!$E73))),(('Business Plan'!$G$6*('Business Plan'!$G$7*(1+'Scenario Analysis (2D)'!AE$4)-'Business Plan'!$G$8-'Business Plan'!$G$9)-'Business Plan'!$G$10*(1+'Scenario Analysis (2D)'!$E73))),(('Business Plan'!$H$6*('Business Plan'!$H$7*(1+'Scenario Analysis (2D)'!AE$4)-'Business Plan'!$H$8-'Business Plan'!$H$9)-'Business Plan'!$H$10*(1+'Scenario Analysis (2D)'!$E73))),(('Business Plan'!$I$6*('Business Plan'!$I$7*(1+'Scenario Analysis (2D)'!AE$4)-'Business Plan'!$I$8-'Business Plan'!$I$9)-'Business Plan'!$I$10*(1+'Scenario Analysis (2D)'!$E73))),(('Business Plan'!$J$6*('Business Plan'!$J$7*(1+'Scenario Analysis (2D)'!AE$4)-'Business Plan'!$J$8-'Business Plan'!$J$9)-'Business Plan'!$J$10*(1+'Scenario Analysis (2D)'!$E73))),(('Business Plan'!$K$6*('Business Plan'!$K$7*(1+'Scenario Analysis (2D)'!AE$4)-'Business Plan'!$K$8-'Business Plan'!$K$9)-'Business Plan'!$K$10*(1+'Scenario Analysis (2D)'!$E73)))))/'Business Plan'!$C$13-1</f>
        <v>8.7296427475724556</v>
      </c>
      <c r="AF73" s="47">
        <f>(NPV('Business Plan'!$B$3,(('Business Plan'!$C$6*('Business Plan'!$C$7*(1+'Scenario Analysis (2D)'!AF$4)-'Business Plan'!$C$8-'Business Plan'!$C$9)-'Business Plan'!$C$10*(1+'Scenario Analysis (2D)'!$E73))),(('Business Plan'!$D$6*('Business Plan'!$D$7*(1+'Scenario Analysis (2D)'!AF$4)-'Business Plan'!$D$8-'Business Plan'!$D$9)-'Business Plan'!$D$10*(1+'Scenario Analysis (2D)'!$E73))),(('Business Plan'!$E$6*('Business Plan'!$E$7*(1+'Scenario Analysis (2D)'!AF$4)-'Business Plan'!$E$8-'Business Plan'!$E$9)-'Business Plan'!$E$10*(1+'Scenario Analysis (2D)'!$E73))),(('Business Plan'!$F$6*('Business Plan'!$F$7*(1+'Scenario Analysis (2D)'!AF$4)-'Business Plan'!$F$8-'Business Plan'!$F$9)-'Business Plan'!$F$10*(1+'Scenario Analysis (2D)'!$E73))),(('Business Plan'!$G$6*('Business Plan'!$G$7*(1+'Scenario Analysis (2D)'!AF$4)-'Business Plan'!$G$8-'Business Plan'!$G$9)-'Business Plan'!$G$10*(1+'Scenario Analysis (2D)'!$E73))),(('Business Plan'!$H$6*('Business Plan'!$H$7*(1+'Scenario Analysis (2D)'!AF$4)-'Business Plan'!$H$8-'Business Plan'!$H$9)-'Business Plan'!$H$10*(1+'Scenario Analysis (2D)'!$E73))),(('Business Plan'!$I$6*('Business Plan'!$I$7*(1+'Scenario Analysis (2D)'!AF$4)-'Business Plan'!$I$8-'Business Plan'!$I$9)-'Business Plan'!$I$10*(1+'Scenario Analysis (2D)'!$E73))),(('Business Plan'!$J$6*('Business Plan'!$J$7*(1+'Scenario Analysis (2D)'!AF$4)-'Business Plan'!$J$8-'Business Plan'!$J$9)-'Business Plan'!$J$10*(1+'Scenario Analysis (2D)'!$E73))),(('Business Plan'!$K$6*('Business Plan'!$K$7*(1+'Scenario Analysis (2D)'!AF$4)-'Business Plan'!$K$8-'Business Plan'!$K$9)-'Business Plan'!$K$10*(1+'Scenario Analysis (2D)'!$E73)))))/'Business Plan'!$C$13-1</f>
        <v>11.226457172231214</v>
      </c>
      <c r="AG73" s="47">
        <f>(NPV('Business Plan'!$B$3,(('Business Plan'!$C$6*('Business Plan'!$C$7*(1+'Scenario Analysis (2D)'!AG$4)-'Business Plan'!$C$8-'Business Plan'!$C$9)-'Business Plan'!$C$10*(1+'Scenario Analysis (2D)'!$E73))),(('Business Plan'!$D$6*('Business Plan'!$D$7*(1+'Scenario Analysis (2D)'!AG$4)-'Business Plan'!$D$8-'Business Plan'!$D$9)-'Business Plan'!$D$10*(1+'Scenario Analysis (2D)'!$E73))),(('Business Plan'!$E$6*('Business Plan'!$E$7*(1+'Scenario Analysis (2D)'!AG$4)-'Business Plan'!$E$8-'Business Plan'!$E$9)-'Business Plan'!$E$10*(1+'Scenario Analysis (2D)'!$E73))),(('Business Plan'!$F$6*('Business Plan'!$F$7*(1+'Scenario Analysis (2D)'!AG$4)-'Business Plan'!$F$8-'Business Plan'!$F$9)-'Business Plan'!$F$10*(1+'Scenario Analysis (2D)'!$E73))),(('Business Plan'!$G$6*('Business Plan'!$G$7*(1+'Scenario Analysis (2D)'!AG$4)-'Business Plan'!$G$8-'Business Plan'!$G$9)-'Business Plan'!$G$10*(1+'Scenario Analysis (2D)'!$E73))),(('Business Plan'!$H$6*('Business Plan'!$H$7*(1+'Scenario Analysis (2D)'!AG$4)-'Business Plan'!$H$8-'Business Plan'!$H$9)-'Business Plan'!$H$10*(1+'Scenario Analysis (2D)'!$E73))),(('Business Plan'!$I$6*('Business Plan'!$I$7*(1+'Scenario Analysis (2D)'!AG$4)-'Business Plan'!$I$8-'Business Plan'!$I$9)-'Business Plan'!$I$10*(1+'Scenario Analysis (2D)'!$E73))),(('Business Plan'!$J$6*('Business Plan'!$J$7*(1+'Scenario Analysis (2D)'!AG$4)-'Business Plan'!$J$8-'Business Plan'!$J$9)-'Business Plan'!$J$10*(1+'Scenario Analysis (2D)'!$E73))),(('Business Plan'!$K$6*('Business Plan'!$K$7*(1+'Scenario Analysis (2D)'!AG$4)-'Business Plan'!$K$8-'Business Plan'!$K$9)-'Business Plan'!$K$10*(1+'Scenario Analysis (2D)'!$E73)))))/'Business Plan'!$C$13-1</f>
        <v>13.723271596889971</v>
      </c>
      <c r="AH73" s="47">
        <f>(NPV('Business Plan'!$B$3,(('Business Plan'!$C$6*('Business Plan'!$C$7*(1+'Scenario Analysis (2D)'!AH$4)-'Business Plan'!$C$8-'Business Plan'!$C$9)-'Business Plan'!$C$10*(1+'Scenario Analysis (2D)'!$E73))),(('Business Plan'!$D$6*('Business Plan'!$D$7*(1+'Scenario Analysis (2D)'!AH$4)-'Business Plan'!$D$8-'Business Plan'!$D$9)-'Business Plan'!$D$10*(1+'Scenario Analysis (2D)'!$E73))),(('Business Plan'!$E$6*('Business Plan'!$E$7*(1+'Scenario Analysis (2D)'!AH$4)-'Business Plan'!$E$8-'Business Plan'!$E$9)-'Business Plan'!$E$10*(1+'Scenario Analysis (2D)'!$E73))),(('Business Plan'!$F$6*('Business Plan'!$F$7*(1+'Scenario Analysis (2D)'!AH$4)-'Business Plan'!$F$8-'Business Plan'!$F$9)-'Business Plan'!$F$10*(1+'Scenario Analysis (2D)'!$E73))),(('Business Plan'!$G$6*('Business Plan'!$G$7*(1+'Scenario Analysis (2D)'!AH$4)-'Business Plan'!$G$8-'Business Plan'!$G$9)-'Business Plan'!$G$10*(1+'Scenario Analysis (2D)'!$E73))),(('Business Plan'!$H$6*('Business Plan'!$H$7*(1+'Scenario Analysis (2D)'!AH$4)-'Business Plan'!$H$8-'Business Plan'!$H$9)-'Business Plan'!$H$10*(1+'Scenario Analysis (2D)'!$E73))),(('Business Plan'!$I$6*('Business Plan'!$I$7*(1+'Scenario Analysis (2D)'!AH$4)-'Business Plan'!$I$8-'Business Plan'!$I$9)-'Business Plan'!$I$10*(1+'Scenario Analysis (2D)'!$E73))),(('Business Plan'!$J$6*('Business Plan'!$J$7*(1+'Scenario Analysis (2D)'!AH$4)-'Business Plan'!$J$8-'Business Plan'!$J$9)-'Business Plan'!$J$10*(1+'Scenario Analysis (2D)'!$E73))),(('Business Plan'!$K$6*('Business Plan'!$K$7*(1+'Scenario Analysis (2D)'!AH$4)-'Business Plan'!$K$8-'Business Plan'!$K$9)-'Business Plan'!$K$10*(1+'Scenario Analysis (2D)'!$E73)))))/'Business Plan'!$C$13-1</f>
        <v>16.220086021548727</v>
      </c>
    </row>
    <row r="74" spans="1:34" ht="18.95" customHeight="1" x14ac:dyDescent="0.25">
      <c r="D74" s="78"/>
      <c r="E74" s="50">
        <v>-0.05</v>
      </c>
      <c r="F74" s="46">
        <f>NPV('Business Plan'!$B$3,(('Business Plan'!$C$6*('Business Plan'!$C$7*(1+'Scenario Analysis (2D)'!F$4)-'Business Plan'!$C$8-'Business Plan'!$C$9)-'Business Plan'!$C$10*(1+'Scenario Analysis (2D)'!$E74))),(('Business Plan'!$D$6*('Business Plan'!$D$7*(1+'Scenario Analysis (2D)'!F$4)-'Business Plan'!$D$8-'Business Plan'!$D$9)-'Business Plan'!$D$10*(1+'Scenario Analysis (2D)'!$E74))),(('Business Plan'!$E$6*('Business Plan'!$E$7*(1+'Scenario Analysis (2D)'!F$4)-'Business Plan'!$E$8-'Business Plan'!$E$9)-'Business Plan'!$E$10*(1+'Scenario Analysis (2D)'!$E74))),(('Business Plan'!$F$6*('Business Plan'!$F$7*(1+'Scenario Analysis (2D)'!F$4)-'Business Plan'!$F$8-'Business Plan'!$F$9)-'Business Plan'!$F$10*(1+'Scenario Analysis (2D)'!$E74))),(('Business Plan'!$G$6*('Business Plan'!$G$7*(1+'Scenario Analysis (2D)'!F$4)-'Business Plan'!$G$8-'Business Plan'!$G$9)-'Business Plan'!$G$10*(1+'Scenario Analysis (2D)'!$E74))),(('Business Plan'!$H$6*('Business Plan'!$H$7*(1+'Scenario Analysis (2D)'!F$4)-'Business Plan'!$H$8-'Business Plan'!$H$9)-'Business Plan'!$H$10*(1+'Scenario Analysis (2D)'!$E74))),(('Business Plan'!$I$6*('Business Plan'!$I$7*(1+'Scenario Analysis (2D)'!F$4)-'Business Plan'!$I$8-'Business Plan'!$I$9)-'Business Plan'!$I$10*(1+'Scenario Analysis (2D)'!$E74))),(('Business Plan'!$J$6*('Business Plan'!$J$7*(1+'Scenario Analysis (2D)'!F$4)-'Business Plan'!$J$8-'Business Plan'!$J$9)-'Business Plan'!$J$10*(1+'Scenario Analysis (2D)'!$E74))),(('Business Plan'!$K$6*('Business Plan'!$K$7*(1+'Scenario Analysis (2D)'!F$4)-'Business Plan'!$K$8-'Business Plan'!$K$9)-'Business Plan'!$K$10*(1+'Scenario Analysis (2D)'!$E74))))</f>
        <v>-1073823.2299213924</v>
      </c>
      <c r="G74" s="46">
        <f>NPV('Business Plan'!$B$3,(('Business Plan'!$C$6*('Business Plan'!$C$7*(1+'Scenario Analysis (2D)'!G$4)-'Business Plan'!$C$8-'Business Plan'!$C$9)-'Business Plan'!$C$10*(1+'Scenario Analysis (2D)'!$E74))),(('Business Plan'!$D$6*('Business Plan'!$D$7*(1+'Scenario Analysis (2D)'!G$4)-'Business Plan'!$D$8-'Business Plan'!$D$9)-'Business Plan'!$D$10*(1+'Scenario Analysis (2D)'!$E74))),(('Business Plan'!$E$6*('Business Plan'!$E$7*(1+'Scenario Analysis (2D)'!G$4)-'Business Plan'!$E$8-'Business Plan'!$E$9)-'Business Plan'!$E$10*(1+'Scenario Analysis (2D)'!$E74))),(('Business Plan'!$F$6*('Business Plan'!$F$7*(1+'Scenario Analysis (2D)'!G$4)-'Business Plan'!$F$8-'Business Plan'!$F$9)-'Business Plan'!$F$10*(1+'Scenario Analysis (2D)'!$E74))),(('Business Plan'!$G$6*('Business Plan'!$G$7*(1+'Scenario Analysis (2D)'!G$4)-'Business Plan'!$G$8-'Business Plan'!$G$9)-'Business Plan'!$G$10*(1+'Scenario Analysis (2D)'!$E74))),(('Business Plan'!$H$6*('Business Plan'!$H$7*(1+'Scenario Analysis (2D)'!G$4)-'Business Plan'!$H$8-'Business Plan'!$H$9)-'Business Plan'!$H$10*(1+'Scenario Analysis (2D)'!$E74))),(('Business Plan'!$I$6*('Business Plan'!$I$7*(1+'Scenario Analysis (2D)'!G$4)-'Business Plan'!$I$8-'Business Plan'!$I$9)-'Business Plan'!$I$10*(1+'Scenario Analysis (2D)'!$E74))),(('Business Plan'!$J$6*('Business Plan'!$J$7*(1+'Scenario Analysis (2D)'!G$4)-'Business Plan'!$J$8-'Business Plan'!$J$9)-'Business Plan'!$J$10*(1+'Scenario Analysis (2D)'!$E74))),(('Business Plan'!$K$6*('Business Plan'!$K$7*(1+'Scenario Analysis (2D)'!G$4)-'Business Plan'!$K$8-'Business Plan'!$K$9)-'Business Plan'!$K$10*(1+'Scenario Analysis (2D)'!$E74))))</f>
        <v>-873158.62568858103</v>
      </c>
      <c r="H74" s="46">
        <f>NPV('Business Plan'!$B$3,(('Business Plan'!$C$6*('Business Plan'!$C$7*(1+'Scenario Analysis (2D)'!H$4)-'Business Plan'!$C$8-'Business Plan'!$C$9)-'Business Plan'!$C$10*(1+'Scenario Analysis (2D)'!$E74))),(('Business Plan'!$D$6*('Business Plan'!$D$7*(1+'Scenario Analysis (2D)'!H$4)-'Business Plan'!$D$8-'Business Plan'!$D$9)-'Business Plan'!$D$10*(1+'Scenario Analysis (2D)'!$E74))),(('Business Plan'!$E$6*('Business Plan'!$E$7*(1+'Scenario Analysis (2D)'!H$4)-'Business Plan'!$E$8-'Business Plan'!$E$9)-'Business Plan'!$E$10*(1+'Scenario Analysis (2D)'!$E74))),(('Business Plan'!$F$6*('Business Plan'!$F$7*(1+'Scenario Analysis (2D)'!H$4)-'Business Plan'!$F$8-'Business Plan'!$F$9)-'Business Plan'!$F$10*(1+'Scenario Analysis (2D)'!$E74))),(('Business Plan'!$G$6*('Business Plan'!$G$7*(1+'Scenario Analysis (2D)'!H$4)-'Business Plan'!$G$8-'Business Plan'!$G$9)-'Business Plan'!$G$10*(1+'Scenario Analysis (2D)'!$E74))),(('Business Plan'!$H$6*('Business Plan'!$H$7*(1+'Scenario Analysis (2D)'!H$4)-'Business Plan'!$H$8-'Business Plan'!$H$9)-'Business Plan'!$H$10*(1+'Scenario Analysis (2D)'!$E74))),(('Business Plan'!$I$6*('Business Plan'!$I$7*(1+'Scenario Analysis (2D)'!H$4)-'Business Plan'!$I$8-'Business Plan'!$I$9)-'Business Plan'!$I$10*(1+'Scenario Analysis (2D)'!$E74))),(('Business Plan'!$J$6*('Business Plan'!$J$7*(1+'Scenario Analysis (2D)'!H$4)-'Business Plan'!$J$8-'Business Plan'!$J$9)-'Business Plan'!$J$10*(1+'Scenario Analysis (2D)'!$E74))),(('Business Plan'!$K$6*('Business Plan'!$K$7*(1+'Scenario Analysis (2D)'!H$4)-'Business Plan'!$K$8-'Business Plan'!$K$9)-'Business Plan'!$K$10*(1+'Scenario Analysis (2D)'!$E74))))</f>
        <v>-672494.02145576989</v>
      </c>
      <c r="I74" s="46">
        <f>NPV('Business Plan'!$B$3,(('Business Plan'!$C$6*('Business Plan'!$C$7*(1+'Scenario Analysis (2D)'!I$4)-'Business Plan'!$C$8-'Business Plan'!$C$9)-'Business Plan'!$C$10*(1+'Scenario Analysis (2D)'!$E74))),(('Business Plan'!$D$6*('Business Plan'!$D$7*(1+'Scenario Analysis (2D)'!I$4)-'Business Plan'!$D$8-'Business Plan'!$D$9)-'Business Plan'!$D$10*(1+'Scenario Analysis (2D)'!$E74))),(('Business Plan'!$E$6*('Business Plan'!$E$7*(1+'Scenario Analysis (2D)'!I$4)-'Business Plan'!$E$8-'Business Plan'!$E$9)-'Business Plan'!$E$10*(1+'Scenario Analysis (2D)'!$E74))),(('Business Plan'!$F$6*('Business Plan'!$F$7*(1+'Scenario Analysis (2D)'!I$4)-'Business Plan'!$F$8-'Business Plan'!$F$9)-'Business Plan'!$F$10*(1+'Scenario Analysis (2D)'!$E74))),(('Business Plan'!$G$6*('Business Plan'!$G$7*(1+'Scenario Analysis (2D)'!I$4)-'Business Plan'!$G$8-'Business Plan'!$G$9)-'Business Plan'!$G$10*(1+'Scenario Analysis (2D)'!$E74))),(('Business Plan'!$H$6*('Business Plan'!$H$7*(1+'Scenario Analysis (2D)'!I$4)-'Business Plan'!$H$8-'Business Plan'!$H$9)-'Business Plan'!$H$10*(1+'Scenario Analysis (2D)'!$E74))),(('Business Plan'!$I$6*('Business Plan'!$I$7*(1+'Scenario Analysis (2D)'!I$4)-'Business Plan'!$I$8-'Business Plan'!$I$9)-'Business Plan'!$I$10*(1+'Scenario Analysis (2D)'!$E74))),(('Business Plan'!$J$6*('Business Plan'!$J$7*(1+'Scenario Analysis (2D)'!I$4)-'Business Plan'!$J$8-'Business Plan'!$J$9)-'Business Plan'!$J$10*(1+'Scenario Analysis (2D)'!$E74))),(('Business Plan'!$K$6*('Business Plan'!$K$7*(1+'Scenario Analysis (2D)'!I$4)-'Business Plan'!$K$8-'Business Plan'!$K$9)-'Business Plan'!$K$10*(1+'Scenario Analysis (2D)'!$E74))))</f>
        <v>-471829.41722295847</v>
      </c>
      <c r="J74" s="46">
        <f>NPV('Business Plan'!$B$3,(('Business Plan'!$C$6*('Business Plan'!$C$7*(1+'Scenario Analysis (2D)'!J$4)-'Business Plan'!$C$8-'Business Plan'!$C$9)-'Business Plan'!$C$10*(1+'Scenario Analysis (2D)'!$E74))),(('Business Plan'!$D$6*('Business Plan'!$D$7*(1+'Scenario Analysis (2D)'!J$4)-'Business Plan'!$D$8-'Business Plan'!$D$9)-'Business Plan'!$D$10*(1+'Scenario Analysis (2D)'!$E74))),(('Business Plan'!$E$6*('Business Plan'!$E$7*(1+'Scenario Analysis (2D)'!J$4)-'Business Plan'!$E$8-'Business Plan'!$E$9)-'Business Plan'!$E$10*(1+'Scenario Analysis (2D)'!$E74))),(('Business Plan'!$F$6*('Business Plan'!$F$7*(1+'Scenario Analysis (2D)'!J$4)-'Business Plan'!$F$8-'Business Plan'!$F$9)-'Business Plan'!$F$10*(1+'Scenario Analysis (2D)'!$E74))),(('Business Plan'!$G$6*('Business Plan'!$G$7*(1+'Scenario Analysis (2D)'!J$4)-'Business Plan'!$G$8-'Business Plan'!$G$9)-'Business Plan'!$G$10*(1+'Scenario Analysis (2D)'!$E74))),(('Business Plan'!$H$6*('Business Plan'!$H$7*(1+'Scenario Analysis (2D)'!J$4)-'Business Plan'!$H$8-'Business Plan'!$H$9)-'Business Plan'!$H$10*(1+'Scenario Analysis (2D)'!$E74))),(('Business Plan'!$I$6*('Business Plan'!$I$7*(1+'Scenario Analysis (2D)'!J$4)-'Business Plan'!$I$8-'Business Plan'!$I$9)-'Business Plan'!$I$10*(1+'Scenario Analysis (2D)'!$E74))),(('Business Plan'!$J$6*('Business Plan'!$J$7*(1+'Scenario Analysis (2D)'!J$4)-'Business Plan'!$J$8-'Business Plan'!$J$9)-'Business Plan'!$J$10*(1+'Scenario Analysis (2D)'!$E74))),(('Business Plan'!$K$6*('Business Plan'!$K$7*(1+'Scenario Analysis (2D)'!J$4)-'Business Plan'!$K$8-'Business Plan'!$K$9)-'Business Plan'!$K$10*(1+'Scenario Analysis (2D)'!$E74))))</f>
        <v>-271164.81299014727</v>
      </c>
      <c r="K74" s="46">
        <f>NPV('Business Plan'!$B$3,(('Business Plan'!$C$6*('Business Plan'!$C$7*(1+'Scenario Analysis (2D)'!K$4)-'Business Plan'!$C$8-'Business Plan'!$C$9)-'Business Plan'!$C$10*(1+'Scenario Analysis (2D)'!$E74))),(('Business Plan'!$D$6*('Business Plan'!$D$7*(1+'Scenario Analysis (2D)'!K$4)-'Business Plan'!$D$8-'Business Plan'!$D$9)-'Business Plan'!$D$10*(1+'Scenario Analysis (2D)'!$E74))),(('Business Plan'!$E$6*('Business Plan'!$E$7*(1+'Scenario Analysis (2D)'!K$4)-'Business Plan'!$E$8-'Business Plan'!$E$9)-'Business Plan'!$E$10*(1+'Scenario Analysis (2D)'!$E74))),(('Business Plan'!$F$6*('Business Plan'!$F$7*(1+'Scenario Analysis (2D)'!K$4)-'Business Plan'!$F$8-'Business Plan'!$F$9)-'Business Plan'!$F$10*(1+'Scenario Analysis (2D)'!$E74))),(('Business Plan'!$G$6*('Business Plan'!$G$7*(1+'Scenario Analysis (2D)'!K$4)-'Business Plan'!$G$8-'Business Plan'!$G$9)-'Business Plan'!$G$10*(1+'Scenario Analysis (2D)'!$E74))),(('Business Plan'!$H$6*('Business Plan'!$H$7*(1+'Scenario Analysis (2D)'!K$4)-'Business Plan'!$H$8-'Business Plan'!$H$9)-'Business Plan'!$H$10*(1+'Scenario Analysis (2D)'!$E74))),(('Business Plan'!$I$6*('Business Plan'!$I$7*(1+'Scenario Analysis (2D)'!K$4)-'Business Plan'!$I$8-'Business Plan'!$I$9)-'Business Plan'!$I$10*(1+'Scenario Analysis (2D)'!$E74))),(('Business Plan'!$J$6*('Business Plan'!$J$7*(1+'Scenario Analysis (2D)'!K$4)-'Business Plan'!$J$8-'Business Plan'!$J$9)-'Business Plan'!$J$10*(1+'Scenario Analysis (2D)'!$E74))),(('Business Plan'!$K$6*('Business Plan'!$K$7*(1+'Scenario Analysis (2D)'!K$4)-'Business Plan'!$K$8-'Business Plan'!$K$9)-'Business Plan'!$K$10*(1+'Scenario Analysis (2D)'!$E74))))</f>
        <v>-70500.208757335902</v>
      </c>
      <c r="L74" s="46">
        <f>NPV('Business Plan'!$B$3,(('Business Plan'!$C$6*('Business Plan'!$C$7*(1+'Scenario Analysis (2D)'!L$4)-'Business Plan'!$C$8-'Business Plan'!$C$9)-'Business Plan'!$C$10*(1+'Scenario Analysis (2D)'!$E74))),(('Business Plan'!$D$6*('Business Plan'!$D$7*(1+'Scenario Analysis (2D)'!L$4)-'Business Plan'!$D$8-'Business Plan'!$D$9)-'Business Plan'!$D$10*(1+'Scenario Analysis (2D)'!$E74))),(('Business Plan'!$E$6*('Business Plan'!$E$7*(1+'Scenario Analysis (2D)'!L$4)-'Business Plan'!$E$8-'Business Plan'!$E$9)-'Business Plan'!$E$10*(1+'Scenario Analysis (2D)'!$E74))),(('Business Plan'!$F$6*('Business Plan'!$F$7*(1+'Scenario Analysis (2D)'!L$4)-'Business Plan'!$F$8-'Business Plan'!$F$9)-'Business Plan'!$F$10*(1+'Scenario Analysis (2D)'!$E74))),(('Business Plan'!$G$6*('Business Plan'!$G$7*(1+'Scenario Analysis (2D)'!L$4)-'Business Plan'!$G$8-'Business Plan'!$G$9)-'Business Plan'!$G$10*(1+'Scenario Analysis (2D)'!$E74))),(('Business Plan'!$H$6*('Business Plan'!$H$7*(1+'Scenario Analysis (2D)'!L$4)-'Business Plan'!$H$8-'Business Plan'!$H$9)-'Business Plan'!$H$10*(1+'Scenario Analysis (2D)'!$E74))),(('Business Plan'!$I$6*('Business Plan'!$I$7*(1+'Scenario Analysis (2D)'!L$4)-'Business Plan'!$I$8-'Business Plan'!$I$9)-'Business Plan'!$I$10*(1+'Scenario Analysis (2D)'!$E74))),(('Business Plan'!$J$6*('Business Plan'!$J$7*(1+'Scenario Analysis (2D)'!L$4)-'Business Plan'!$J$8-'Business Plan'!$J$9)-'Business Plan'!$J$10*(1+'Scenario Analysis (2D)'!$E74))),(('Business Plan'!$K$6*('Business Plan'!$K$7*(1+'Scenario Analysis (2D)'!L$4)-'Business Plan'!$K$8-'Business Plan'!$K$9)-'Business Plan'!$K$10*(1+'Scenario Analysis (2D)'!$E74))))</f>
        <v>130164.39547547534</v>
      </c>
      <c r="M74" s="46">
        <f>NPV('Business Plan'!$B$3,(('Business Plan'!$C$6*('Business Plan'!$C$7*(1+'Scenario Analysis (2D)'!M$4)-'Business Plan'!$C$8-'Business Plan'!$C$9)-'Business Plan'!$C$10*(1+'Scenario Analysis (2D)'!$E74))),(('Business Plan'!$D$6*('Business Plan'!$D$7*(1+'Scenario Analysis (2D)'!M$4)-'Business Plan'!$D$8-'Business Plan'!$D$9)-'Business Plan'!$D$10*(1+'Scenario Analysis (2D)'!$E74))),(('Business Plan'!$E$6*('Business Plan'!$E$7*(1+'Scenario Analysis (2D)'!M$4)-'Business Plan'!$E$8-'Business Plan'!$E$9)-'Business Plan'!$E$10*(1+'Scenario Analysis (2D)'!$E74))),(('Business Plan'!$F$6*('Business Plan'!$F$7*(1+'Scenario Analysis (2D)'!M$4)-'Business Plan'!$F$8-'Business Plan'!$F$9)-'Business Plan'!$F$10*(1+'Scenario Analysis (2D)'!$E74))),(('Business Plan'!$G$6*('Business Plan'!$G$7*(1+'Scenario Analysis (2D)'!M$4)-'Business Plan'!$G$8-'Business Plan'!$G$9)-'Business Plan'!$G$10*(1+'Scenario Analysis (2D)'!$E74))),(('Business Plan'!$H$6*('Business Plan'!$H$7*(1+'Scenario Analysis (2D)'!M$4)-'Business Plan'!$H$8-'Business Plan'!$H$9)-'Business Plan'!$H$10*(1+'Scenario Analysis (2D)'!$E74))),(('Business Plan'!$I$6*('Business Plan'!$I$7*(1+'Scenario Analysis (2D)'!M$4)-'Business Plan'!$I$8-'Business Plan'!$I$9)-'Business Plan'!$I$10*(1+'Scenario Analysis (2D)'!$E74))),(('Business Plan'!$J$6*('Business Plan'!$J$7*(1+'Scenario Analysis (2D)'!M$4)-'Business Plan'!$J$8-'Business Plan'!$J$9)-'Business Plan'!$J$10*(1+'Scenario Analysis (2D)'!$E74))),(('Business Plan'!$K$6*('Business Plan'!$K$7*(1+'Scenario Analysis (2D)'!M$4)-'Business Plan'!$K$8-'Business Plan'!$K$9)-'Business Plan'!$K$10*(1+'Scenario Analysis (2D)'!$E74))))</f>
        <v>330828.99970828672</v>
      </c>
      <c r="N74" s="46">
        <f>NPV('Business Plan'!$B$3,(('Business Plan'!$C$6*('Business Plan'!$C$7*(1+'Scenario Analysis (2D)'!N$4)-'Business Plan'!$C$8-'Business Plan'!$C$9)-'Business Plan'!$C$10*(1+'Scenario Analysis (2D)'!$E74))),(('Business Plan'!$D$6*('Business Plan'!$D$7*(1+'Scenario Analysis (2D)'!N$4)-'Business Plan'!$D$8-'Business Plan'!$D$9)-'Business Plan'!$D$10*(1+'Scenario Analysis (2D)'!$E74))),(('Business Plan'!$E$6*('Business Plan'!$E$7*(1+'Scenario Analysis (2D)'!N$4)-'Business Plan'!$E$8-'Business Plan'!$E$9)-'Business Plan'!$E$10*(1+'Scenario Analysis (2D)'!$E74))),(('Business Plan'!$F$6*('Business Plan'!$F$7*(1+'Scenario Analysis (2D)'!N$4)-'Business Plan'!$F$8-'Business Plan'!$F$9)-'Business Plan'!$F$10*(1+'Scenario Analysis (2D)'!$E74))),(('Business Plan'!$G$6*('Business Plan'!$G$7*(1+'Scenario Analysis (2D)'!N$4)-'Business Plan'!$G$8-'Business Plan'!$G$9)-'Business Plan'!$G$10*(1+'Scenario Analysis (2D)'!$E74))),(('Business Plan'!$H$6*('Business Plan'!$H$7*(1+'Scenario Analysis (2D)'!N$4)-'Business Plan'!$H$8-'Business Plan'!$H$9)-'Business Plan'!$H$10*(1+'Scenario Analysis (2D)'!$E74))),(('Business Plan'!$I$6*('Business Plan'!$I$7*(1+'Scenario Analysis (2D)'!N$4)-'Business Plan'!$I$8-'Business Plan'!$I$9)-'Business Plan'!$I$10*(1+'Scenario Analysis (2D)'!$E74))),(('Business Plan'!$J$6*('Business Plan'!$J$7*(1+'Scenario Analysis (2D)'!N$4)-'Business Plan'!$J$8-'Business Plan'!$J$9)-'Business Plan'!$J$10*(1+'Scenario Analysis (2D)'!$E74))),(('Business Plan'!$K$6*('Business Plan'!$K$7*(1+'Scenario Analysis (2D)'!N$4)-'Business Plan'!$K$8-'Business Plan'!$K$9)-'Business Plan'!$K$10*(1+'Scenario Analysis (2D)'!$E74))))</f>
        <v>531493.60394109797</v>
      </c>
      <c r="O74" s="46">
        <f>NPV('Business Plan'!$B$3,(('Business Plan'!$C$6*('Business Plan'!$C$7*(1+'Scenario Analysis (2D)'!O$4)-'Business Plan'!$C$8-'Business Plan'!$C$9)-'Business Plan'!$C$10*(1+'Scenario Analysis (2D)'!$E74))),(('Business Plan'!$D$6*('Business Plan'!$D$7*(1+'Scenario Analysis (2D)'!O$4)-'Business Plan'!$D$8-'Business Plan'!$D$9)-'Business Plan'!$D$10*(1+'Scenario Analysis (2D)'!$E74))),(('Business Plan'!$E$6*('Business Plan'!$E$7*(1+'Scenario Analysis (2D)'!O$4)-'Business Plan'!$E$8-'Business Plan'!$E$9)-'Business Plan'!$E$10*(1+'Scenario Analysis (2D)'!$E74))),(('Business Plan'!$F$6*('Business Plan'!$F$7*(1+'Scenario Analysis (2D)'!O$4)-'Business Plan'!$F$8-'Business Plan'!$F$9)-'Business Plan'!$F$10*(1+'Scenario Analysis (2D)'!$E74))),(('Business Plan'!$G$6*('Business Plan'!$G$7*(1+'Scenario Analysis (2D)'!O$4)-'Business Plan'!$G$8-'Business Plan'!$G$9)-'Business Plan'!$G$10*(1+'Scenario Analysis (2D)'!$E74))),(('Business Plan'!$H$6*('Business Plan'!$H$7*(1+'Scenario Analysis (2D)'!O$4)-'Business Plan'!$H$8-'Business Plan'!$H$9)-'Business Plan'!$H$10*(1+'Scenario Analysis (2D)'!$E74))),(('Business Plan'!$I$6*('Business Plan'!$I$7*(1+'Scenario Analysis (2D)'!O$4)-'Business Plan'!$I$8-'Business Plan'!$I$9)-'Business Plan'!$I$10*(1+'Scenario Analysis (2D)'!$E74))),(('Business Plan'!$J$6*('Business Plan'!$J$7*(1+'Scenario Analysis (2D)'!O$4)-'Business Plan'!$J$8-'Business Plan'!$J$9)-'Business Plan'!$J$10*(1+'Scenario Analysis (2D)'!$E74))),(('Business Plan'!$K$6*('Business Plan'!$K$7*(1+'Scenario Analysis (2D)'!O$4)-'Business Plan'!$K$8-'Business Plan'!$K$9)-'Business Plan'!$K$10*(1+'Scenario Analysis (2D)'!$E74))))</f>
        <v>732158.20817390911</v>
      </c>
      <c r="P74" s="46">
        <f>NPV('Business Plan'!$B$3,(('Business Plan'!$C$6*('Business Plan'!$C$7*(1+'Scenario Analysis (2D)'!P$4)-'Business Plan'!$C$8-'Business Plan'!$C$9)-'Business Plan'!$C$10*(1+'Scenario Analysis (2D)'!$E74))),(('Business Plan'!$D$6*('Business Plan'!$D$7*(1+'Scenario Analysis (2D)'!P$4)-'Business Plan'!$D$8-'Business Plan'!$D$9)-'Business Plan'!$D$10*(1+'Scenario Analysis (2D)'!$E74))),(('Business Plan'!$E$6*('Business Plan'!$E$7*(1+'Scenario Analysis (2D)'!P$4)-'Business Plan'!$E$8-'Business Plan'!$E$9)-'Business Plan'!$E$10*(1+'Scenario Analysis (2D)'!$E74))),(('Business Plan'!$F$6*('Business Plan'!$F$7*(1+'Scenario Analysis (2D)'!P$4)-'Business Plan'!$F$8-'Business Plan'!$F$9)-'Business Plan'!$F$10*(1+'Scenario Analysis (2D)'!$E74))),(('Business Plan'!$G$6*('Business Plan'!$G$7*(1+'Scenario Analysis (2D)'!P$4)-'Business Plan'!$G$8-'Business Plan'!$G$9)-'Business Plan'!$G$10*(1+'Scenario Analysis (2D)'!$E74))),(('Business Plan'!$H$6*('Business Plan'!$H$7*(1+'Scenario Analysis (2D)'!P$4)-'Business Plan'!$H$8-'Business Plan'!$H$9)-'Business Plan'!$H$10*(1+'Scenario Analysis (2D)'!$E74))),(('Business Plan'!$I$6*('Business Plan'!$I$7*(1+'Scenario Analysis (2D)'!P$4)-'Business Plan'!$I$8-'Business Plan'!$I$9)-'Business Plan'!$I$10*(1+'Scenario Analysis (2D)'!$E74))),(('Business Plan'!$J$6*('Business Plan'!$J$7*(1+'Scenario Analysis (2D)'!P$4)-'Business Plan'!$J$8-'Business Plan'!$J$9)-'Business Plan'!$J$10*(1+'Scenario Analysis (2D)'!$E74))),(('Business Plan'!$K$6*('Business Plan'!$K$7*(1+'Scenario Analysis (2D)'!P$4)-'Business Plan'!$K$8-'Business Plan'!$K$9)-'Business Plan'!$K$10*(1+'Scenario Analysis (2D)'!$E74))))</f>
        <v>932822.81240672059</v>
      </c>
      <c r="Q74" s="46">
        <f>NPV('Business Plan'!$B$3,(('Business Plan'!$C$6*('Business Plan'!$C$7*(1+'Scenario Analysis (2D)'!Q$4)-'Business Plan'!$C$8-'Business Plan'!$C$9)-'Business Plan'!$C$10*(1+'Scenario Analysis (2D)'!$E74))),(('Business Plan'!$D$6*('Business Plan'!$D$7*(1+'Scenario Analysis (2D)'!Q$4)-'Business Plan'!$D$8-'Business Plan'!$D$9)-'Business Plan'!$D$10*(1+'Scenario Analysis (2D)'!$E74))),(('Business Plan'!$E$6*('Business Plan'!$E$7*(1+'Scenario Analysis (2D)'!Q$4)-'Business Plan'!$E$8-'Business Plan'!$E$9)-'Business Plan'!$E$10*(1+'Scenario Analysis (2D)'!$E74))),(('Business Plan'!$F$6*('Business Plan'!$F$7*(1+'Scenario Analysis (2D)'!Q$4)-'Business Plan'!$F$8-'Business Plan'!$F$9)-'Business Plan'!$F$10*(1+'Scenario Analysis (2D)'!$E74))),(('Business Plan'!$G$6*('Business Plan'!$G$7*(1+'Scenario Analysis (2D)'!Q$4)-'Business Plan'!$G$8-'Business Plan'!$G$9)-'Business Plan'!$G$10*(1+'Scenario Analysis (2D)'!$E74))),(('Business Plan'!$H$6*('Business Plan'!$H$7*(1+'Scenario Analysis (2D)'!Q$4)-'Business Plan'!$H$8-'Business Plan'!$H$9)-'Business Plan'!$H$10*(1+'Scenario Analysis (2D)'!$E74))),(('Business Plan'!$I$6*('Business Plan'!$I$7*(1+'Scenario Analysis (2D)'!Q$4)-'Business Plan'!$I$8-'Business Plan'!$I$9)-'Business Plan'!$I$10*(1+'Scenario Analysis (2D)'!$E74))),(('Business Plan'!$J$6*('Business Plan'!$J$7*(1+'Scenario Analysis (2D)'!Q$4)-'Business Plan'!$J$8-'Business Plan'!$J$9)-'Business Plan'!$J$10*(1+'Scenario Analysis (2D)'!$E74))),(('Business Plan'!$K$6*('Business Plan'!$K$7*(1+'Scenario Analysis (2D)'!Q$4)-'Business Plan'!$K$8-'Business Plan'!$K$9)-'Business Plan'!$K$10*(1+'Scenario Analysis (2D)'!$E74))))</f>
        <v>1133487.416639532</v>
      </c>
      <c r="R74" s="46">
        <f>NPV('Business Plan'!$B$3,(('Business Plan'!$C$6*('Business Plan'!$C$7*(1+'Scenario Analysis (2D)'!R$4)-'Business Plan'!$C$8-'Business Plan'!$C$9)-'Business Plan'!$C$10*(1+'Scenario Analysis (2D)'!$E74))),(('Business Plan'!$D$6*('Business Plan'!$D$7*(1+'Scenario Analysis (2D)'!R$4)-'Business Plan'!$D$8-'Business Plan'!$D$9)-'Business Plan'!$D$10*(1+'Scenario Analysis (2D)'!$E74))),(('Business Plan'!$E$6*('Business Plan'!$E$7*(1+'Scenario Analysis (2D)'!R$4)-'Business Plan'!$E$8-'Business Plan'!$E$9)-'Business Plan'!$E$10*(1+'Scenario Analysis (2D)'!$E74))),(('Business Plan'!$F$6*('Business Plan'!$F$7*(1+'Scenario Analysis (2D)'!R$4)-'Business Plan'!$F$8-'Business Plan'!$F$9)-'Business Plan'!$F$10*(1+'Scenario Analysis (2D)'!$E74))),(('Business Plan'!$G$6*('Business Plan'!$G$7*(1+'Scenario Analysis (2D)'!R$4)-'Business Plan'!$G$8-'Business Plan'!$G$9)-'Business Plan'!$G$10*(1+'Scenario Analysis (2D)'!$E74))),(('Business Plan'!$H$6*('Business Plan'!$H$7*(1+'Scenario Analysis (2D)'!R$4)-'Business Plan'!$H$8-'Business Plan'!$H$9)-'Business Plan'!$H$10*(1+'Scenario Analysis (2D)'!$E74))),(('Business Plan'!$I$6*('Business Plan'!$I$7*(1+'Scenario Analysis (2D)'!R$4)-'Business Plan'!$I$8-'Business Plan'!$I$9)-'Business Plan'!$I$10*(1+'Scenario Analysis (2D)'!$E74))),(('Business Plan'!$J$6*('Business Plan'!$J$7*(1+'Scenario Analysis (2D)'!R$4)-'Business Plan'!$J$8-'Business Plan'!$J$9)-'Business Plan'!$J$10*(1+'Scenario Analysis (2D)'!$E74))),(('Business Plan'!$K$6*('Business Plan'!$K$7*(1+'Scenario Analysis (2D)'!R$4)-'Business Plan'!$K$8-'Business Plan'!$K$9)-'Business Plan'!$K$10*(1+'Scenario Analysis (2D)'!$E74))))</f>
        <v>1334152.0208723429</v>
      </c>
      <c r="T74" s="78"/>
      <c r="U74" s="50">
        <v>-0.05</v>
      </c>
      <c r="V74" s="47">
        <f>(NPV('Business Plan'!$B$3,(('Business Plan'!$C$6*('Business Plan'!$C$7*(1+'Scenario Analysis (2D)'!V$4)-'Business Plan'!$C$8-'Business Plan'!$C$9)-'Business Plan'!$C$10*(1+'Scenario Analysis (2D)'!$E74))),(('Business Plan'!$D$6*('Business Plan'!$D$7*(1+'Scenario Analysis (2D)'!V$4)-'Business Plan'!$D$8-'Business Plan'!$D$9)-'Business Plan'!$D$10*(1+'Scenario Analysis (2D)'!$E74))),(('Business Plan'!$E$6*('Business Plan'!$E$7*(1+'Scenario Analysis (2D)'!V$4)-'Business Plan'!$E$8-'Business Plan'!$E$9)-'Business Plan'!$E$10*(1+'Scenario Analysis (2D)'!$E74))),(('Business Plan'!$F$6*('Business Plan'!$F$7*(1+'Scenario Analysis (2D)'!V$4)-'Business Plan'!$F$8-'Business Plan'!$F$9)-'Business Plan'!$F$10*(1+'Scenario Analysis (2D)'!$E74))),(('Business Plan'!$G$6*('Business Plan'!$G$7*(1+'Scenario Analysis (2D)'!V$4)-'Business Plan'!$G$8-'Business Plan'!$G$9)-'Business Plan'!$G$10*(1+'Scenario Analysis (2D)'!$E74))),(('Business Plan'!$H$6*('Business Plan'!$H$7*(1+'Scenario Analysis (2D)'!V$4)-'Business Plan'!$H$8-'Business Plan'!$H$9)-'Business Plan'!$H$10*(1+'Scenario Analysis (2D)'!$E74))),(('Business Plan'!$I$6*('Business Plan'!$I$7*(1+'Scenario Analysis (2D)'!V$4)-'Business Plan'!$I$8-'Business Plan'!$I$9)-'Business Plan'!$I$10*(1+'Scenario Analysis (2D)'!$E74))),(('Business Plan'!$J$6*('Business Plan'!$J$7*(1+'Scenario Analysis (2D)'!V$4)-'Business Plan'!$J$8-'Business Plan'!$J$9)-'Business Plan'!$J$10*(1+'Scenario Analysis (2D)'!$E74))),(('Business Plan'!$K$6*('Business Plan'!$K$7*(1+'Scenario Analysis (2D)'!V$4)-'Business Plan'!$K$8-'Business Plan'!$K$9)-'Business Plan'!$K$10*(1+'Scenario Analysis (2D)'!$E74)))))/'Business Plan'!$C$13-1</f>
        <v>-14.361286811154459</v>
      </c>
      <c r="W74" s="47">
        <f>(NPV('Business Plan'!$B$3,(('Business Plan'!$C$6*('Business Plan'!$C$7*(1+'Scenario Analysis (2D)'!W$4)-'Business Plan'!$C$8-'Business Plan'!$C$9)-'Business Plan'!$C$10*(1+'Scenario Analysis (2D)'!$E74))),(('Business Plan'!$D$6*('Business Plan'!$D$7*(1+'Scenario Analysis (2D)'!W$4)-'Business Plan'!$D$8-'Business Plan'!$D$9)-'Business Plan'!$D$10*(1+'Scenario Analysis (2D)'!$E74))),(('Business Plan'!$E$6*('Business Plan'!$E$7*(1+'Scenario Analysis (2D)'!W$4)-'Business Plan'!$E$8-'Business Plan'!$E$9)-'Business Plan'!$E$10*(1+'Scenario Analysis (2D)'!$E74))),(('Business Plan'!$F$6*('Business Plan'!$F$7*(1+'Scenario Analysis (2D)'!W$4)-'Business Plan'!$F$8-'Business Plan'!$F$9)-'Business Plan'!$F$10*(1+'Scenario Analysis (2D)'!$E74))),(('Business Plan'!$G$6*('Business Plan'!$G$7*(1+'Scenario Analysis (2D)'!W$4)-'Business Plan'!$G$8-'Business Plan'!$G$9)-'Business Plan'!$G$10*(1+'Scenario Analysis (2D)'!$E74))),(('Business Plan'!$H$6*('Business Plan'!$H$7*(1+'Scenario Analysis (2D)'!W$4)-'Business Plan'!$H$8-'Business Plan'!$H$9)-'Business Plan'!$H$10*(1+'Scenario Analysis (2D)'!$E74))),(('Business Plan'!$I$6*('Business Plan'!$I$7*(1+'Scenario Analysis (2D)'!W$4)-'Business Plan'!$I$8-'Business Plan'!$I$9)-'Business Plan'!$I$10*(1+'Scenario Analysis (2D)'!$E74))),(('Business Plan'!$J$6*('Business Plan'!$J$7*(1+'Scenario Analysis (2D)'!W$4)-'Business Plan'!$J$8-'Business Plan'!$J$9)-'Business Plan'!$J$10*(1+'Scenario Analysis (2D)'!$E74))),(('Business Plan'!$K$6*('Business Plan'!$K$7*(1+'Scenario Analysis (2D)'!W$4)-'Business Plan'!$K$8-'Business Plan'!$K$9)-'Business Plan'!$K$10*(1+'Scenario Analysis (2D)'!$E74)))))/'Business Plan'!$C$13-1</f>
        <v>-11.8644723864957</v>
      </c>
      <c r="X74" s="47">
        <f>(NPV('Business Plan'!$B$3,(('Business Plan'!$C$6*('Business Plan'!$C$7*(1+'Scenario Analysis (2D)'!X$4)-'Business Plan'!$C$8-'Business Plan'!$C$9)-'Business Plan'!$C$10*(1+'Scenario Analysis (2D)'!$E74))),(('Business Plan'!$D$6*('Business Plan'!$D$7*(1+'Scenario Analysis (2D)'!X$4)-'Business Plan'!$D$8-'Business Plan'!$D$9)-'Business Plan'!$D$10*(1+'Scenario Analysis (2D)'!$E74))),(('Business Plan'!$E$6*('Business Plan'!$E$7*(1+'Scenario Analysis (2D)'!X$4)-'Business Plan'!$E$8-'Business Plan'!$E$9)-'Business Plan'!$E$10*(1+'Scenario Analysis (2D)'!$E74))),(('Business Plan'!$F$6*('Business Plan'!$F$7*(1+'Scenario Analysis (2D)'!X$4)-'Business Plan'!$F$8-'Business Plan'!$F$9)-'Business Plan'!$F$10*(1+'Scenario Analysis (2D)'!$E74))),(('Business Plan'!$G$6*('Business Plan'!$G$7*(1+'Scenario Analysis (2D)'!X$4)-'Business Plan'!$G$8-'Business Plan'!$G$9)-'Business Plan'!$G$10*(1+'Scenario Analysis (2D)'!$E74))),(('Business Plan'!$H$6*('Business Plan'!$H$7*(1+'Scenario Analysis (2D)'!X$4)-'Business Plan'!$H$8-'Business Plan'!$H$9)-'Business Plan'!$H$10*(1+'Scenario Analysis (2D)'!$E74))),(('Business Plan'!$I$6*('Business Plan'!$I$7*(1+'Scenario Analysis (2D)'!X$4)-'Business Plan'!$I$8-'Business Plan'!$I$9)-'Business Plan'!$I$10*(1+'Scenario Analysis (2D)'!$E74))),(('Business Plan'!$J$6*('Business Plan'!$J$7*(1+'Scenario Analysis (2D)'!X$4)-'Business Plan'!$J$8-'Business Plan'!$J$9)-'Business Plan'!$J$10*(1+'Scenario Analysis (2D)'!$E74))),(('Business Plan'!$K$6*('Business Plan'!$K$7*(1+'Scenario Analysis (2D)'!X$4)-'Business Plan'!$K$8-'Business Plan'!$K$9)-'Business Plan'!$K$10*(1+'Scenario Analysis (2D)'!$E74)))))/'Business Plan'!$C$13-1</f>
        <v>-9.3676579618369438</v>
      </c>
      <c r="Y74" s="47">
        <f>(NPV('Business Plan'!$B$3,(('Business Plan'!$C$6*('Business Plan'!$C$7*(1+'Scenario Analysis (2D)'!Y$4)-'Business Plan'!$C$8-'Business Plan'!$C$9)-'Business Plan'!$C$10*(1+'Scenario Analysis (2D)'!$E74))),(('Business Plan'!$D$6*('Business Plan'!$D$7*(1+'Scenario Analysis (2D)'!Y$4)-'Business Plan'!$D$8-'Business Plan'!$D$9)-'Business Plan'!$D$10*(1+'Scenario Analysis (2D)'!$E74))),(('Business Plan'!$E$6*('Business Plan'!$E$7*(1+'Scenario Analysis (2D)'!Y$4)-'Business Plan'!$E$8-'Business Plan'!$E$9)-'Business Plan'!$E$10*(1+'Scenario Analysis (2D)'!$E74))),(('Business Plan'!$F$6*('Business Plan'!$F$7*(1+'Scenario Analysis (2D)'!Y$4)-'Business Plan'!$F$8-'Business Plan'!$F$9)-'Business Plan'!$F$10*(1+'Scenario Analysis (2D)'!$E74))),(('Business Plan'!$G$6*('Business Plan'!$G$7*(1+'Scenario Analysis (2D)'!Y$4)-'Business Plan'!$G$8-'Business Plan'!$G$9)-'Business Plan'!$G$10*(1+'Scenario Analysis (2D)'!$E74))),(('Business Plan'!$H$6*('Business Plan'!$H$7*(1+'Scenario Analysis (2D)'!Y$4)-'Business Plan'!$H$8-'Business Plan'!$H$9)-'Business Plan'!$H$10*(1+'Scenario Analysis (2D)'!$E74))),(('Business Plan'!$I$6*('Business Plan'!$I$7*(1+'Scenario Analysis (2D)'!Y$4)-'Business Plan'!$I$8-'Business Plan'!$I$9)-'Business Plan'!$I$10*(1+'Scenario Analysis (2D)'!$E74))),(('Business Plan'!$J$6*('Business Plan'!$J$7*(1+'Scenario Analysis (2D)'!Y$4)-'Business Plan'!$J$8-'Business Plan'!$J$9)-'Business Plan'!$J$10*(1+'Scenario Analysis (2D)'!$E74))),(('Business Plan'!$K$6*('Business Plan'!$K$7*(1+'Scenario Analysis (2D)'!Y$4)-'Business Plan'!$K$8-'Business Plan'!$K$9)-'Business Plan'!$K$10*(1+'Scenario Analysis (2D)'!$E74)))))/'Business Plan'!$C$13-1</f>
        <v>-6.8708435371781835</v>
      </c>
      <c r="Z74" s="47">
        <f>(NPV('Business Plan'!$B$3,(('Business Plan'!$C$6*('Business Plan'!$C$7*(1+'Scenario Analysis (2D)'!Z$4)-'Business Plan'!$C$8-'Business Plan'!$C$9)-'Business Plan'!$C$10*(1+'Scenario Analysis (2D)'!$E74))),(('Business Plan'!$D$6*('Business Plan'!$D$7*(1+'Scenario Analysis (2D)'!Z$4)-'Business Plan'!$D$8-'Business Plan'!$D$9)-'Business Plan'!$D$10*(1+'Scenario Analysis (2D)'!$E74))),(('Business Plan'!$E$6*('Business Plan'!$E$7*(1+'Scenario Analysis (2D)'!Z$4)-'Business Plan'!$E$8-'Business Plan'!$E$9)-'Business Plan'!$E$10*(1+'Scenario Analysis (2D)'!$E74))),(('Business Plan'!$F$6*('Business Plan'!$F$7*(1+'Scenario Analysis (2D)'!Z$4)-'Business Plan'!$F$8-'Business Plan'!$F$9)-'Business Plan'!$F$10*(1+'Scenario Analysis (2D)'!$E74))),(('Business Plan'!$G$6*('Business Plan'!$G$7*(1+'Scenario Analysis (2D)'!Z$4)-'Business Plan'!$G$8-'Business Plan'!$G$9)-'Business Plan'!$G$10*(1+'Scenario Analysis (2D)'!$E74))),(('Business Plan'!$H$6*('Business Plan'!$H$7*(1+'Scenario Analysis (2D)'!Z$4)-'Business Plan'!$H$8-'Business Plan'!$H$9)-'Business Plan'!$H$10*(1+'Scenario Analysis (2D)'!$E74))),(('Business Plan'!$I$6*('Business Plan'!$I$7*(1+'Scenario Analysis (2D)'!Z$4)-'Business Plan'!$I$8-'Business Plan'!$I$9)-'Business Plan'!$I$10*(1+'Scenario Analysis (2D)'!$E74))),(('Business Plan'!$J$6*('Business Plan'!$J$7*(1+'Scenario Analysis (2D)'!Z$4)-'Business Plan'!$J$8-'Business Plan'!$J$9)-'Business Plan'!$J$10*(1+'Scenario Analysis (2D)'!$E74))),(('Business Plan'!$K$6*('Business Plan'!$K$7*(1+'Scenario Analysis (2D)'!Z$4)-'Business Plan'!$K$8-'Business Plan'!$K$9)-'Business Plan'!$K$10*(1+'Scenario Analysis (2D)'!$E74)))))/'Business Plan'!$C$13-1</f>
        <v>-4.3740291125194268</v>
      </c>
      <c r="AA74" s="47">
        <f>(NPV('Business Plan'!$B$3,(('Business Plan'!$C$6*('Business Plan'!$C$7*(1+'Scenario Analysis (2D)'!AA$4)-'Business Plan'!$C$8-'Business Plan'!$C$9)-'Business Plan'!$C$10*(1+'Scenario Analysis (2D)'!$E74))),(('Business Plan'!$D$6*('Business Plan'!$D$7*(1+'Scenario Analysis (2D)'!AA$4)-'Business Plan'!$D$8-'Business Plan'!$D$9)-'Business Plan'!$D$10*(1+'Scenario Analysis (2D)'!$E74))),(('Business Plan'!$E$6*('Business Plan'!$E$7*(1+'Scenario Analysis (2D)'!AA$4)-'Business Plan'!$E$8-'Business Plan'!$E$9)-'Business Plan'!$E$10*(1+'Scenario Analysis (2D)'!$E74))),(('Business Plan'!$F$6*('Business Plan'!$F$7*(1+'Scenario Analysis (2D)'!AA$4)-'Business Plan'!$F$8-'Business Plan'!$F$9)-'Business Plan'!$F$10*(1+'Scenario Analysis (2D)'!$E74))),(('Business Plan'!$G$6*('Business Plan'!$G$7*(1+'Scenario Analysis (2D)'!AA$4)-'Business Plan'!$G$8-'Business Plan'!$G$9)-'Business Plan'!$G$10*(1+'Scenario Analysis (2D)'!$E74))),(('Business Plan'!$H$6*('Business Plan'!$H$7*(1+'Scenario Analysis (2D)'!AA$4)-'Business Plan'!$H$8-'Business Plan'!$H$9)-'Business Plan'!$H$10*(1+'Scenario Analysis (2D)'!$E74))),(('Business Plan'!$I$6*('Business Plan'!$I$7*(1+'Scenario Analysis (2D)'!AA$4)-'Business Plan'!$I$8-'Business Plan'!$I$9)-'Business Plan'!$I$10*(1+'Scenario Analysis (2D)'!$E74))),(('Business Plan'!$J$6*('Business Plan'!$J$7*(1+'Scenario Analysis (2D)'!AA$4)-'Business Plan'!$J$8-'Business Plan'!$J$9)-'Business Plan'!$J$10*(1+'Scenario Analysis (2D)'!$E74))),(('Business Plan'!$K$6*('Business Plan'!$K$7*(1+'Scenario Analysis (2D)'!AA$4)-'Business Plan'!$K$8-'Business Plan'!$K$9)-'Business Plan'!$K$10*(1+'Scenario Analysis (2D)'!$E74)))))/'Business Plan'!$C$13-1</f>
        <v>-1.8772146878606677</v>
      </c>
      <c r="AB74" s="47">
        <f>(NPV('Business Plan'!$B$3,(('Business Plan'!$C$6*('Business Plan'!$C$7*(1+'Scenario Analysis (2D)'!AB$4)-'Business Plan'!$C$8-'Business Plan'!$C$9)-'Business Plan'!$C$10*(1+'Scenario Analysis (2D)'!$E74))),(('Business Plan'!$D$6*('Business Plan'!$D$7*(1+'Scenario Analysis (2D)'!AB$4)-'Business Plan'!$D$8-'Business Plan'!$D$9)-'Business Plan'!$D$10*(1+'Scenario Analysis (2D)'!$E74))),(('Business Plan'!$E$6*('Business Plan'!$E$7*(1+'Scenario Analysis (2D)'!AB$4)-'Business Plan'!$E$8-'Business Plan'!$E$9)-'Business Plan'!$E$10*(1+'Scenario Analysis (2D)'!$E74))),(('Business Plan'!$F$6*('Business Plan'!$F$7*(1+'Scenario Analysis (2D)'!AB$4)-'Business Plan'!$F$8-'Business Plan'!$F$9)-'Business Plan'!$F$10*(1+'Scenario Analysis (2D)'!$E74))),(('Business Plan'!$G$6*('Business Plan'!$G$7*(1+'Scenario Analysis (2D)'!AB$4)-'Business Plan'!$G$8-'Business Plan'!$G$9)-'Business Plan'!$G$10*(1+'Scenario Analysis (2D)'!$E74))),(('Business Plan'!$H$6*('Business Plan'!$H$7*(1+'Scenario Analysis (2D)'!AB$4)-'Business Plan'!$H$8-'Business Plan'!$H$9)-'Business Plan'!$H$10*(1+'Scenario Analysis (2D)'!$E74))),(('Business Plan'!$I$6*('Business Plan'!$I$7*(1+'Scenario Analysis (2D)'!AB$4)-'Business Plan'!$I$8-'Business Plan'!$I$9)-'Business Plan'!$I$10*(1+'Scenario Analysis (2D)'!$E74))),(('Business Plan'!$J$6*('Business Plan'!$J$7*(1+'Scenario Analysis (2D)'!AB$4)-'Business Plan'!$J$8-'Business Plan'!$J$9)-'Business Plan'!$J$10*(1+'Scenario Analysis (2D)'!$E74))),(('Business Plan'!$K$6*('Business Plan'!$K$7*(1+'Scenario Analysis (2D)'!AB$4)-'Business Plan'!$K$8-'Business Plan'!$K$9)-'Business Plan'!$K$10*(1+'Scenario Analysis (2D)'!$E74)))))/'Business Plan'!$C$13-1</f>
        <v>0.61959973679808966</v>
      </c>
      <c r="AC74" s="47">
        <f>(NPV('Business Plan'!$B$3,(('Business Plan'!$C$6*('Business Plan'!$C$7*(1+'Scenario Analysis (2D)'!AC$4)-'Business Plan'!$C$8-'Business Plan'!$C$9)-'Business Plan'!$C$10*(1+'Scenario Analysis (2D)'!$E74))),(('Business Plan'!$D$6*('Business Plan'!$D$7*(1+'Scenario Analysis (2D)'!AC$4)-'Business Plan'!$D$8-'Business Plan'!$D$9)-'Business Plan'!$D$10*(1+'Scenario Analysis (2D)'!$E74))),(('Business Plan'!$E$6*('Business Plan'!$E$7*(1+'Scenario Analysis (2D)'!AC$4)-'Business Plan'!$E$8-'Business Plan'!$E$9)-'Business Plan'!$E$10*(1+'Scenario Analysis (2D)'!$E74))),(('Business Plan'!$F$6*('Business Plan'!$F$7*(1+'Scenario Analysis (2D)'!AC$4)-'Business Plan'!$F$8-'Business Plan'!$F$9)-'Business Plan'!$F$10*(1+'Scenario Analysis (2D)'!$E74))),(('Business Plan'!$G$6*('Business Plan'!$G$7*(1+'Scenario Analysis (2D)'!AC$4)-'Business Plan'!$G$8-'Business Plan'!$G$9)-'Business Plan'!$G$10*(1+'Scenario Analysis (2D)'!$E74))),(('Business Plan'!$H$6*('Business Plan'!$H$7*(1+'Scenario Analysis (2D)'!AC$4)-'Business Plan'!$H$8-'Business Plan'!$H$9)-'Business Plan'!$H$10*(1+'Scenario Analysis (2D)'!$E74))),(('Business Plan'!$I$6*('Business Plan'!$I$7*(1+'Scenario Analysis (2D)'!AC$4)-'Business Plan'!$I$8-'Business Plan'!$I$9)-'Business Plan'!$I$10*(1+'Scenario Analysis (2D)'!$E74))),(('Business Plan'!$J$6*('Business Plan'!$J$7*(1+'Scenario Analysis (2D)'!AC$4)-'Business Plan'!$J$8-'Business Plan'!$J$9)-'Business Plan'!$J$10*(1+'Scenario Analysis (2D)'!$E74))),(('Business Plan'!$K$6*('Business Plan'!$K$7*(1+'Scenario Analysis (2D)'!AC$4)-'Business Plan'!$K$8-'Business Plan'!$K$9)-'Business Plan'!$K$10*(1+'Scenario Analysis (2D)'!$E74)))))/'Business Plan'!$C$13-1</f>
        <v>3.1164141614568495</v>
      </c>
      <c r="AD74" s="47">
        <f>(NPV('Business Plan'!$B$3,(('Business Plan'!$C$6*('Business Plan'!$C$7*(1+'Scenario Analysis (2D)'!AD$4)-'Business Plan'!$C$8-'Business Plan'!$C$9)-'Business Plan'!$C$10*(1+'Scenario Analysis (2D)'!$E74))),(('Business Plan'!$D$6*('Business Plan'!$D$7*(1+'Scenario Analysis (2D)'!AD$4)-'Business Plan'!$D$8-'Business Plan'!$D$9)-'Business Plan'!$D$10*(1+'Scenario Analysis (2D)'!$E74))),(('Business Plan'!$E$6*('Business Plan'!$E$7*(1+'Scenario Analysis (2D)'!AD$4)-'Business Plan'!$E$8-'Business Plan'!$E$9)-'Business Plan'!$E$10*(1+'Scenario Analysis (2D)'!$E74))),(('Business Plan'!$F$6*('Business Plan'!$F$7*(1+'Scenario Analysis (2D)'!AD$4)-'Business Plan'!$F$8-'Business Plan'!$F$9)-'Business Plan'!$F$10*(1+'Scenario Analysis (2D)'!$E74))),(('Business Plan'!$G$6*('Business Plan'!$G$7*(1+'Scenario Analysis (2D)'!AD$4)-'Business Plan'!$G$8-'Business Plan'!$G$9)-'Business Plan'!$G$10*(1+'Scenario Analysis (2D)'!$E74))),(('Business Plan'!$H$6*('Business Plan'!$H$7*(1+'Scenario Analysis (2D)'!AD$4)-'Business Plan'!$H$8-'Business Plan'!$H$9)-'Business Plan'!$H$10*(1+'Scenario Analysis (2D)'!$E74))),(('Business Plan'!$I$6*('Business Plan'!$I$7*(1+'Scenario Analysis (2D)'!AD$4)-'Business Plan'!$I$8-'Business Plan'!$I$9)-'Business Plan'!$I$10*(1+'Scenario Analysis (2D)'!$E74))),(('Business Plan'!$J$6*('Business Plan'!$J$7*(1+'Scenario Analysis (2D)'!AD$4)-'Business Plan'!$J$8-'Business Plan'!$J$9)-'Business Plan'!$J$10*(1+'Scenario Analysis (2D)'!$E74))),(('Business Plan'!$K$6*('Business Plan'!$K$7*(1+'Scenario Analysis (2D)'!AD$4)-'Business Plan'!$K$8-'Business Plan'!$K$9)-'Business Plan'!$K$10*(1+'Scenario Analysis (2D)'!$E74)))))/'Business Plan'!$C$13-1</f>
        <v>5.613228586115607</v>
      </c>
      <c r="AE74" s="47">
        <f>(NPV('Business Plan'!$B$3,(('Business Plan'!$C$6*('Business Plan'!$C$7*(1+'Scenario Analysis (2D)'!AE$4)-'Business Plan'!$C$8-'Business Plan'!$C$9)-'Business Plan'!$C$10*(1+'Scenario Analysis (2D)'!$E74))),(('Business Plan'!$D$6*('Business Plan'!$D$7*(1+'Scenario Analysis (2D)'!AE$4)-'Business Plan'!$D$8-'Business Plan'!$D$9)-'Business Plan'!$D$10*(1+'Scenario Analysis (2D)'!$E74))),(('Business Plan'!$E$6*('Business Plan'!$E$7*(1+'Scenario Analysis (2D)'!AE$4)-'Business Plan'!$E$8-'Business Plan'!$E$9)-'Business Plan'!$E$10*(1+'Scenario Analysis (2D)'!$E74))),(('Business Plan'!$F$6*('Business Plan'!$F$7*(1+'Scenario Analysis (2D)'!AE$4)-'Business Plan'!$F$8-'Business Plan'!$F$9)-'Business Plan'!$F$10*(1+'Scenario Analysis (2D)'!$E74))),(('Business Plan'!$G$6*('Business Plan'!$G$7*(1+'Scenario Analysis (2D)'!AE$4)-'Business Plan'!$G$8-'Business Plan'!$G$9)-'Business Plan'!$G$10*(1+'Scenario Analysis (2D)'!$E74))),(('Business Plan'!$H$6*('Business Plan'!$H$7*(1+'Scenario Analysis (2D)'!AE$4)-'Business Plan'!$H$8-'Business Plan'!$H$9)-'Business Plan'!$H$10*(1+'Scenario Analysis (2D)'!$E74))),(('Business Plan'!$I$6*('Business Plan'!$I$7*(1+'Scenario Analysis (2D)'!AE$4)-'Business Plan'!$I$8-'Business Plan'!$I$9)-'Business Plan'!$I$10*(1+'Scenario Analysis (2D)'!$E74))),(('Business Plan'!$J$6*('Business Plan'!$J$7*(1+'Scenario Analysis (2D)'!AE$4)-'Business Plan'!$J$8-'Business Plan'!$J$9)-'Business Plan'!$J$10*(1+'Scenario Analysis (2D)'!$E74))),(('Business Plan'!$K$6*('Business Plan'!$K$7*(1+'Scenario Analysis (2D)'!AE$4)-'Business Plan'!$K$8-'Business Plan'!$K$9)-'Business Plan'!$K$10*(1+'Scenario Analysis (2D)'!$E74)))))/'Business Plan'!$C$13-1</f>
        <v>8.1100430107743637</v>
      </c>
      <c r="AF74" s="47">
        <f>(NPV('Business Plan'!$B$3,(('Business Plan'!$C$6*('Business Plan'!$C$7*(1+'Scenario Analysis (2D)'!AF$4)-'Business Plan'!$C$8-'Business Plan'!$C$9)-'Business Plan'!$C$10*(1+'Scenario Analysis (2D)'!$E74))),(('Business Plan'!$D$6*('Business Plan'!$D$7*(1+'Scenario Analysis (2D)'!AF$4)-'Business Plan'!$D$8-'Business Plan'!$D$9)-'Business Plan'!$D$10*(1+'Scenario Analysis (2D)'!$E74))),(('Business Plan'!$E$6*('Business Plan'!$E$7*(1+'Scenario Analysis (2D)'!AF$4)-'Business Plan'!$E$8-'Business Plan'!$E$9)-'Business Plan'!$E$10*(1+'Scenario Analysis (2D)'!$E74))),(('Business Plan'!$F$6*('Business Plan'!$F$7*(1+'Scenario Analysis (2D)'!AF$4)-'Business Plan'!$F$8-'Business Plan'!$F$9)-'Business Plan'!$F$10*(1+'Scenario Analysis (2D)'!$E74))),(('Business Plan'!$G$6*('Business Plan'!$G$7*(1+'Scenario Analysis (2D)'!AF$4)-'Business Plan'!$G$8-'Business Plan'!$G$9)-'Business Plan'!$G$10*(1+'Scenario Analysis (2D)'!$E74))),(('Business Plan'!$H$6*('Business Plan'!$H$7*(1+'Scenario Analysis (2D)'!AF$4)-'Business Plan'!$H$8-'Business Plan'!$H$9)-'Business Plan'!$H$10*(1+'Scenario Analysis (2D)'!$E74))),(('Business Plan'!$I$6*('Business Plan'!$I$7*(1+'Scenario Analysis (2D)'!AF$4)-'Business Plan'!$I$8-'Business Plan'!$I$9)-'Business Plan'!$I$10*(1+'Scenario Analysis (2D)'!$E74))),(('Business Plan'!$J$6*('Business Plan'!$J$7*(1+'Scenario Analysis (2D)'!AF$4)-'Business Plan'!$J$8-'Business Plan'!$J$9)-'Business Plan'!$J$10*(1+'Scenario Analysis (2D)'!$E74))),(('Business Plan'!$K$6*('Business Plan'!$K$7*(1+'Scenario Analysis (2D)'!AF$4)-'Business Plan'!$K$8-'Business Plan'!$K$9)-'Business Plan'!$K$10*(1+'Scenario Analysis (2D)'!$E74)))))/'Business Plan'!$C$13-1</f>
        <v>10.606857435433124</v>
      </c>
      <c r="AG74" s="47">
        <f>(NPV('Business Plan'!$B$3,(('Business Plan'!$C$6*('Business Plan'!$C$7*(1+'Scenario Analysis (2D)'!AG$4)-'Business Plan'!$C$8-'Business Plan'!$C$9)-'Business Plan'!$C$10*(1+'Scenario Analysis (2D)'!$E74))),(('Business Plan'!$D$6*('Business Plan'!$D$7*(1+'Scenario Analysis (2D)'!AG$4)-'Business Plan'!$D$8-'Business Plan'!$D$9)-'Business Plan'!$D$10*(1+'Scenario Analysis (2D)'!$E74))),(('Business Plan'!$E$6*('Business Plan'!$E$7*(1+'Scenario Analysis (2D)'!AG$4)-'Business Plan'!$E$8-'Business Plan'!$E$9)-'Business Plan'!$E$10*(1+'Scenario Analysis (2D)'!$E74))),(('Business Plan'!$F$6*('Business Plan'!$F$7*(1+'Scenario Analysis (2D)'!AG$4)-'Business Plan'!$F$8-'Business Plan'!$F$9)-'Business Plan'!$F$10*(1+'Scenario Analysis (2D)'!$E74))),(('Business Plan'!$G$6*('Business Plan'!$G$7*(1+'Scenario Analysis (2D)'!AG$4)-'Business Plan'!$G$8-'Business Plan'!$G$9)-'Business Plan'!$G$10*(1+'Scenario Analysis (2D)'!$E74))),(('Business Plan'!$H$6*('Business Plan'!$H$7*(1+'Scenario Analysis (2D)'!AG$4)-'Business Plan'!$H$8-'Business Plan'!$H$9)-'Business Plan'!$H$10*(1+'Scenario Analysis (2D)'!$E74))),(('Business Plan'!$I$6*('Business Plan'!$I$7*(1+'Scenario Analysis (2D)'!AG$4)-'Business Plan'!$I$8-'Business Plan'!$I$9)-'Business Plan'!$I$10*(1+'Scenario Analysis (2D)'!$E74))),(('Business Plan'!$J$6*('Business Plan'!$J$7*(1+'Scenario Analysis (2D)'!AG$4)-'Business Plan'!$J$8-'Business Plan'!$J$9)-'Business Plan'!$J$10*(1+'Scenario Analysis (2D)'!$E74))),(('Business Plan'!$K$6*('Business Plan'!$K$7*(1+'Scenario Analysis (2D)'!AG$4)-'Business Plan'!$K$8-'Business Plan'!$K$9)-'Business Plan'!$K$10*(1+'Scenario Analysis (2D)'!$E74)))))/'Business Plan'!$C$13-1</f>
        <v>13.103671860091882</v>
      </c>
      <c r="AH74" s="47">
        <f>(NPV('Business Plan'!$B$3,(('Business Plan'!$C$6*('Business Plan'!$C$7*(1+'Scenario Analysis (2D)'!AH$4)-'Business Plan'!$C$8-'Business Plan'!$C$9)-'Business Plan'!$C$10*(1+'Scenario Analysis (2D)'!$E74))),(('Business Plan'!$D$6*('Business Plan'!$D$7*(1+'Scenario Analysis (2D)'!AH$4)-'Business Plan'!$D$8-'Business Plan'!$D$9)-'Business Plan'!$D$10*(1+'Scenario Analysis (2D)'!$E74))),(('Business Plan'!$E$6*('Business Plan'!$E$7*(1+'Scenario Analysis (2D)'!AH$4)-'Business Plan'!$E$8-'Business Plan'!$E$9)-'Business Plan'!$E$10*(1+'Scenario Analysis (2D)'!$E74))),(('Business Plan'!$F$6*('Business Plan'!$F$7*(1+'Scenario Analysis (2D)'!AH$4)-'Business Plan'!$F$8-'Business Plan'!$F$9)-'Business Plan'!$F$10*(1+'Scenario Analysis (2D)'!$E74))),(('Business Plan'!$G$6*('Business Plan'!$G$7*(1+'Scenario Analysis (2D)'!AH$4)-'Business Plan'!$G$8-'Business Plan'!$G$9)-'Business Plan'!$G$10*(1+'Scenario Analysis (2D)'!$E74))),(('Business Plan'!$H$6*('Business Plan'!$H$7*(1+'Scenario Analysis (2D)'!AH$4)-'Business Plan'!$H$8-'Business Plan'!$H$9)-'Business Plan'!$H$10*(1+'Scenario Analysis (2D)'!$E74))),(('Business Plan'!$I$6*('Business Plan'!$I$7*(1+'Scenario Analysis (2D)'!AH$4)-'Business Plan'!$I$8-'Business Plan'!$I$9)-'Business Plan'!$I$10*(1+'Scenario Analysis (2D)'!$E74))),(('Business Plan'!$J$6*('Business Plan'!$J$7*(1+'Scenario Analysis (2D)'!AH$4)-'Business Plan'!$J$8-'Business Plan'!$J$9)-'Business Plan'!$J$10*(1+'Scenario Analysis (2D)'!$E74))),(('Business Plan'!$K$6*('Business Plan'!$K$7*(1+'Scenario Analysis (2D)'!AH$4)-'Business Plan'!$K$8-'Business Plan'!$K$9)-'Business Plan'!$K$10*(1+'Scenario Analysis (2D)'!$E74)))))/'Business Plan'!$C$13-1</f>
        <v>15.600486284750637</v>
      </c>
    </row>
    <row r="75" spans="1:34" ht="18.95" customHeight="1" x14ac:dyDescent="0.25">
      <c r="D75" s="78"/>
      <c r="E75" s="45">
        <v>0</v>
      </c>
      <c r="F75" s="46">
        <f>NPV('Business Plan'!$B$3,(('Business Plan'!$C$6*('Business Plan'!$C$7*(1+'Scenario Analysis (2D)'!F$4)-'Business Plan'!$C$8-'Business Plan'!$C$9)-'Business Plan'!$C$10*(1+'Scenario Analysis (2D)'!$E75))),(('Business Plan'!$D$6*('Business Plan'!$D$7*(1+'Scenario Analysis (2D)'!F$4)-'Business Plan'!$D$8-'Business Plan'!$D$9)-'Business Plan'!$D$10*(1+'Scenario Analysis (2D)'!$E75))),(('Business Plan'!$E$6*('Business Plan'!$E$7*(1+'Scenario Analysis (2D)'!F$4)-'Business Plan'!$E$8-'Business Plan'!$E$9)-'Business Plan'!$E$10*(1+'Scenario Analysis (2D)'!$E75))),(('Business Plan'!$F$6*('Business Plan'!$F$7*(1+'Scenario Analysis (2D)'!F$4)-'Business Plan'!$F$8-'Business Plan'!$F$9)-'Business Plan'!$F$10*(1+'Scenario Analysis (2D)'!$E75))),(('Business Plan'!$G$6*('Business Plan'!$G$7*(1+'Scenario Analysis (2D)'!F$4)-'Business Plan'!$G$8-'Business Plan'!$G$9)-'Business Plan'!$G$10*(1+'Scenario Analysis (2D)'!$E75))),(('Business Plan'!$H$6*('Business Plan'!$H$7*(1+'Scenario Analysis (2D)'!F$4)-'Business Plan'!$H$8-'Business Plan'!$H$9)-'Business Plan'!$H$10*(1+'Scenario Analysis (2D)'!$E75))),(('Business Plan'!$I$6*('Business Plan'!$I$7*(1+'Scenario Analysis (2D)'!F$4)-'Business Plan'!$I$8-'Business Plan'!$I$9)-'Business Plan'!$I$10*(1+'Scenario Analysis (2D)'!$E75))),(('Business Plan'!$J$6*('Business Plan'!$J$7*(1+'Scenario Analysis (2D)'!F$4)-'Business Plan'!$J$8-'Business Plan'!$J$9)-'Business Plan'!$J$10*(1+'Scenario Analysis (2D)'!$E75))),(('Business Plan'!$K$6*('Business Plan'!$K$7*(1+'Scenario Analysis (2D)'!F$4)-'Business Plan'!$K$8-'Business Plan'!$K$9)-'Business Plan'!$K$10*(1+'Scenario Analysis (2D)'!$E75))))</f>
        <v>-1123619.3760584185</v>
      </c>
      <c r="G75" s="46">
        <f>NPV('Business Plan'!$B$3,(('Business Plan'!$C$6*('Business Plan'!$C$7*(1+'Scenario Analysis (2D)'!G$4)-'Business Plan'!$C$8-'Business Plan'!$C$9)-'Business Plan'!$C$10*(1+'Scenario Analysis (2D)'!$E75))),(('Business Plan'!$D$6*('Business Plan'!$D$7*(1+'Scenario Analysis (2D)'!G$4)-'Business Plan'!$D$8-'Business Plan'!$D$9)-'Business Plan'!$D$10*(1+'Scenario Analysis (2D)'!$E75))),(('Business Plan'!$E$6*('Business Plan'!$E$7*(1+'Scenario Analysis (2D)'!G$4)-'Business Plan'!$E$8-'Business Plan'!$E$9)-'Business Plan'!$E$10*(1+'Scenario Analysis (2D)'!$E75))),(('Business Plan'!$F$6*('Business Plan'!$F$7*(1+'Scenario Analysis (2D)'!G$4)-'Business Plan'!$F$8-'Business Plan'!$F$9)-'Business Plan'!$F$10*(1+'Scenario Analysis (2D)'!$E75))),(('Business Plan'!$G$6*('Business Plan'!$G$7*(1+'Scenario Analysis (2D)'!G$4)-'Business Plan'!$G$8-'Business Plan'!$G$9)-'Business Plan'!$G$10*(1+'Scenario Analysis (2D)'!$E75))),(('Business Plan'!$H$6*('Business Plan'!$H$7*(1+'Scenario Analysis (2D)'!G$4)-'Business Plan'!$H$8-'Business Plan'!$H$9)-'Business Plan'!$H$10*(1+'Scenario Analysis (2D)'!$E75))),(('Business Plan'!$I$6*('Business Plan'!$I$7*(1+'Scenario Analysis (2D)'!G$4)-'Business Plan'!$I$8-'Business Plan'!$I$9)-'Business Plan'!$I$10*(1+'Scenario Analysis (2D)'!$E75))),(('Business Plan'!$J$6*('Business Plan'!$J$7*(1+'Scenario Analysis (2D)'!G$4)-'Business Plan'!$J$8-'Business Plan'!$J$9)-'Business Plan'!$J$10*(1+'Scenario Analysis (2D)'!$E75))),(('Business Plan'!$K$6*('Business Plan'!$K$7*(1+'Scenario Analysis (2D)'!G$4)-'Business Plan'!$K$8-'Business Plan'!$K$9)-'Business Plan'!$K$10*(1+'Scenario Analysis (2D)'!$E75))))</f>
        <v>-922954.77182560728</v>
      </c>
      <c r="H75" s="46">
        <f>NPV('Business Plan'!$B$3,(('Business Plan'!$C$6*('Business Plan'!$C$7*(1+'Scenario Analysis (2D)'!H$4)-'Business Plan'!$C$8-'Business Plan'!$C$9)-'Business Plan'!$C$10*(1+'Scenario Analysis (2D)'!$E75))),(('Business Plan'!$D$6*('Business Plan'!$D$7*(1+'Scenario Analysis (2D)'!H$4)-'Business Plan'!$D$8-'Business Plan'!$D$9)-'Business Plan'!$D$10*(1+'Scenario Analysis (2D)'!$E75))),(('Business Plan'!$E$6*('Business Plan'!$E$7*(1+'Scenario Analysis (2D)'!H$4)-'Business Plan'!$E$8-'Business Plan'!$E$9)-'Business Plan'!$E$10*(1+'Scenario Analysis (2D)'!$E75))),(('Business Plan'!$F$6*('Business Plan'!$F$7*(1+'Scenario Analysis (2D)'!H$4)-'Business Plan'!$F$8-'Business Plan'!$F$9)-'Business Plan'!$F$10*(1+'Scenario Analysis (2D)'!$E75))),(('Business Plan'!$G$6*('Business Plan'!$G$7*(1+'Scenario Analysis (2D)'!H$4)-'Business Plan'!$G$8-'Business Plan'!$G$9)-'Business Plan'!$G$10*(1+'Scenario Analysis (2D)'!$E75))),(('Business Plan'!$H$6*('Business Plan'!$H$7*(1+'Scenario Analysis (2D)'!H$4)-'Business Plan'!$H$8-'Business Plan'!$H$9)-'Business Plan'!$H$10*(1+'Scenario Analysis (2D)'!$E75))),(('Business Plan'!$I$6*('Business Plan'!$I$7*(1+'Scenario Analysis (2D)'!H$4)-'Business Plan'!$I$8-'Business Plan'!$I$9)-'Business Plan'!$I$10*(1+'Scenario Analysis (2D)'!$E75))),(('Business Plan'!$J$6*('Business Plan'!$J$7*(1+'Scenario Analysis (2D)'!H$4)-'Business Plan'!$J$8-'Business Plan'!$J$9)-'Business Plan'!$J$10*(1+'Scenario Analysis (2D)'!$E75))),(('Business Plan'!$K$6*('Business Plan'!$K$7*(1+'Scenario Analysis (2D)'!H$4)-'Business Plan'!$K$8-'Business Plan'!$K$9)-'Business Plan'!$K$10*(1+'Scenario Analysis (2D)'!$E75))))</f>
        <v>-722290.16759279615</v>
      </c>
      <c r="I75" s="46">
        <f>NPV('Business Plan'!$B$3,(('Business Plan'!$C$6*('Business Plan'!$C$7*(1+'Scenario Analysis (2D)'!I$4)-'Business Plan'!$C$8-'Business Plan'!$C$9)-'Business Plan'!$C$10*(1+'Scenario Analysis (2D)'!$E75))),(('Business Plan'!$D$6*('Business Plan'!$D$7*(1+'Scenario Analysis (2D)'!I$4)-'Business Plan'!$D$8-'Business Plan'!$D$9)-'Business Plan'!$D$10*(1+'Scenario Analysis (2D)'!$E75))),(('Business Plan'!$E$6*('Business Plan'!$E$7*(1+'Scenario Analysis (2D)'!I$4)-'Business Plan'!$E$8-'Business Plan'!$E$9)-'Business Plan'!$E$10*(1+'Scenario Analysis (2D)'!$E75))),(('Business Plan'!$F$6*('Business Plan'!$F$7*(1+'Scenario Analysis (2D)'!I$4)-'Business Plan'!$F$8-'Business Plan'!$F$9)-'Business Plan'!$F$10*(1+'Scenario Analysis (2D)'!$E75))),(('Business Plan'!$G$6*('Business Plan'!$G$7*(1+'Scenario Analysis (2D)'!I$4)-'Business Plan'!$G$8-'Business Plan'!$G$9)-'Business Plan'!$G$10*(1+'Scenario Analysis (2D)'!$E75))),(('Business Plan'!$H$6*('Business Plan'!$H$7*(1+'Scenario Analysis (2D)'!I$4)-'Business Plan'!$H$8-'Business Plan'!$H$9)-'Business Plan'!$H$10*(1+'Scenario Analysis (2D)'!$E75))),(('Business Plan'!$I$6*('Business Plan'!$I$7*(1+'Scenario Analysis (2D)'!I$4)-'Business Plan'!$I$8-'Business Plan'!$I$9)-'Business Plan'!$I$10*(1+'Scenario Analysis (2D)'!$E75))),(('Business Plan'!$J$6*('Business Plan'!$J$7*(1+'Scenario Analysis (2D)'!I$4)-'Business Plan'!$J$8-'Business Plan'!$J$9)-'Business Plan'!$J$10*(1+'Scenario Analysis (2D)'!$E75))),(('Business Plan'!$K$6*('Business Plan'!$K$7*(1+'Scenario Analysis (2D)'!I$4)-'Business Plan'!$K$8-'Business Plan'!$K$9)-'Business Plan'!$K$10*(1+'Scenario Analysis (2D)'!$E75))))</f>
        <v>-521625.5633599849</v>
      </c>
      <c r="J75" s="46">
        <f>NPV('Business Plan'!$B$3,(('Business Plan'!$C$6*('Business Plan'!$C$7*(1+'Scenario Analysis (2D)'!J$4)-'Business Plan'!$C$8-'Business Plan'!$C$9)-'Business Plan'!$C$10*(1+'Scenario Analysis (2D)'!$E75))),(('Business Plan'!$D$6*('Business Plan'!$D$7*(1+'Scenario Analysis (2D)'!J$4)-'Business Plan'!$D$8-'Business Plan'!$D$9)-'Business Plan'!$D$10*(1+'Scenario Analysis (2D)'!$E75))),(('Business Plan'!$E$6*('Business Plan'!$E$7*(1+'Scenario Analysis (2D)'!J$4)-'Business Plan'!$E$8-'Business Plan'!$E$9)-'Business Plan'!$E$10*(1+'Scenario Analysis (2D)'!$E75))),(('Business Plan'!$F$6*('Business Plan'!$F$7*(1+'Scenario Analysis (2D)'!J$4)-'Business Plan'!$F$8-'Business Plan'!$F$9)-'Business Plan'!$F$10*(1+'Scenario Analysis (2D)'!$E75))),(('Business Plan'!$G$6*('Business Plan'!$G$7*(1+'Scenario Analysis (2D)'!J$4)-'Business Plan'!$G$8-'Business Plan'!$G$9)-'Business Plan'!$G$10*(1+'Scenario Analysis (2D)'!$E75))),(('Business Plan'!$H$6*('Business Plan'!$H$7*(1+'Scenario Analysis (2D)'!J$4)-'Business Plan'!$H$8-'Business Plan'!$H$9)-'Business Plan'!$H$10*(1+'Scenario Analysis (2D)'!$E75))),(('Business Plan'!$I$6*('Business Plan'!$I$7*(1+'Scenario Analysis (2D)'!J$4)-'Business Plan'!$I$8-'Business Plan'!$I$9)-'Business Plan'!$I$10*(1+'Scenario Analysis (2D)'!$E75))),(('Business Plan'!$J$6*('Business Plan'!$J$7*(1+'Scenario Analysis (2D)'!J$4)-'Business Plan'!$J$8-'Business Plan'!$J$9)-'Business Plan'!$J$10*(1+'Scenario Analysis (2D)'!$E75))),(('Business Plan'!$K$6*('Business Plan'!$K$7*(1+'Scenario Analysis (2D)'!J$4)-'Business Plan'!$K$8-'Business Plan'!$K$9)-'Business Plan'!$K$10*(1+'Scenario Analysis (2D)'!$E75))))</f>
        <v>-320960.95912717347</v>
      </c>
      <c r="K75" s="46">
        <f>NPV('Business Plan'!$B$3,(('Business Plan'!$C$6*('Business Plan'!$C$7*(1+'Scenario Analysis (2D)'!K$4)-'Business Plan'!$C$8-'Business Plan'!$C$9)-'Business Plan'!$C$10*(1+'Scenario Analysis (2D)'!$E75))),(('Business Plan'!$D$6*('Business Plan'!$D$7*(1+'Scenario Analysis (2D)'!K$4)-'Business Plan'!$D$8-'Business Plan'!$D$9)-'Business Plan'!$D$10*(1+'Scenario Analysis (2D)'!$E75))),(('Business Plan'!$E$6*('Business Plan'!$E$7*(1+'Scenario Analysis (2D)'!K$4)-'Business Plan'!$E$8-'Business Plan'!$E$9)-'Business Plan'!$E$10*(1+'Scenario Analysis (2D)'!$E75))),(('Business Plan'!$F$6*('Business Plan'!$F$7*(1+'Scenario Analysis (2D)'!K$4)-'Business Plan'!$F$8-'Business Plan'!$F$9)-'Business Plan'!$F$10*(1+'Scenario Analysis (2D)'!$E75))),(('Business Plan'!$G$6*('Business Plan'!$G$7*(1+'Scenario Analysis (2D)'!K$4)-'Business Plan'!$G$8-'Business Plan'!$G$9)-'Business Plan'!$G$10*(1+'Scenario Analysis (2D)'!$E75))),(('Business Plan'!$H$6*('Business Plan'!$H$7*(1+'Scenario Analysis (2D)'!K$4)-'Business Plan'!$H$8-'Business Plan'!$H$9)-'Business Plan'!$H$10*(1+'Scenario Analysis (2D)'!$E75))),(('Business Plan'!$I$6*('Business Plan'!$I$7*(1+'Scenario Analysis (2D)'!K$4)-'Business Plan'!$I$8-'Business Plan'!$I$9)-'Business Plan'!$I$10*(1+'Scenario Analysis (2D)'!$E75))),(('Business Plan'!$J$6*('Business Plan'!$J$7*(1+'Scenario Analysis (2D)'!K$4)-'Business Plan'!$J$8-'Business Plan'!$J$9)-'Business Plan'!$J$10*(1+'Scenario Analysis (2D)'!$E75))),(('Business Plan'!$K$6*('Business Plan'!$K$7*(1+'Scenario Analysis (2D)'!K$4)-'Business Plan'!$K$8-'Business Plan'!$K$9)-'Business Plan'!$K$10*(1+'Scenario Analysis (2D)'!$E75))))</f>
        <v>-120296.35489436222</v>
      </c>
      <c r="L75" s="46">
        <f>NPV('Business Plan'!$B$3,(('Business Plan'!$C$6*('Business Plan'!$C$7*(1+'Scenario Analysis (2D)'!L$4)-'Business Plan'!$C$8-'Business Plan'!$C$9)-'Business Plan'!$C$10*(1+'Scenario Analysis (2D)'!$E75))),(('Business Plan'!$D$6*('Business Plan'!$D$7*(1+'Scenario Analysis (2D)'!L$4)-'Business Plan'!$D$8-'Business Plan'!$D$9)-'Business Plan'!$D$10*(1+'Scenario Analysis (2D)'!$E75))),(('Business Plan'!$E$6*('Business Plan'!$E$7*(1+'Scenario Analysis (2D)'!L$4)-'Business Plan'!$E$8-'Business Plan'!$E$9)-'Business Plan'!$E$10*(1+'Scenario Analysis (2D)'!$E75))),(('Business Plan'!$F$6*('Business Plan'!$F$7*(1+'Scenario Analysis (2D)'!L$4)-'Business Plan'!$F$8-'Business Plan'!$F$9)-'Business Plan'!$F$10*(1+'Scenario Analysis (2D)'!$E75))),(('Business Plan'!$G$6*('Business Plan'!$G$7*(1+'Scenario Analysis (2D)'!L$4)-'Business Plan'!$G$8-'Business Plan'!$G$9)-'Business Plan'!$G$10*(1+'Scenario Analysis (2D)'!$E75))),(('Business Plan'!$H$6*('Business Plan'!$H$7*(1+'Scenario Analysis (2D)'!L$4)-'Business Plan'!$H$8-'Business Plan'!$H$9)-'Business Plan'!$H$10*(1+'Scenario Analysis (2D)'!$E75))),(('Business Plan'!$I$6*('Business Plan'!$I$7*(1+'Scenario Analysis (2D)'!L$4)-'Business Plan'!$I$8-'Business Plan'!$I$9)-'Business Plan'!$I$10*(1+'Scenario Analysis (2D)'!$E75))),(('Business Plan'!$J$6*('Business Plan'!$J$7*(1+'Scenario Analysis (2D)'!L$4)-'Business Plan'!$J$8-'Business Plan'!$J$9)-'Business Plan'!$J$10*(1+'Scenario Analysis (2D)'!$E75))),(('Business Plan'!$K$6*('Business Plan'!$K$7*(1+'Scenario Analysis (2D)'!L$4)-'Business Plan'!$K$8-'Business Plan'!$K$9)-'Business Plan'!$K$10*(1+'Scenario Analysis (2D)'!$E75))))</f>
        <v>80368.249338449052</v>
      </c>
      <c r="M75" s="46">
        <f>NPV('Business Plan'!$B$3,(('Business Plan'!$C$6*('Business Plan'!$C$7*(1+'Scenario Analysis (2D)'!M$4)-'Business Plan'!$C$8-'Business Plan'!$C$9)-'Business Plan'!$C$10*(1+'Scenario Analysis (2D)'!$E75))),(('Business Plan'!$D$6*('Business Plan'!$D$7*(1+'Scenario Analysis (2D)'!M$4)-'Business Plan'!$D$8-'Business Plan'!$D$9)-'Business Plan'!$D$10*(1+'Scenario Analysis (2D)'!$E75))),(('Business Plan'!$E$6*('Business Plan'!$E$7*(1+'Scenario Analysis (2D)'!M$4)-'Business Plan'!$E$8-'Business Plan'!$E$9)-'Business Plan'!$E$10*(1+'Scenario Analysis (2D)'!$E75))),(('Business Plan'!$F$6*('Business Plan'!$F$7*(1+'Scenario Analysis (2D)'!M$4)-'Business Plan'!$F$8-'Business Plan'!$F$9)-'Business Plan'!$F$10*(1+'Scenario Analysis (2D)'!$E75))),(('Business Plan'!$G$6*('Business Plan'!$G$7*(1+'Scenario Analysis (2D)'!M$4)-'Business Plan'!$G$8-'Business Plan'!$G$9)-'Business Plan'!$G$10*(1+'Scenario Analysis (2D)'!$E75))),(('Business Plan'!$H$6*('Business Plan'!$H$7*(1+'Scenario Analysis (2D)'!M$4)-'Business Plan'!$H$8-'Business Plan'!$H$9)-'Business Plan'!$H$10*(1+'Scenario Analysis (2D)'!$E75))),(('Business Plan'!$I$6*('Business Plan'!$I$7*(1+'Scenario Analysis (2D)'!M$4)-'Business Plan'!$I$8-'Business Plan'!$I$9)-'Business Plan'!$I$10*(1+'Scenario Analysis (2D)'!$E75))),(('Business Plan'!$J$6*('Business Plan'!$J$7*(1+'Scenario Analysis (2D)'!M$4)-'Business Plan'!$J$8-'Business Plan'!$J$9)-'Business Plan'!$J$10*(1+'Scenario Analysis (2D)'!$E75))),(('Business Plan'!$K$6*('Business Plan'!$K$7*(1+'Scenario Analysis (2D)'!M$4)-'Business Plan'!$K$8-'Business Plan'!$K$9)-'Business Plan'!$K$10*(1+'Scenario Analysis (2D)'!$E75))))</f>
        <v>281032.85357126052</v>
      </c>
      <c r="N75" s="46">
        <f>NPV('Business Plan'!$B$3,(('Business Plan'!$C$6*('Business Plan'!$C$7*(1+'Scenario Analysis (2D)'!N$4)-'Business Plan'!$C$8-'Business Plan'!$C$9)-'Business Plan'!$C$10*(1+'Scenario Analysis (2D)'!$E75))),(('Business Plan'!$D$6*('Business Plan'!$D$7*(1+'Scenario Analysis (2D)'!N$4)-'Business Plan'!$D$8-'Business Plan'!$D$9)-'Business Plan'!$D$10*(1+'Scenario Analysis (2D)'!$E75))),(('Business Plan'!$E$6*('Business Plan'!$E$7*(1+'Scenario Analysis (2D)'!N$4)-'Business Plan'!$E$8-'Business Plan'!$E$9)-'Business Plan'!$E$10*(1+'Scenario Analysis (2D)'!$E75))),(('Business Plan'!$F$6*('Business Plan'!$F$7*(1+'Scenario Analysis (2D)'!N$4)-'Business Plan'!$F$8-'Business Plan'!$F$9)-'Business Plan'!$F$10*(1+'Scenario Analysis (2D)'!$E75))),(('Business Plan'!$G$6*('Business Plan'!$G$7*(1+'Scenario Analysis (2D)'!N$4)-'Business Plan'!$G$8-'Business Plan'!$G$9)-'Business Plan'!$G$10*(1+'Scenario Analysis (2D)'!$E75))),(('Business Plan'!$H$6*('Business Plan'!$H$7*(1+'Scenario Analysis (2D)'!N$4)-'Business Plan'!$H$8-'Business Plan'!$H$9)-'Business Plan'!$H$10*(1+'Scenario Analysis (2D)'!$E75))),(('Business Plan'!$I$6*('Business Plan'!$I$7*(1+'Scenario Analysis (2D)'!N$4)-'Business Plan'!$I$8-'Business Plan'!$I$9)-'Business Plan'!$I$10*(1+'Scenario Analysis (2D)'!$E75))),(('Business Plan'!$J$6*('Business Plan'!$J$7*(1+'Scenario Analysis (2D)'!N$4)-'Business Plan'!$J$8-'Business Plan'!$J$9)-'Business Plan'!$J$10*(1+'Scenario Analysis (2D)'!$E75))),(('Business Plan'!$K$6*('Business Plan'!$K$7*(1+'Scenario Analysis (2D)'!N$4)-'Business Plan'!$K$8-'Business Plan'!$K$9)-'Business Plan'!$K$10*(1+'Scenario Analysis (2D)'!$E75))))</f>
        <v>481697.45780407172</v>
      </c>
      <c r="O75" s="46">
        <f>NPV('Business Plan'!$B$3,(('Business Plan'!$C$6*('Business Plan'!$C$7*(1+'Scenario Analysis (2D)'!O$4)-'Business Plan'!$C$8-'Business Plan'!$C$9)-'Business Plan'!$C$10*(1+'Scenario Analysis (2D)'!$E75))),(('Business Plan'!$D$6*('Business Plan'!$D$7*(1+'Scenario Analysis (2D)'!O$4)-'Business Plan'!$D$8-'Business Plan'!$D$9)-'Business Plan'!$D$10*(1+'Scenario Analysis (2D)'!$E75))),(('Business Plan'!$E$6*('Business Plan'!$E$7*(1+'Scenario Analysis (2D)'!O$4)-'Business Plan'!$E$8-'Business Plan'!$E$9)-'Business Plan'!$E$10*(1+'Scenario Analysis (2D)'!$E75))),(('Business Plan'!$F$6*('Business Plan'!$F$7*(1+'Scenario Analysis (2D)'!O$4)-'Business Plan'!$F$8-'Business Plan'!$F$9)-'Business Plan'!$F$10*(1+'Scenario Analysis (2D)'!$E75))),(('Business Plan'!$G$6*('Business Plan'!$G$7*(1+'Scenario Analysis (2D)'!O$4)-'Business Plan'!$G$8-'Business Plan'!$G$9)-'Business Plan'!$G$10*(1+'Scenario Analysis (2D)'!$E75))),(('Business Plan'!$H$6*('Business Plan'!$H$7*(1+'Scenario Analysis (2D)'!O$4)-'Business Plan'!$H$8-'Business Plan'!$H$9)-'Business Plan'!$H$10*(1+'Scenario Analysis (2D)'!$E75))),(('Business Plan'!$I$6*('Business Plan'!$I$7*(1+'Scenario Analysis (2D)'!O$4)-'Business Plan'!$I$8-'Business Plan'!$I$9)-'Business Plan'!$I$10*(1+'Scenario Analysis (2D)'!$E75))),(('Business Plan'!$J$6*('Business Plan'!$J$7*(1+'Scenario Analysis (2D)'!O$4)-'Business Plan'!$J$8-'Business Plan'!$J$9)-'Business Plan'!$J$10*(1+'Scenario Analysis (2D)'!$E75))),(('Business Plan'!$K$6*('Business Plan'!$K$7*(1+'Scenario Analysis (2D)'!O$4)-'Business Plan'!$K$8-'Business Plan'!$K$9)-'Business Plan'!$K$10*(1+'Scenario Analysis (2D)'!$E75))))</f>
        <v>682362.06203688297</v>
      </c>
      <c r="P75" s="46">
        <f>NPV('Business Plan'!$B$3,(('Business Plan'!$C$6*('Business Plan'!$C$7*(1+'Scenario Analysis (2D)'!P$4)-'Business Plan'!$C$8-'Business Plan'!$C$9)-'Business Plan'!$C$10*(1+'Scenario Analysis (2D)'!$E75))),(('Business Plan'!$D$6*('Business Plan'!$D$7*(1+'Scenario Analysis (2D)'!P$4)-'Business Plan'!$D$8-'Business Plan'!$D$9)-'Business Plan'!$D$10*(1+'Scenario Analysis (2D)'!$E75))),(('Business Plan'!$E$6*('Business Plan'!$E$7*(1+'Scenario Analysis (2D)'!P$4)-'Business Plan'!$E$8-'Business Plan'!$E$9)-'Business Plan'!$E$10*(1+'Scenario Analysis (2D)'!$E75))),(('Business Plan'!$F$6*('Business Plan'!$F$7*(1+'Scenario Analysis (2D)'!P$4)-'Business Plan'!$F$8-'Business Plan'!$F$9)-'Business Plan'!$F$10*(1+'Scenario Analysis (2D)'!$E75))),(('Business Plan'!$G$6*('Business Plan'!$G$7*(1+'Scenario Analysis (2D)'!P$4)-'Business Plan'!$G$8-'Business Plan'!$G$9)-'Business Plan'!$G$10*(1+'Scenario Analysis (2D)'!$E75))),(('Business Plan'!$H$6*('Business Plan'!$H$7*(1+'Scenario Analysis (2D)'!P$4)-'Business Plan'!$H$8-'Business Plan'!$H$9)-'Business Plan'!$H$10*(1+'Scenario Analysis (2D)'!$E75))),(('Business Plan'!$I$6*('Business Plan'!$I$7*(1+'Scenario Analysis (2D)'!P$4)-'Business Plan'!$I$8-'Business Plan'!$I$9)-'Business Plan'!$I$10*(1+'Scenario Analysis (2D)'!$E75))),(('Business Plan'!$J$6*('Business Plan'!$J$7*(1+'Scenario Analysis (2D)'!P$4)-'Business Plan'!$J$8-'Business Plan'!$J$9)-'Business Plan'!$J$10*(1+'Scenario Analysis (2D)'!$E75))),(('Business Plan'!$K$6*('Business Plan'!$K$7*(1+'Scenario Analysis (2D)'!P$4)-'Business Plan'!$K$8-'Business Plan'!$K$9)-'Business Plan'!$K$10*(1+'Scenario Analysis (2D)'!$E75))))</f>
        <v>883026.66626969445</v>
      </c>
      <c r="Q75" s="46">
        <f>NPV('Business Plan'!$B$3,(('Business Plan'!$C$6*('Business Plan'!$C$7*(1+'Scenario Analysis (2D)'!Q$4)-'Business Plan'!$C$8-'Business Plan'!$C$9)-'Business Plan'!$C$10*(1+'Scenario Analysis (2D)'!$E75))),(('Business Plan'!$D$6*('Business Plan'!$D$7*(1+'Scenario Analysis (2D)'!Q$4)-'Business Plan'!$D$8-'Business Plan'!$D$9)-'Business Plan'!$D$10*(1+'Scenario Analysis (2D)'!$E75))),(('Business Plan'!$E$6*('Business Plan'!$E$7*(1+'Scenario Analysis (2D)'!Q$4)-'Business Plan'!$E$8-'Business Plan'!$E$9)-'Business Plan'!$E$10*(1+'Scenario Analysis (2D)'!$E75))),(('Business Plan'!$F$6*('Business Plan'!$F$7*(1+'Scenario Analysis (2D)'!Q$4)-'Business Plan'!$F$8-'Business Plan'!$F$9)-'Business Plan'!$F$10*(1+'Scenario Analysis (2D)'!$E75))),(('Business Plan'!$G$6*('Business Plan'!$G$7*(1+'Scenario Analysis (2D)'!Q$4)-'Business Plan'!$G$8-'Business Plan'!$G$9)-'Business Plan'!$G$10*(1+'Scenario Analysis (2D)'!$E75))),(('Business Plan'!$H$6*('Business Plan'!$H$7*(1+'Scenario Analysis (2D)'!Q$4)-'Business Plan'!$H$8-'Business Plan'!$H$9)-'Business Plan'!$H$10*(1+'Scenario Analysis (2D)'!$E75))),(('Business Plan'!$I$6*('Business Plan'!$I$7*(1+'Scenario Analysis (2D)'!Q$4)-'Business Plan'!$I$8-'Business Plan'!$I$9)-'Business Plan'!$I$10*(1+'Scenario Analysis (2D)'!$E75))),(('Business Plan'!$J$6*('Business Plan'!$J$7*(1+'Scenario Analysis (2D)'!Q$4)-'Business Plan'!$J$8-'Business Plan'!$J$9)-'Business Plan'!$J$10*(1+'Scenario Analysis (2D)'!$E75))),(('Business Plan'!$K$6*('Business Plan'!$K$7*(1+'Scenario Analysis (2D)'!Q$4)-'Business Plan'!$K$8-'Business Plan'!$K$9)-'Business Plan'!$K$10*(1+'Scenario Analysis (2D)'!$E75))))</f>
        <v>1083691.2705025054</v>
      </c>
      <c r="R75" s="46">
        <f>NPV('Business Plan'!$B$3,(('Business Plan'!$C$6*('Business Plan'!$C$7*(1+'Scenario Analysis (2D)'!R$4)-'Business Plan'!$C$8-'Business Plan'!$C$9)-'Business Plan'!$C$10*(1+'Scenario Analysis (2D)'!$E75))),(('Business Plan'!$D$6*('Business Plan'!$D$7*(1+'Scenario Analysis (2D)'!R$4)-'Business Plan'!$D$8-'Business Plan'!$D$9)-'Business Plan'!$D$10*(1+'Scenario Analysis (2D)'!$E75))),(('Business Plan'!$E$6*('Business Plan'!$E$7*(1+'Scenario Analysis (2D)'!R$4)-'Business Plan'!$E$8-'Business Plan'!$E$9)-'Business Plan'!$E$10*(1+'Scenario Analysis (2D)'!$E75))),(('Business Plan'!$F$6*('Business Plan'!$F$7*(1+'Scenario Analysis (2D)'!R$4)-'Business Plan'!$F$8-'Business Plan'!$F$9)-'Business Plan'!$F$10*(1+'Scenario Analysis (2D)'!$E75))),(('Business Plan'!$G$6*('Business Plan'!$G$7*(1+'Scenario Analysis (2D)'!R$4)-'Business Plan'!$G$8-'Business Plan'!$G$9)-'Business Plan'!$G$10*(1+'Scenario Analysis (2D)'!$E75))),(('Business Plan'!$H$6*('Business Plan'!$H$7*(1+'Scenario Analysis (2D)'!R$4)-'Business Plan'!$H$8-'Business Plan'!$H$9)-'Business Plan'!$H$10*(1+'Scenario Analysis (2D)'!$E75))),(('Business Plan'!$I$6*('Business Plan'!$I$7*(1+'Scenario Analysis (2D)'!R$4)-'Business Plan'!$I$8-'Business Plan'!$I$9)-'Business Plan'!$I$10*(1+'Scenario Analysis (2D)'!$E75))),(('Business Plan'!$J$6*('Business Plan'!$J$7*(1+'Scenario Analysis (2D)'!R$4)-'Business Plan'!$J$8-'Business Plan'!$J$9)-'Business Plan'!$J$10*(1+'Scenario Analysis (2D)'!$E75))),(('Business Plan'!$K$6*('Business Plan'!$K$7*(1+'Scenario Analysis (2D)'!R$4)-'Business Plan'!$K$8-'Business Plan'!$K$9)-'Business Plan'!$K$10*(1+'Scenario Analysis (2D)'!$E75))))</f>
        <v>1284355.8747353167</v>
      </c>
      <c r="T75" s="78"/>
      <c r="U75" s="45">
        <v>0</v>
      </c>
      <c r="V75" s="47">
        <f>(NPV('Business Plan'!$B$3,(('Business Plan'!$C$6*('Business Plan'!$C$7*(1+'Scenario Analysis (2D)'!V$4)-'Business Plan'!$C$8-'Business Plan'!$C$9)-'Business Plan'!$C$10*(1+'Scenario Analysis (2D)'!$E75))),(('Business Plan'!$D$6*('Business Plan'!$D$7*(1+'Scenario Analysis (2D)'!V$4)-'Business Plan'!$D$8-'Business Plan'!$D$9)-'Business Plan'!$D$10*(1+'Scenario Analysis (2D)'!$E75))),(('Business Plan'!$E$6*('Business Plan'!$E$7*(1+'Scenario Analysis (2D)'!V$4)-'Business Plan'!$E$8-'Business Plan'!$E$9)-'Business Plan'!$E$10*(1+'Scenario Analysis (2D)'!$E75))),(('Business Plan'!$F$6*('Business Plan'!$F$7*(1+'Scenario Analysis (2D)'!V$4)-'Business Plan'!$F$8-'Business Plan'!$F$9)-'Business Plan'!$F$10*(1+'Scenario Analysis (2D)'!$E75))),(('Business Plan'!$G$6*('Business Plan'!$G$7*(1+'Scenario Analysis (2D)'!V$4)-'Business Plan'!$G$8-'Business Plan'!$G$9)-'Business Plan'!$G$10*(1+'Scenario Analysis (2D)'!$E75))),(('Business Plan'!$H$6*('Business Plan'!$H$7*(1+'Scenario Analysis (2D)'!V$4)-'Business Plan'!$H$8-'Business Plan'!$H$9)-'Business Plan'!$H$10*(1+'Scenario Analysis (2D)'!$E75))),(('Business Plan'!$I$6*('Business Plan'!$I$7*(1+'Scenario Analysis (2D)'!V$4)-'Business Plan'!$I$8-'Business Plan'!$I$9)-'Business Plan'!$I$10*(1+'Scenario Analysis (2D)'!$E75))),(('Business Plan'!$J$6*('Business Plan'!$J$7*(1+'Scenario Analysis (2D)'!V$4)-'Business Plan'!$J$8-'Business Plan'!$J$9)-'Business Plan'!$J$10*(1+'Scenario Analysis (2D)'!$E75))),(('Business Plan'!$K$6*('Business Plan'!$K$7*(1+'Scenario Analysis (2D)'!V$4)-'Business Plan'!$K$8-'Business Plan'!$K$9)-'Business Plan'!$K$10*(1+'Scenario Analysis (2D)'!$E75)))))/'Business Plan'!$C$13-1</f>
        <v>-14.980886547952547</v>
      </c>
      <c r="W75" s="47">
        <f>(NPV('Business Plan'!$B$3,(('Business Plan'!$C$6*('Business Plan'!$C$7*(1+'Scenario Analysis (2D)'!W$4)-'Business Plan'!$C$8-'Business Plan'!$C$9)-'Business Plan'!$C$10*(1+'Scenario Analysis (2D)'!$E75))),(('Business Plan'!$D$6*('Business Plan'!$D$7*(1+'Scenario Analysis (2D)'!W$4)-'Business Plan'!$D$8-'Business Plan'!$D$9)-'Business Plan'!$D$10*(1+'Scenario Analysis (2D)'!$E75))),(('Business Plan'!$E$6*('Business Plan'!$E$7*(1+'Scenario Analysis (2D)'!W$4)-'Business Plan'!$E$8-'Business Plan'!$E$9)-'Business Plan'!$E$10*(1+'Scenario Analysis (2D)'!$E75))),(('Business Plan'!$F$6*('Business Plan'!$F$7*(1+'Scenario Analysis (2D)'!W$4)-'Business Plan'!$F$8-'Business Plan'!$F$9)-'Business Plan'!$F$10*(1+'Scenario Analysis (2D)'!$E75))),(('Business Plan'!$G$6*('Business Plan'!$G$7*(1+'Scenario Analysis (2D)'!W$4)-'Business Plan'!$G$8-'Business Plan'!$G$9)-'Business Plan'!$G$10*(1+'Scenario Analysis (2D)'!$E75))),(('Business Plan'!$H$6*('Business Plan'!$H$7*(1+'Scenario Analysis (2D)'!W$4)-'Business Plan'!$H$8-'Business Plan'!$H$9)-'Business Plan'!$H$10*(1+'Scenario Analysis (2D)'!$E75))),(('Business Plan'!$I$6*('Business Plan'!$I$7*(1+'Scenario Analysis (2D)'!W$4)-'Business Plan'!$I$8-'Business Plan'!$I$9)-'Business Plan'!$I$10*(1+'Scenario Analysis (2D)'!$E75))),(('Business Plan'!$J$6*('Business Plan'!$J$7*(1+'Scenario Analysis (2D)'!W$4)-'Business Plan'!$J$8-'Business Plan'!$J$9)-'Business Plan'!$J$10*(1+'Scenario Analysis (2D)'!$E75))),(('Business Plan'!$K$6*('Business Plan'!$K$7*(1+'Scenario Analysis (2D)'!W$4)-'Business Plan'!$K$8-'Business Plan'!$K$9)-'Business Plan'!$K$10*(1+'Scenario Analysis (2D)'!$E75)))))/'Business Plan'!$C$13-1</f>
        <v>-12.484072123293789</v>
      </c>
      <c r="X75" s="47">
        <f>(NPV('Business Plan'!$B$3,(('Business Plan'!$C$6*('Business Plan'!$C$7*(1+'Scenario Analysis (2D)'!X$4)-'Business Plan'!$C$8-'Business Plan'!$C$9)-'Business Plan'!$C$10*(1+'Scenario Analysis (2D)'!$E75))),(('Business Plan'!$D$6*('Business Plan'!$D$7*(1+'Scenario Analysis (2D)'!X$4)-'Business Plan'!$D$8-'Business Plan'!$D$9)-'Business Plan'!$D$10*(1+'Scenario Analysis (2D)'!$E75))),(('Business Plan'!$E$6*('Business Plan'!$E$7*(1+'Scenario Analysis (2D)'!X$4)-'Business Plan'!$E$8-'Business Plan'!$E$9)-'Business Plan'!$E$10*(1+'Scenario Analysis (2D)'!$E75))),(('Business Plan'!$F$6*('Business Plan'!$F$7*(1+'Scenario Analysis (2D)'!X$4)-'Business Plan'!$F$8-'Business Plan'!$F$9)-'Business Plan'!$F$10*(1+'Scenario Analysis (2D)'!$E75))),(('Business Plan'!$G$6*('Business Plan'!$G$7*(1+'Scenario Analysis (2D)'!X$4)-'Business Plan'!$G$8-'Business Plan'!$G$9)-'Business Plan'!$G$10*(1+'Scenario Analysis (2D)'!$E75))),(('Business Plan'!$H$6*('Business Plan'!$H$7*(1+'Scenario Analysis (2D)'!X$4)-'Business Plan'!$H$8-'Business Plan'!$H$9)-'Business Plan'!$H$10*(1+'Scenario Analysis (2D)'!$E75))),(('Business Plan'!$I$6*('Business Plan'!$I$7*(1+'Scenario Analysis (2D)'!X$4)-'Business Plan'!$I$8-'Business Plan'!$I$9)-'Business Plan'!$I$10*(1+'Scenario Analysis (2D)'!$E75))),(('Business Plan'!$J$6*('Business Plan'!$J$7*(1+'Scenario Analysis (2D)'!X$4)-'Business Plan'!$J$8-'Business Plan'!$J$9)-'Business Plan'!$J$10*(1+'Scenario Analysis (2D)'!$E75))),(('Business Plan'!$K$6*('Business Plan'!$K$7*(1+'Scenario Analysis (2D)'!X$4)-'Business Plan'!$K$8-'Business Plan'!$K$9)-'Business Plan'!$K$10*(1+'Scenario Analysis (2D)'!$E75)))))/'Business Plan'!$C$13-1</f>
        <v>-9.9872576986350339</v>
      </c>
      <c r="Y75" s="47">
        <f>(NPV('Business Plan'!$B$3,(('Business Plan'!$C$6*('Business Plan'!$C$7*(1+'Scenario Analysis (2D)'!Y$4)-'Business Plan'!$C$8-'Business Plan'!$C$9)-'Business Plan'!$C$10*(1+'Scenario Analysis (2D)'!$E75))),(('Business Plan'!$D$6*('Business Plan'!$D$7*(1+'Scenario Analysis (2D)'!Y$4)-'Business Plan'!$D$8-'Business Plan'!$D$9)-'Business Plan'!$D$10*(1+'Scenario Analysis (2D)'!$E75))),(('Business Plan'!$E$6*('Business Plan'!$E$7*(1+'Scenario Analysis (2D)'!Y$4)-'Business Plan'!$E$8-'Business Plan'!$E$9)-'Business Plan'!$E$10*(1+'Scenario Analysis (2D)'!$E75))),(('Business Plan'!$F$6*('Business Plan'!$F$7*(1+'Scenario Analysis (2D)'!Y$4)-'Business Plan'!$F$8-'Business Plan'!$F$9)-'Business Plan'!$F$10*(1+'Scenario Analysis (2D)'!$E75))),(('Business Plan'!$G$6*('Business Plan'!$G$7*(1+'Scenario Analysis (2D)'!Y$4)-'Business Plan'!$G$8-'Business Plan'!$G$9)-'Business Plan'!$G$10*(1+'Scenario Analysis (2D)'!$E75))),(('Business Plan'!$H$6*('Business Plan'!$H$7*(1+'Scenario Analysis (2D)'!Y$4)-'Business Plan'!$H$8-'Business Plan'!$H$9)-'Business Plan'!$H$10*(1+'Scenario Analysis (2D)'!$E75))),(('Business Plan'!$I$6*('Business Plan'!$I$7*(1+'Scenario Analysis (2D)'!Y$4)-'Business Plan'!$I$8-'Business Plan'!$I$9)-'Business Plan'!$I$10*(1+'Scenario Analysis (2D)'!$E75))),(('Business Plan'!$J$6*('Business Plan'!$J$7*(1+'Scenario Analysis (2D)'!Y$4)-'Business Plan'!$J$8-'Business Plan'!$J$9)-'Business Plan'!$J$10*(1+'Scenario Analysis (2D)'!$E75))),(('Business Plan'!$K$6*('Business Plan'!$K$7*(1+'Scenario Analysis (2D)'!Y$4)-'Business Plan'!$K$8-'Business Plan'!$K$9)-'Business Plan'!$K$10*(1+'Scenario Analysis (2D)'!$E75)))))/'Business Plan'!$C$13-1</f>
        <v>-7.4904432739762754</v>
      </c>
      <c r="Z75" s="47">
        <f>(NPV('Business Plan'!$B$3,(('Business Plan'!$C$6*('Business Plan'!$C$7*(1+'Scenario Analysis (2D)'!Z$4)-'Business Plan'!$C$8-'Business Plan'!$C$9)-'Business Plan'!$C$10*(1+'Scenario Analysis (2D)'!$E75))),(('Business Plan'!$D$6*('Business Plan'!$D$7*(1+'Scenario Analysis (2D)'!Z$4)-'Business Plan'!$D$8-'Business Plan'!$D$9)-'Business Plan'!$D$10*(1+'Scenario Analysis (2D)'!$E75))),(('Business Plan'!$E$6*('Business Plan'!$E$7*(1+'Scenario Analysis (2D)'!Z$4)-'Business Plan'!$E$8-'Business Plan'!$E$9)-'Business Plan'!$E$10*(1+'Scenario Analysis (2D)'!$E75))),(('Business Plan'!$F$6*('Business Plan'!$F$7*(1+'Scenario Analysis (2D)'!Z$4)-'Business Plan'!$F$8-'Business Plan'!$F$9)-'Business Plan'!$F$10*(1+'Scenario Analysis (2D)'!$E75))),(('Business Plan'!$G$6*('Business Plan'!$G$7*(1+'Scenario Analysis (2D)'!Z$4)-'Business Plan'!$G$8-'Business Plan'!$G$9)-'Business Plan'!$G$10*(1+'Scenario Analysis (2D)'!$E75))),(('Business Plan'!$H$6*('Business Plan'!$H$7*(1+'Scenario Analysis (2D)'!Z$4)-'Business Plan'!$H$8-'Business Plan'!$H$9)-'Business Plan'!$H$10*(1+'Scenario Analysis (2D)'!$E75))),(('Business Plan'!$I$6*('Business Plan'!$I$7*(1+'Scenario Analysis (2D)'!Z$4)-'Business Plan'!$I$8-'Business Plan'!$I$9)-'Business Plan'!$I$10*(1+'Scenario Analysis (2D)'!$E75))),(('Business Plan'!$J$6*('Business Plan'!$J$7*(1+'Scenario Analysis (2D)'!Z$4)-'Business Plan'!$J$8-'Business Plan'!$J$9)-'Business Plan'!$J$10*(1+'Scenario Analysis (2D)'!$E75))),(('Business Plan'!$K$6*('Business Plan'!$K$7*(1+'Scenario Analysis (2D)'!Z$4)-'Business Plan'!$K$8-'Business Plan'!$K$9)-'Business Plan'!$K$10*(1+'Scenario Analysis (2D)'!$E75)))))/'Business Plan'!$C$13-1</f>
        <v>-4.9936288493175152</v>
      </c>
      <c r="AA75" s="47">
        <f>(NPV('Business Plan'!$B$3,(('Business Plan'!$C$6*('Business Plan'!$C$7*(1+'Scenario Analysis (2D)'!AA$4)-'Business Plan'!$C$8-'Business Plan'!$C$9)-'Business Plan'!$C$10*(1+'Scenario Analysis (2D)'!$E75))),(('Business Plan'!$D$6*('Business Plan'!$D$7*(1+'Scenario Analysis (2D)'!AA$4)-'Business Plan'!$D$8-'Business Plan'!$D$9)-'Business Plan'!$D$10*(1+'Scenario Analysis (2D)'!$E75))),(('Business Plan'!$E$6*('Business Plan'!$E$7*(1+'Scenario Analysis (2D)'!AA$4)-'Business Plan'!$E$8-'Business Plan'!$E$9)-'Business Plan'!$E$10*(1+'Scenario Analysis (2D)'!$E75))),(('Business Plan'!$F$6*('Business Plan'!$F$7*(1+'Scenario Analysis (2D)'!AA$4)-'Business Plan'!$F$8-'Business Plan'!$F$9)-'Business Plan'!$F$10*(1+'Scenario Analysis (2D)'!$E75))),(('Business Plan'!$G$6*('Business Plan'!$G$7*(1+'Scenario Analysis (2D)'!AA$4)-'Business Plan'!$G$8-'Business Plan'!$G$9)-'Business Plan'!$G$10*(1+'Scenario Analysis (2D)'!$E75))),(('Business Plan'!$H$6*('Business Plan'!$H$7*(1+'Scenario Analysis (2D)'!AA$4)-'Business Plan'!$H$8-'Business Plan'!$H$9)-'Business Plan'!$H$10*(1+'Scenario Analysis (2D)'!$E75))),(('Business Plan'!$I$6*('Business Plan'!$I$7*(1+'Scenario Analysis (2D)'!AA$4)-'Business Plan'!$I$8-'Business Plan'!$I$9)-'Business Plan'!$I$10*(1+'Scenario Analysis (2D)'!$E75))),(('Business Plan'!$J$6*('Business Plan'!$J$7*(1+'Scenario Analysis (2D)'!AA$4)-'Business Plan'!$J$8-'Business Plan'!$J$9)-'Business Plan'!$J$10*(1+'Scenario Analysis (2D)'!$E75))),(('Business Plan'!$K$6*('Business Plan'!$K$7*(1+'Scenario Analysis (2D)'!AA$4)-'Business Plan'!$K$8-'Business Plan'!$K$9)-'Business Plan'!$K$10*(1+'Scenario Analysis (2D)'!$E75)))))/'Business Plan'!$C$13-1</f>
        <v>-2.4968144246587576</v>
      </c>
      <c r="AB75" s="47">
        <f>(NPV('Business Plan'!$B$3,(('Business Plan'!$C$6*('Business Plan'!$C$7*(1+'Scenario Analysis (2D)'!AB$4)-'Business Plan'!$C$8-'Business Plan'!$C$9)-'Business Plan'!$C$10*(1+'Scenario Analysis (2D)'!$E75))),(('Business Plan'!$D$6*('Business Plan'!$D$7*(1+'Scenario Analysis (2D)'!AB$4)-'Business Plan'!$D$8-'Business Plan'!$D$9)-'Business Plan'!$D$10*(1+'Scenario Analysis (2D)'!$E75))),(('Business Plan'!$E$6*('Business Plan'!$E$7*(1+'Scenario Analysis (2D)'!AB$4)-'Business Plan'!$E$8-'Business Plan'!$E$9)-'Business Plan'!$E$10*(1+'Scenario Analysis (2D)'!$E75))),(('Business Plan'!$F$6*('Business Plan'!$F$7*(1+'Scenario Analysis (2D)'!AB$4)-'Business Plan'!$F$8-'Business Plan'!$F$9)-'Business Plan'!$F$10*(1+'Scenario Analysis (2D)'!$E75))),(('Business Plan'!$G$6*('Business Plan'!$G$7*(1+'Scenario Analysis (2D)'!AB$4)-'Business Plan'!$G$8-'Business Plan'!$G$9)-'Business Plan'!$G$10*(1+'Scenario Analysis (2D)'!$E75))),(('Business Plan'!$H$6*('Business Plan'!$H$7*(1+'Scenario Analysis (2D)'!AB$4)-'Business Plan'!$H$8-'Business Plan'!$H$9)-'Business Plan'!$H$10*(1+'Scenario Analysis (2D)'!$E75))),(('Business Plan'!$I$6*('Business Plan'!$I$7*(1+'Scenario Analysis (2D)'!AB$4)-'Business Plan'!$I$8-'Business Plan'!$I$9)-'Business Plan'!$I$10*(1+'Scenario Analysis (2D)'!$E75))),(('Business Plan'!$J$6*('Business Plan'!$J$7*(1+'Scenario Analysis (2D)'!AB$4)-'Business Plan'!$J$8-'Business Plan'!$J$9)-'Business Plan'!$J$10*(1+'Scenario Analysis (2D)'!$E75))),(('Business Plan'!$K$6*('Business Plan'!$K$7*(1+'Scenario Analysis (2D)'!AB$4)-'Business Plan'!$K$8-'Business Plan'!$K$9)-'Business Plan'!$K$10*(1+'Scenario Analysis (2D)'!$E75)))))/'Business Plan'!$C$13-1</f>
        <v>0</v>
      </c>
      <c r="AC75" s="47">
        <f>(NPV('Business Plan'!$B$3,(('Business Plan'!$C$6*('Business Plan'!$C$7*(1+'Scenario Analysis (2D)'!AC$4)-'Business Plan'!$C$8-'Business Plan'!$C$9)-'Business Plan'!$C$10*(1+'Scenario Analysis (2D)'!$E75))),(('Business Plan'!$D$6*('Business Plan'!$D$7*(1+'Scenario Analysis (2D)'!AC$4)-'Business Plan'!$D$8-'Business Plan'!$D$9)-'Business Plan'!$D$10*(1+'Scenario Analysis (2D)'!$E75))),(('Business Plan'!$E$6*('Business Plan'!$E$7*(1+'Scenario Analysis (2D)'!AC$4)-'Business Plan'!$E$8-'Business Plan'!$E$9)-'Business Plan'!$E$10*(1+'Scenario Analysis (2D)'!$E75))),(('Business Plan'!$F$6*('Business Plan'!$F$7*(1+'Scenario Analysis (2D)'!AC$4)-'Business Plan'!$F$8-'Business Plan'!$F$9)-'Business Plan'!$F$10*(1+'Scenario Analysis (2D)'!$E75))),(('Business Plan'!$G$6*('Business Plan'!$G$7*(1+'Scenario Analysis (2D)'!AC$4)-'Business Plan'!$G$8-'Business Plan'!$G$9)-'Business Plan'!$G$10*(1+'Scenario Analysis (2D)'!$E75))),(('Business Plan'!$H$6*('Business Plan'!$H$7*(1+'Scenario Analysis (2D)'!AC$4)-'Business Plan'!$H$8-'Business Plan'!$H$9)-'Business Plan'!$H$10*(1+'Scenario Analysis (2D)'!$E75))),(('Business Plan'!$I$6*('Business Plan'!$I$7*(1+'Scenario Analysis (2D)'!AC$4)-'Business Plan'!$I$8-'Business Plan'!$I$9)-'Business Plan'!$I$10*(1+'Scenario Analysis (2D)'!$E75))),(('Business Plan'!$J$6*('Business Plan'!$J$7*(1+'Scenario Analysis (2D)'!AC$4)-'Business Plan'!$J$8-'Business Plan'!$J$9)-'Business Plan'!$J$10*(1+'Scenario Analysis (2D)'!$E75))),(('Business Plan'!$K$6*('Business Plan'!$K$7*(1+'Scenario Analysis (2D)'!AC$4)-'Business Plan'!$K$8-'Business Plan'!$K$9)-'Business Plan'!$K$10*(1+'Scenario Analysis (2D)'!$E75)))))/'Business Plan'!$C$13-1</f>
        <v>2.4968144246587602</v>
      </c>
      <c r="AD75" s="47">
        <f>(NPV('Business Plan'!$B$3,(('Business Plan'!$C$6*('Business Plan'!$C$7*(1+'Scenario Analysis (2D)'!AD$4)-'Business Plan'!$C$8-'Business Plan'!$C$9)-'Business Plan'!$C$10*(1+'Scenario Analysis (2D)'!$E75))),(('Business Plan'!$D$6*('Business Plan'!$D$7*(1+'Scenario Analysis (2D)'!AD$4)-'Business Plan'!$D$8-'Business Plan'!$D$9)-'Business Plan'!$D$10*(1+'Scenario Analysis (2D)'!$E75))),(('Business Plan'!$E$6*('Business Plan'!$E$7*(1+'Scenario Analysis (2D)'!AD$4)-'Business Plan'!$E$8-'Business Plan'!$E$9)-'Business Plan'!$E$10*(1+'Scenario Analysis (2D)'!$E75))),(('Business Plan'!$F$6*('Business Plan'!$F$7*(1+'Scenario Analysis (2D)'!AD$4)-'Business Plan'!$F$8-'Business Plan'!$F$9)-'Business Plan'!$F$10*(1+'Scenario Analysis (2D)'!$E75))),(('Business Plan'!$G$6*('Business Plan'!$G$7*(1+'Scenario Analysis (2D)'!AD$4)-'Business Plan'!$G$8-'Business Plan'!$G$9)-'Business Plan'!$G$10*(1+'Scenario Analysis (2D)'!$E75))),(('Business Plan'!$H$6*('Business Plan'!$H$7*(1+'Scenario Analysis (2D)'!AD$4)-'Business Plan'!$H$8-'Business Plan'!$H$9)-'Business Plan'!$H$10*(1+'Scenario Analysis (2D)'!$E75))),(('Business Plan'!$I$6*('Business Plan'!$I$7*(1+'Scenario Analysis (2D)'!AD$4)-'Business Plan'!$I$8-'Business Plan'!$I$9)-'Business Plan'!$I$10*(1+'Scenario Analysis (2D)'!$E75))),(('Business Plan'!$J$6*('Business Plan'!$J$7*(1+'Scenario Analysis (2D)'!AD$4)-'Business Plan'!$J$8-'Business Plan'!$J$9)-'Business Plan'!$J$10*(1+'Scenario Analysis (2D)'!$E75))),(('Business Plan'!$K$6*('Business Plan'!$K$7*(1+'Scenario Analysis (2D)'!AD$4)-'Business Plan'!$K$8-'Business Plan'!$K$9)-'Business Plan'!$K$10*(1+'Scenario Analysis (2D)'!$E75)))))/'Business Plan'!$C$13-1</f>
        <v>4.9936288493175169</v>
      </c>
      <c r="AE75" s="47">
        <f>(NPV('Business Plan'!$B$3,(('Business Plan'!$C$6*('Business Plan'!$C$7*(1+'Scenario Analysis (2D)'!AE$4)-'Business Plan'!$C$8-'Business Plan'!$C$9)-'Business Plan'!$C$10*(1+'Scenario Analysis (2D)'!$E75))),(('Business Plan'!$D$6*('Business Plan'!$D$7*(1+'Scenario Analysis (2D)'!AE$4)-'Business Plan'!$D$8-'Business Plan'!$D$9)-'Business Plan'!$D$10*(1+'Scenario Analysis (2D)'!$E75))),(('Business Plan'!$E$6*('Business Plan'!$E$7*(1+'Scenario Analysis (2D)'!AE$4)-'Business Plan'!$E$8-'Business Plan'!$E$9)-'Business Plan'!$E$10*(1+'Scenario Analysis (2D)'!$E75))),(('Business Plan'!$F$6*('Business Plan'!$F$7*(1+'Scenario Analysis (2D)'!AE$4)-'Business Plan'!$F$8-'Business Plan'!$F$9)-'Business Plan'!$F$10*(1+'Scenario Analysis (2D)'!$E75))),(('Business Plan'!$G$6*('Business Plan'!$G$7*(1+'Scenario Analysis (2D)'!AE$4)-'Business Plan'!$G$8-'Business Plan'!$G$9)-'Business Plan'!$G$10*(1+'Scenario Analysis (2D)'!$E75))),(('Business Plan'!$H$6*('Business Plan'!$H$7*(1+'Scenario Analysis (2D)'!AE$4)-'Business Plan'!$H$8-'Business Plan'!$H$9)-'Business Plan'!$H$10*(1+'Scenario Analysis (2D)'!$E75))),(('Business Plan'!$I$6*('Business Plan'!$I$7*(1+'Scenario Analysis (2D)'!AE$4)-'Business Plan'!$I$8-'Business Plan'!$I$9)-'Business Plan'!$I$10*(1+'Scenario Analysis (2D)'!$E75))),(('Business Plan'!$J$6*('Business Plan'!$J$7*(1+'Scenario Analysis (2D)'!AE$4)-'Business Plan'!$J$8-'Business Plan'!$J$9)-'Business Plan'!$J$10*(1+'Scenario Analysis (2D)'!$E75))),(('Business Plan'!$K$6*('Business Plan'!$K$7*(1+'Scenario Analysis (2D)'!AE$4)-'Business Plan'!$K$8-'Business Plan'!$K$9)-'Business Plan'!$K$10*(1+'Scenario Analysis (2D)'!$E75)))))/'Business Plan'!$C$13-1</f>
        <v>7.4904432739762754</v>
      </c>
      <c r="AF75" s="47">
        <f>(NPV('Business Plan'!$B$3,(('Business Plan'!$C$6*('Business Plan'!$C$7*(1+'Scenario Analysis (2D)'!AF$4)-'Business Plan'!$C$8-'Business Plan'!$C$9)-'Business Plan'!$C$10*(1+'Scenario Analysis (2D)'!$E75))),(('Business Plan'!$D$6*('Business Plan'!$D$7*(1+'Scenario Analysis (2D)'!AF$4)-'Business Plan'!$D$8-'Business Plan'!$D$9)-'Business Plan'!$D$10*(1+'Scenario Analysis (2D)'!$E75))),(('Business Plan'!$E$6*('Business Plan'!$E$7*(1+'Scenario Analysis (2D)'!AF$4)-'Business Plan'!$E$8-'Business Plan'!$E$9)-'Business Plan'!$E$10*(1+'Scenario Analysis (2D)'!$E75))),(('Business Plan'!$F$6*('Business Plan'!$F$7*(1+'Scenario Analysis (2D)'!AF$4)-'Business Plan'!$F$8-'Business Plan'!$F$9)-'Business Plan'!$F$10*(1+'Scenario Analysis (2D)'!$E75))),(('Business Plan'!$G$6*('Business Plan'!$G$7*(1+'Scenario Analysis (2D)'!AF$4)-'Business Plan'!$G$8-'Business Plan'!$G$9)-'Business Plan'!$G$10*(1+'Scenario Analysis (2D)'!$E75))),(('Business Plan'!$H$6*('Business Plan'!$H$7*(1+'Scenario Analysis (2D)'!AF$4)-'Business Plan'!$H$8-'Business Plan'!$H$9)-'Business Plan'!$H$10*(1+'Scenario Analysis (2D)'!$E75))),(('Business Plan'!$I$6*('Business Plan'!$I$7*(1+'Scenario Analysis (2D)'!AF$4)-'Business Plan'!$I$8-'Business Plan'!$I$9)-'Business Plan'!$I$10*(1+'Scenario Analysis (2D)'!$E75))),(('Business Plan'!$J$6*('Business Plan'!$J$7*(1+'Scenario Analysis (2D)'!AF$4)-'Business Plan'!$J$8-'Business Plan'!$J$9)-'Business Plan'!$J$10*(1+'Scenario Analysis (2D)'!$E75))),(('Business Plan'!$K$6*('Business Plan'!$K$7*(1+'Scenario Analysis (2D)'!AF$4)-'Business Plan'!$K$8-'Business Plan'!$K$9)-'Business Plan'!$K$10*(1+'Scenario Analysis (2D)'!$E75)))))/'Business Plan'!$C$13-1</f>
        <v>9.9872576986350357</v>
      </c>
      <c r="AG75" s="47">
        <f>(NPV('Business Plan'!$B$3,(('Business Plan'!$C$6*('Business Plan'!$C$7*(1+'Scenario Analysis (2D)'!AG$4)-'Business Plan'!$C$8-'Business Plan'!$C$9)-'Business Plan'!$C$10*(1+'Scenario Analysis (2D)'!$E75))),(('Business Plan'!$D$6*('Business Plan'!$D$7*(1+'Scenario Analysis (2D)'!AG$4)-'Business Plan'!$D$8-'Business Plan'!$D$9)-'Business Plan'!$D$10*(1+'Scenario Analysis (2D)'!$E75))),(('Business Plan'!$E$6*('Business Plan'!$E$7*(1+'Scenario Analysis (2D)'!AG$4)-'Business Plan'!$E$8-'Business Plan'!$E$9)-'Business Plan'!$E$10*(1+'Scenario Analysis (2D)'!$E75))),(('Business Plan'!$F$6*('Business Plan'!$F$7*(1+'Scenario Analysis (2D)'!AG$4)-'Business Plan'!$F$8-'Business Plan'!$F$9)-'Business Plan'!$F$10*(1+'Scenario Analysis (2D)'!$E75))),(('Business Plan'!$G$6*('Business Plan'!$G$7*(1+'Scenario Analysis (2D)'!AG$4)-'Business Plan'!$G$8-'Business Plan'!$G$9)-'Business Plan'!$G$10*(1+'Scenario Analysis (2D)'!$E75))),(('Business Plan'!$H$6*('Business Plan'!$H$7*(1+'Scenario Analysis (2D)'!AG$4)-'Business Plan'!$H$8-'Business Plan'!$H$9)-'Business Plan'!$H$10*(1+'Scenario Analysis (2D)'!$E75))),(('Business Plan'!$I$6*('Business Plan'!$I$7*(1+'Scenario Analysis (2D)'!AG$4)-'Business Plan'!$I$8-'Business Plan'!$I$9)-'Business Plan'!$I$10*(1+'Scenario Analysis (2D)'!$E75))),(('Business Plan'!$J$6*('Business Plan'!$J$7*(1+'Scenario Analysis (2D)'!AG$4)-'Business Plan'!$J$8-'Business Plan'!$J$9)-'Business Plan'!$J$10*(1+'Scenario Analysis (2D)'!$E75))),(('Business Plan'!$K$6*('Business Plan'!$K$7*(1+'Scenario Analysis (2D)'!AG$4)-'Business Plan'!$K$8-'Business Plan'!$K$9)-'Business Plan'!$K$10*(1+'Scenario Analysis (2D)'!$E75)))))/'Business Plan'!$C$13-1</f>
        <v>12.484072123293789</v>
      </c>
      <c r="AH75" s="47">
        <f>(NPV('Business Plan'!$B$3,(('Business Plan'!$C$6*('Business Plan'!$C$7*(1+'Scenario Analysis (2D)'!AH$4)-'Business Plan'!$C$8-'Business Plan'!$C$9)-'Business Plan'!$C$10*(1+'Scenario Analysis (2D)'!$E75))),(('Business Plan'!$D$6*('Business Plan'!$D$7*(1+'Scenario Analysis (2D)'!AH$4)-'Business Plan'!$D$8-'Business Plan'!$D$9)-'Business Plan'!$D$10*(1+'Scenario Analysis (2D)'!$E75))),(('Business Plan'!$E$6*('Business Plan'!$E$7*(1+'Scenario Analysis (2D)'!AH$4)-'Business Plan'!$E$8-'Business Plan'!$E$9)-'Business Plan'!$E$10*(1+'Scenario Analysis (2D)'!$E75))),(('Business Plan'!$F$6*('Business Plan'!$F$7*(1+'Scenario Analysis (2D)'!AH$4)-'Business Plan'!$F$8-'Business Plan'!$F$9)-'Business Plan'!$F$10*(1+'Scenario Analysis (2D)'!$E75))),(('Business Plan'!$G$6*('Business Plan'!$G$7*(1+'Scenario Analysis (2D)'!AH$4)-'Business Plan'!$G$8-'Business Plan'!$G$9)-'Business Plan'!$G$10*(1+'Scenario Analysis (2D)'!$E75))),(('Business Plan'!$H$6*('Business Plan'!$H$7*(1+'Scenario Analysis (2D)'!AH$4)-'Business Plan'!$H$8-'Business Plan'!$H$9)-'Business Plan'!$H$10*(1+'Scenario Analysis (2D)'!$E75))),(('Business Plan'!$I$6*('Business Plan'!$I$7*(1+'Scenario Analysis (2D)'!AH$4)-'Business Plan'!$I$8-'Business Plan'!$I$9)-'Business Plan'!$I$10*(1+'Scenario Analysis (2D)'!$E75))),(('Business Plan'!$J$6*('Business Plan'!$J$7*(1+'Scenario Analysis (2D)'!AH$4)-'Business Plan'!$J$8-'Business Plan'!$J$9)-'Business Plan'!$J$10*(1+'Scenario Analysis (2D)'!$E75))),(('Business Plan'!$K$6*('Business Plan'!$K$7*(1+'Scenario Analysis (2D)'!AH$4)-'Business Plan'!$K$8-'Business Plan'!$K$9)-'Business Plan'!$K$10*(1+'Scenario Analysis (2D)'!$E75)))))/'Business Plan'!$C$13-1</f>
        <v>14.980886547952547</v>
      </c>
    </row>
    <row r="76" spans="1:34" ht="18.95" customHeight="1" x14ac:dyDescent="0.25">
      <c r="D76" s="78"/>
      <c r="E76" s="50">
        <v>0.05</v>
      </c>
      <c r="F76" s="46">
        <f>NPV('Business Plan'!$B$3,(('Business Plan'!$C$6*('Business Plan'!$C$7*(1+'Scenario Analysis (2D)'!F$4)-'Business Plan'!$C$8-'Business Plan'!$C$9)-'Business Plan'!$C$10*(1+'Scenario Analysis (2D)'!$E76))),(('Business Plan'!$D$6*('Business Plan'!$D$7*(1+'Scenario Analysis (2D)'!F$4)-'Business Plan'!$D$8-'Business Plan'!$D$9)-'Business Plan'!$D$10*(1+'Scenario Analysis (2D)'!$E76))),(('Business Plan'!$E$6*('Business Plan'!$E$7*(1+'Scenario Analysis (2D)'!F$4)-'Business Plan'!$E$8-'Business Plan'!$E$9)-'Business Plan'!$E$10*(1+'Scenario Analysis (2D)'!$E76))),(('Business Plan'!$F$6*('Business Plan'!$F$7*(1+'Scenario Analysis (2D)'!F$4)-'Business Plan'!$F$8-'Business Plan'!$F$9)-'Business Plan'!$F$10*(1+'Scenario Analysis (2D)'!$E76))),(('Business Plan'!$G$6*('Business Plan'!$G$7*(1+'Scenario Analysis (2D)'!F$4)-'Business Plan'!$G$8-'Business Plan'!$G$9)-'Business Plan'!$G$10*(1+'Scenario Analysis (2D)'!$E76))),(('Business Plan'!$H$6*('Business Plan'!$H$7*(1+'Scenario Analysis (2D)'!F$4)-'Business Plan'!$H$8-'Business Plan'!$H$9)-'Business Plan'!$H$10*(1+'Scenario Analysis (2D)'!$E76))),(('Business Plan'!$I$6*('Business Plan'!$I$7*(1+'Scenario Analysis (2D)'!F$4)-'Business Plan'!$I$8-'Business Plan'!$I$9)-'Business Plan'!$I$10*(1+'Scenario Analysis (2D)'!$E76))),(('Business Plan'!$J$6*('Business Plan'!$J$7*(1+'Scenario Analysis (2D)'!F$4)-'Business Plan'!$J$8-'Business Plan'!$J$9)-'Business Plan'!$J$10*(1+'Scenario Analysis (2D)'!$E76))),(('Business Plan'!$K$6*('Business Plan'!$K$7*(1+'Scenario Analysis (2D)'!F$4)-'Business Plan'!$K$8-'Business Plan'!$K$9)-'Business Plan'!$K$10*(1+'Scenario Analysis (2D)'!$E76))))</f>
        <v>-1173415.5221954449</v>
      </c>
      <c r="G76" s="46">
        <f>NPV('Business Plan'!$B$3,(('Business Plan'!$C$6*('Business Plan'!$C$7*(1+'Scenario Analysis (2D)'!G$4)-'Business Plan'!$C$8-'Business Plan'!$C$9)-'Business Plan'!$C$10*(1+'Scenario Analysis (2D)'!$E76))),(('Business Plan'!$D$6*('Business Plan'!$D$7*(1+'Scenario Analysis (2D)'!G$4)-'Business Plan'!$D$8-'Business Plan'!$D$9)-'Business Plan'!$D$10*(1+'Scenario Analysis (2D)'!$E76))),(('Business Plan'!$E$6*('Business Plan'!$E$7*(1+'Scenario Analysis (2D)'!G$4)-'Business Plan'!$E$8-'Business Plan'!$E$9)-'Business Plan'!$E$10*(1+'Scenario Analysis (2D)'!$E76))),(('Business Plan'!$F$6*('Business Plan'!$F$7*(1+'Scenario Analysis (2D)'!G$4)-'Business Plan'!$F$8-'Business Plan'!$F$9)-'Business Plan'!$F$10*(1+'Scenario Analysis (2D)'!$E76))),(('Business Plan'!$G$6*('Business Plan'!$G$7*(1+'Scenario Analysis (2D)'!G$4)-'Business Plan'!$G$8-'Business Plan'!$G$9)-'Business Plan'!$G$10*(1+'Scenario Analysis (2D)'!$E76))),(('Business Plan'!$H$6*('Business Plan'!$H$7*(1+'Scenario Analysis (2D)'!G$4)-'Business Plan'!$H$8-'Business Plan'!$H$9)-'Business Plan'!$H$10*(1+'Scenario Analysis (2D)'!$E76))),(('Business Plan'!$I$6*('Business Plan'!$I$7*(1+'Scenario Analysis (2D)'!G$4)-'Business Plan'!$I$8-'Business Plan'!$I$9)-'Business Plan'!$I$10*(1+'Scenario Analysis (2D)'!$E76))),(('Business Plan'!$J$6*('Business Plan'!$J$7*(1+'Scenario Analysis (2D)'!G$4)-'Business Plan'!$J$8-'Business Plan'!$J$9)-'Business Plan'!$J$10*(1+'Scenario Analysis (2D)'!$E76))),(('Business Plan'!$K$6*('Business Plan'!$K$7*(1+'Scenario Analysis (2D)'!G$4)-'Business Plan'!$K$8-'Business Plan'!$K$9)-'Business Plan'!$K$10*(1+'Scenario Analysis (2D)'!$E76))))</f>
        <v>-972750.91796263366</v>
      </c>
      <c r="H76" s="46">
        <f>NPV('Business Plan'!$B$3,(('Business Plan'!$C$6*('Business Plan'!$C$7*(1+'Scenario Analysis (2D)'!H$4)-'Business Plan'!$C$8-'Business Plan'!$C$9)-'Business Plan'!$C$10*(1+'Scenario Analysis (2D)'!$E76))),(('Business Plan'!$D$6*('Business Plan'!$D$7*(1+'Scenario Analysis (2D)'!H$4)-'Business Plan'!$D$8-'Business Plan'!$D$9)-'Business Plan'!$D$10*(1+'Scenario Analysis (2D)'!$E76))),(('Business Plan'!$E$6*('Business Plan'!$E$7*(1+'Scenario Analysis (2D)'!H$4)-'Business Plan'!$E$8-'Business Plan'!$E$9)-'Business Plan'!$E$10*(1+'Scenario Analysis (2D)'!$E76))),(('Business Plan'!$F$6*('Business Plan'!$F$7*(1+'Scenario Analysis (2D)'!H$4)-'Business Plan'!$F$8-'Business Plan'!$F$9)-'Business Plan'!$F$10*(1+'Scenario Analysis (2D)'!$E76))),(('Business Plan'!$G$6*('Business Plan'!$G$7*(1+'Scenario Analysis (2D)'!H$4)-'Business Plan'!$G$8-'Business Plan'!$G$9)-'Business Plan'!$G$10*(1+'Scenario Analysis (2D)'!$E76))),(('Business Plan'!$H$6*('Business Plan'!$H$7*(1+'Scenario Analysis (2D)'!H$4)-'Business Plan'!$H$8-'Business Plan'!$H$9)-'Business Plan'!$H$10*(1+'Scenario Analysis (2D)'!$E76))),(('Business Plan'!$I$6*('Business Plan'!$I$7*(1+'Scenario Analysis (2D)'!H$4)-'Business Plan'!$I$8-'Business Plan'!$I$9)-'Business Plan'!$I$10*(1+'Scenario Analysis (2D)'!$E76))),(('Business Plan'!$J$6*('Business Plan'!$J$7*(1+'Scenario Analysis (2D)'!H$4)-'Business Plan'!$J$8-'Business Plan'!$J$9)-'Business Plan'!$J$10*(1+'Scenario Analysis (2D)'!$E76))),(('Business Plan'!$K$6*('Business Plan'!$K$7*(1+'Scenario Analysis (2D)'!H$4)-'Business Plan'!$K$8-'Business Plan'!$K$9)-'Business Plan'!$K$10*(1+'Scenario Analysis (2D)'!$E76))))</f>
        <v>-772086.31372982229</v>
      </c>
      <c r="I76" s="46">
        <f>NPV('Business Plan'!$B$3,(('Business Plan'!$C$6*('Business Plan'!$C$7*(1+'Scenario Analysis (2D)'!I$4)-'Business Plan'!$C$8-'Business Plan'!$C$9)-'Business Plan'!$C$10*(1+'Scenario Analysis (2D)'!$E76))),(('Business Plan'!$D$6*('Business Plan'!$D$7*(1+'Scenario Analysis (2D)'!I$4)-'Business Plan'!$D$8-'Business Plan'!$D$9)-'Business Plan'!$D$10*(1+'Scenario Analysis (2D)'!$E76))),(('Business Plan'!$E$6*('Business Plan'!$E$7*(1+'Scenario Analysis (2D)'!I$4)-'Business Plan'!$E$8-'Business Plan'!$E$9)-'Business Plan'!$E$10*(1+'Scenario Analysis (2D)'!$E76))),(('Business Plan'!$F$6*('Business Plan'!$F$7*(1+'Scenario Analysis (2D)'!I$4)-'Business Plan'!$F$8-'Business Plan'!$F$9)-'Business Plan'!$F$10*(1+'Scenario Analysis (2D)'!$E76))),(('Business Plan'!$G$6*('Business Plan'!$G$7*(1+'Scenario Analysis (2D)'!I$4)-'Business Plan'!$G$8-'Business Plan'!$G$9)-'Business Plan'!$G$10*(1+'Scenario Analysis (2D)'!$E76))),(('Business Plan'!$H$6*('Business Plan'!$H$7*(1+'Scenario Analysis (2D)'!I$4)-'Business Plan'!$H$8-'Business Plan'!$H$9)-'Business Plan'!$H$10*(1+'Scenario Analysis (2D)'!$E76))),(('Business Plan'!$I$6*('Business Plan'!$I$7*(1+'Scenario Analysis (2D)'!I$4)-'Business Plan'!$I$8-'Business Plan'!$I$9)-'Business Plan'!$I$10*(1+'Scenario Analysis (2D)'!$E76))),(('Business Plan'!$J$6*('Business Plan'!$J$7*(1+'Scenario Analysis (2D)'!I$4)-'Business Plan'!$J$8-'Business Plan'!$J$9)-'Business Plan'!$J$10*(1+'Scenario Analysis (2D)'!$E76))),(('Business Plan'!$K$6*('Business Plan'!$K$7*(1+'Scenario Analysis (2D)'!I$4)-'Business Plan'!$K$8-'Business Plan'!$K$9)-'Business Plan'!$K$10*(1+'Scenario Analysis (2D)'!$E76))))</f>
        <v>-571421.70949701092</v>
      </c>
      <c r="J76" s="46">
        <f>NPV('Business Plan'!$B$3,(('Business Plan'!$C$6*('Business Plan'!$C$7*(1+'Scenario Analysis (2D)'!J$4)-'Business Plan'!$C$8-'Business Plan'!$C$9)-'Business Plan'!$C$10*(1+'Scenario Analysis (2D)'!$E76))),(('Business Plan'!$D$6*('Business Plan'!$D$7*(1+'Scenario Analysis (2D)'!J$4)-'Business Plan'!$D$8-'Business Plan'!$D$9)-'Business Plan'!$D$10*(1+'Scenario Analysis (2D)'!$E76))),(('Business Plan'!$E$6*('Business Plan'!$E$7*(1+'Scenario Analysis (2D)'!J$4)-'Business Plan'!$E$8-'Business Plan'!$E$9)-'Business Plan'!$E$10*(1+'Scenario Analysis (2D)'!$E76))),(('Business Plan'!$F$6*('Business Plan'!$F$7*(1+'Scenario Analysis (2D)'!J$4)-'Business Plan'!$F$8-'Business Plan'!$F$9)-'Business Plan'!$F$10*(1+'Scenario Analysis (2D)'!$E76))),(('Business Plan'!$G$6*('Business Plan'!$G$7*(1+'Scenario Analysis (2D)'!J$4)-'Business Plan'!$G$8-'Business Plan'!$G$9)-'Business Plan'!$G$10*(1+'Scenario Analysis (2D)'!$E76))),(('Business Plan'!$H$6*('Business Plan'!$H$7*(1+'Scenario Analysis (2D)'!J$4)-'Business Plan'!$H$8-'Business Plan'!$H$9)-'Business Plan'!$H$10*(1+'Scenario Analysis (2D)'!$E76))),(('Business Plan'!$I$6*('Business Plan'!$I$7*(1+'Scenario Analysis (2D)'!J$4)-'Business Plan'!$I$8-'Business Plan'!$I$9)-'Business Plan'!$I$10*(1+'Scenario Analysis (2D)'!$E76))),(('Business Plan'!$J$6*('Business Plan'!$J$7*(1+'Scenario Analysis (2D)'!J$4)-'Business Plan'!$J$8-'Business Plan'!$J$9)-'Business Plan'!$J$10*(1+'Scenario Analysis (2D)'!$E76))),(('Business Plan'!$K$6*('Business Plan'!$K$7*(1+'Scenario Analysis (2D)'!J$4)-'Business Plan'!$K$8-'Business Plan'!$K$9)-'Business Plan'!$K$10*(1+'Scenario Analysis (2D)'!$E76))))</f>
        <v>-370757.10526419961</v>
      </c>
      <c r="K76" s="46">
        <f>NPV('Business Plan'!$B$3,(('Business Plan'!$C$6*('Business Plan'!$C$7*(1+'Scenario Analysis (2D)'!K$4)-'Business Plan'!$C$8-'Business Plan'!$C$9)-'Business Plan'!$C$10*(1+'Scenario Analysis (2D)'!$E76))),(('Business Plan'!$D$6*('Business Plan'!$D$7*(1+'Scenario Analysis (2D)'!K$4)-'Business Plan'!$D$8-'Business Plan'!$D$9)-'Business Plan'!$D$10*(1+'Scenario Analysis (2D)'!$E76))),(('Business Plan'!$E$6*('Business Plan'!$E$7*(1+'Scenario Analysis (2D)'!K$4)-'Business Plan'!$E$8-'Business Plan'!$E$9)-'Business Plan'!$E$10*(1+'Scenario Analysis (2D)'!$E76))),(('Business Plan'!$F$6*('Business Plan'!$F$7*(1+'Scenario Analysis (2D)'!K$4)-'Business Plan'!$F$8-'Business Plan'!$F$9)-'Business Plan'!$F$10*(1+'Scenario Analysis (2D)'!$E76))),(('Business Plan'!$G$6*('Business Plan'!$G$7*(1+'Scenario Analysis (2D)'!K$4)-'Business Plan'!$G$8-'Business Plan'!$G$9)-'Business Plan'!$G$10*(1+'Scenario Analysis (2D)'!$E76))),(('Business Plan'!$H$6*('Business Plan'!$H$7*(1+'Scenario Analysis (2D)'!K$4)-'Business Plan'!$H$8-'Business Plan'!$H$9)-'Business Plan'!$H$10*(1+'Scenario Analysis (2D)'!$E76))),(('Business Plan'!$I$6*('Business Plan'!$I$7*(1+'Scenario Analysis (2D)'!K$4)-'Business Plan'!$I$8-'Business Plan'!$I$9)-'Business Plan'!$I$10*(1+'Scenario Analysis (2D)'!$E76))),(('Business Plan'!$J$6*('Business Plan'!$J$7*(1+'Scenario Analysis (2D)'!K$4)-'Business Plan'!$J$8-'Business Plan'!$J$9)-'Business Plan'!$J$10*(1+'Scenario Analysis (2D)'!$E76))),(('Business Plan'!$K$6*('Business Plan'!$K$7*(1+'Scenario Analysis (2D)'!K$4)-'Business Plan'!$K$8-'Business Plan'!$K$9)-'Business Plan'!$K$10*(1+'Scenario Analysis (2D)'!$E76))))</f>
        <v>-170092.50103138841</v>
      </c>
      <c r="L76" s="46">
        <f>NPV('Business Plan'!$B$3,(('Business Plan'!$C$6*('Business Plan'!$C$7*(1+'Scenario Analysis (2D)'!L$4)-'Business Plan'!$C$8-'Business Plan'!$C$9)-'Business Plan'!$C$10*(1+'Scenario Analysis (2D)'!$E76))),(('Business Plan'!$D$6*('Business Plan'!$D$7*(1+'Scenario Analysis (2D)'!L$4)-'Business Plan'!$D$8-'Business Plan'!$D$9)-'Business Plan'!$D$10*(1+'Scenario Analysis (2D)'!$E76))),(('Business Plan'!$E$6*('Business Plan'!$E$7*(1+'Scenario Analysis (2D)'!L$4)-'Business Plan'!$E$8-'Business Plan'!$E$9)-'Business Plan'!$E$10*(1+'Scenario Analysis (2D)'!$E76))),(('Business Plan'!$F$6*('Business Plan'!$F$7*(1+'Scenario Analysis (2D)'!L$4)-'Business Plan'!$F$8-'Business Plan'!$F$9)-'Business Plan'!$F$10*(1+'Scenario Analysis (2D)'!$E76))),(('Business Plan'!$G$6*('Business Plan'!$G$7*(1+'Scenario Analysis (2D)'!L$4)-'Business Plan'!$G$8-'Business Plan'!$G$9)-'Business Plan'!$G$10*(1+'Scenario Analysis (2D)'!$E76))),(('Business Plan'!$H$6*('Business Plan'!$H$7*(1+'Scenario Analysis (2D)'!L$4)-'Business Plan'!$H$8-'Business Plan'!$H$9)-'Business Plan'!$H$10*(1+'Scenario Analysis (2D)'!$E76))),(('Business Plan'!$I$6*('Business Plan'!$I$7*(1+'Scenario Analysis (2D)'!L$4)-'Business Plan'!$I$8-'Business Plan'!$I$9)-'Business Plan'!$I$10*(1+'Scenario Analysis (2D)'!$E76))),(('Business Plan'!$J$6*('Business Plan'!$J$7*(1+'Scenario Analysis (2D)'!L$4)-'Business Plan'!$J$8-'Business Plan'!$J$9)-'Business Plan'!$J$10*(1+'Scenario Analysis (2D)'!$E76))),(('Business Plan'!$K$6*('Business Plan'!$K$7*(1+'Scenario Analysis (2D)'!L$4)-'Business Plan'!$K$8-'Business Plan'!$K$9)-'Business Plan'!$K$10*(1+'Scenario Analysis (2D)'!$E76))))</f>
        <v>30572.103201422953</v>
      </c>
      <c r="M76" s="46">
        <f>NPV('Business Plan'!$B$3,(('Business Plan'!$C$6*('Business Plan'!$C$7*(1+'Scenario Analysis (2D)'!M$4)-'Business Plan'!$C$8-'Business Plan'!$C$9)-'Business Plan'!$C$10*(1+'Scenario Analysis (2D)'!$E76))),(('Business Plan'!$D$6*('Business Plan'!$D$7*(1+'Scenario Analysis (2D)'!M$4)-'Business Plan'!$D$8-'Business Plan'!$D$9)-'Business Plan'!$D$10*(1+'Scenario Analysis (2D)'!$E76))),(('Business Plan'!$E$6*('Business Plan'!$E$7*(1+'Scenario Analysis (2D)'!M$4)-'Business Plan'!$E$8-'Business Plan'!$E$9)-'Business Plan'!$E$10*(1+'Scenario Analysis (2D)'!$E76))),(('Business Plan'!$F$6*('Business Plan'!$F$7*(1+'Scenario Analysis (2D)'!M$4)-'Business Plan'!$F$8-'Business Plan'!$F$9)-'Business Plan'!$F$10*(1+'Scenario Analysis (2D)'!$E76))),(('Business Plan'!$G$6*('Business Plan'!$G$7*(1+'Scenario Analysis (2D)'!M$4)-'Business Plan'!$G$8-'Business Plan'!$G$9)-'Business Plan'!$G$10*(1+'Scenario Analysis (2D)'!$E76))),(('Business Plan'!$H$6*('Business Plan'!$H$7*(1+'Scenario Analysis (2D)'!M$4)-'Business Plan'!$H$8-'Business Plan'!$H$9)-'Business Plan'!$H$10*(1+'Scenario Analysis (2D)'!$E76))),(('Business Plan'!$I$6*('Business Plan'!$I$7*(1+'Scenario Analysis (2D)'!M$4)-'Business Plan'!$I$8-'Business Plan'!$I$9)-'Business Plan'!$I$10*(1+'Scenario Analysis (2D)'!$E76))),(('Business Plan'!$J$6*('Business Plan'!$J$7*(1+'Scenario Analysis (2D)'!M$4)-'Business Plan'!$J$8-'Business Plan'!$J$9)-'Business Plan'!$J$10*(1+'Scenario Analysis (2D)'!$E76))),(('Business Plan'!$K$6*('Business Plan'!$K$7*(1+'Scenario Analysis (2D)'!M$4)-'Business Plan'!$K$8-'Business Plan'!$K$9)-'Business Plan'!$K$10*(1+'Scenario Analysis (2D)'!$E76))))</f>
        <v>231236.7074342343</v>
      </c>
      <c r="N76" s="46">
        <f>NPV('Business Plan'!$B$3,(('Business Plan'!$C$6*('Business Plan'!$C$7*(1+'Scenario Analysis (2D)'!N$4)-'Business Plan'!$C$8-'Business Plan'!$C$9)-'Business Plan'!$C$10*(1+'Scenario Analysis (2D)'!$E76))),(('Business Plan'!$D$6*('Business Plan'!$D$7*(1+'Scenario Analysis (2D)'!N$4)-'Business Plan'!$D$8-'Business Plan'!$D$9)-'Business Plan'!$D$10*(1+'Scenario Analysis (2D)'!$E76))),(('Business Plan'!$E$6*('Business Plan'!$E$7*(1+'Scenario Analysis (2D)'!N$4)-'Business Plan'!$E$8-'Business Plan'!$E$9)-'Business Plan'!$E$10*(1+'Scenario Analysis (2D)'!$E76))),(('Business Plan'!$F$6*('Business Plan'!$F$7*(1+'Scenario Analysis (2D)'!N$4)-'Business Plan'!$F$8-'Business Plan'!$F$9)-'Business Plan'!$F$10*(1+'Scenario Analysis (2D)'!$E76))),(('Business Plan'!$G$6*('Business Plan'!$G$7*(1+'Scenario Analysis (2D)'!N$4)-'Business Plan'!$G$8-'Business Plan'!$G$9)-'Business Plan'!$G$10*(1+'Scenario Analysis (2D)'!$E76))),(('Business Plan'!$H$6*('Business Plan'!$H$7*(1+'Scenario Analysis (2D)'!N$4)-'Business Plan'!$H$8-'Business Plan'!$H$9)-'Business Plan'!$H$10*(1+'Scenario Analysis (2D)'!$E76))),(('Business Plan'!$I$6*('Business Plan'!$I$7*(1+'Scenario Analysis (2D)'!N$4)-'Business Plan'!$I$8-'Business Plan'!$I$9)-'Business Plan'!$I$10*(1+'Scenario Analysis (2D)'!$E76))),(('Business Plan'!$J$6*('Business Plan'!$J$7*(1+'Scenario Analysis (2D)'!N$4)-'Business Plan'!$J$8-'Business Plan'!$J$9)-'Business Plan'!$J$10*(1+'Scenario Analysis (2D)'!$E76))),(('Business Plan'!$K$6*('Business Plan'!$K$7*(1+'Scenario Analysis (2D)'!N$4)-'Business Plan'!$K$8-'Business Plan'!$K$9)-'Business Plan'!$K$10*(1+'Scenario Analysis (2D)'!$E76))))</f>
        <v>431901.31166704558</v>
      </c>
      <c r="O76" s="46">
        <f>NPV('Business Plan'!$B$3,(('Business Plan'!$C$6*('Business Plan'!$C$7*(1+'Scenario Analysis (2D)'!O$4)-'Business Plan'!$C$8-'Business Plan'!$C$9)-'Business Plan'!$C$10*(1+'Scenario Analysis (2D)'!$E76))),(('Business Plan'!$D$6*('Business Plan'!$D$7*(1+'Scenario Analysis (2D)'!O$4)-'Business Plan'!$D$8-'Business Plan'!$D$9)-'Business Plan'!$D$10*(1+'Scenario Analysis (2D)'!$E76))),(('Business Plan'!$E$6*('Business Plan'!$E$7*(1+'Scenario Analysis (2D)'!O$4)-'Business Plan'!$E$8-'Business Plan'!$E$9)-'Business Plan'!$E$10*(1+'Scenario Analysis (2D)'!$E76))),(('Business Plan'!$F$6*('Business Plan'!$F$7*(1+'Scenario Analysis (2D)'!O$4)-'Business Plan'!$F$8-'Business Plan'!$F$9)-'Business Plan'!$F$10*(1+'Scenario Analysis (2D)'!$E76))),(('Business Plan'!$G$6*('Business Plan'!$G$7*(1+'Scenario Analysis (2D)'!O$4)-'Business Plan'!$G$8-'Business Plan'!$G$9)-'Business Plan'!$G$10*(1+'Scenario Analysis (2D)'!$E76))),(('Business Plan'!$H$6*('Business Plan'!$H$7*(1+'Scenario Analysis (2D)'!O$4)-'Business Plan'!$H$8-'Business Plan'!$H$9)-'Business Plan'!$H$10*(1+'Scenario Analysis (2D)'!$E76))),(('Business Plan'!$I$6*('Business Plan'!$I$7*(1+'Scenario Analysis (2D)'!O$4)-'Business Plan'!$I$8-'Business Plan'!$I$9)-'Business Plan'!$I$10*(1+'Scenario Analysis (2D)'!$E76))),(('Business Plan'!$J$6*('Business Plan'!$J$7*(1+'Scenario Analysis (2D)'!O$4)-'Business Plan'!$J$8-'Business Plan'!$J$9)-'Business Plan'!$J$10*(1+'Scenario Analysis (2D)'!$E76))),(('Business Plan'!$K$6*('Business Plan'!$K$7*(1+'Scenario Analysis (2D)'!O$4)-'Business Plan'!$K$8-'Business Plan'!$K$9)-'Business Plan'!$K$10*(1+'Scenario Analysis (2D)'!$E76))))</f>
        <v>632565.91589985671</v>
      </c>
      <c r="P76" s="46">
        <f>NPV('Business Plan'!$B$3,(('Business Plan'!$C$6*('Business Plan'!$C$7*(1+'Scenario Analysis (2D)'!P$4)-'Business Plan'!$C$8-'Business Plan'!$C$9)-'Business Plan'!$C$10*(1+'Scenario Analysis (2D)'!$E76))),(('Business Plan'!$D$6*('Business Plan'!$D$7*(1+'Scenario Analysis (2D)'!P$4)-'Business Plan'!$D$8-'Business Plan'!$D$9)-'Business Plan'!$D$10*(1+'Scenario Analysis (2D)'!$E76))),(('Business Plan'!$E$6*('Business Plan'!$E$7*(1+'Scenario Analysis (2D)'!P$4)-'Business Plan'!$E$8-'Business Plan'!$E$9)-'Business Plan'!$E$10*(1+'Scenario Analysis (2D)'!$E76))),(('Business Plan'!$F$6*('Business Plan'!$F$7*(1+'Scenario Analysis (2D)'!P$4)-'Business Plan'!$F$8-'Business Plan'!$F$9)-'Business Plan'!$F$10*(1+'Scenario Analysis (2D)'!$E76))),(('Business Plan'!$G$6*('Business Plan'!$G$7*(1+'Scenario Analysis (2D)'!P$4)-'Business Plan'!$G$8-'Business Plan'!$G$9)-'Business Plan'!$G$10*(1+'Scenario Analysis (2D)'!$E76))),(('Business Plan'!$H$6*('Business Plan'!$H$7*(1+'Scenario Analysis (2D)'!P$4)-'Business Plan'!$H$8-'Business Plan'!$H$9)-'Business Plan'!$H$10*(1+'Scenario Analysis (2D)'!$E76))),(('Business Plan'!$I$6*('Business Plan'!$I$7*(1+'Scenario Analysis (2D)'!P$4)-'Business Plan'!$I$8-'Business Plan'!$I$9)-'Business Plan'!$I$10*(1+'Scenario Analysis (2D)'!$E76))),(('Business Plan'!$J$6*('Business Plan'!$J$7*(1+'Scenario Analysis (2D)'!P$4)-'Business Plan'!$J$8-'Business Plan'!$J$9)-'Business Plan'!$J$10*(1+'Scenario Analysis (2D)'!$E76))),(('Business Plan'!$K$6*('Business Plan'!$K$7*(1+'Scenario Analysis (2D)'!P$4)-'Business Plan'!$K$8-'Business Plan'!$K$9)-'Business Plan'!$K$10*(1+'Scenario Analysis (2D)'!$E76))))</f>
        <v>833230.5201326682</v>
      </c>
      <c r="Q76" s="46">
        <f>NPV('Business Plan'!$B$3,(('Business Plan'!$C$6*('Business Plan'!$C$7*(1+'Scenario Analysis (2D)'!Q$4)-'Business Plan'!$C$8-'Business Plan'!$C$9)-'Business Plan'!$C$10*(1+'Scenario Analysis (2D)'!$E76))),(('Business Plan'!$D$6*('Business Plan'!$D$7*(1+'Scenario Analysis (2D)'!Q$4)-'Business Plan'!$D$8-'Business Plan'!$D$9)-'Business Plan'!$D$10*(1+'Scenario Analysis (2D)'!$E76))),(('Business Plan'!$E$6*('Business Plan'!$E$7*(1+'Scenario Analysis (2D)'!Q$4)-'Business Plan'!$E$8-'Business Plan'!$E$9)-'Business Plan'!$E$10*(1+'Scenario Analysis (2D)'!$E76))),(('Business Plan'!$F$6*('Business Plan'!$F$7*(1+'Scenario Analysis (2D)'!Q$4)-'Business Plan'!$F$8-'Business Plan'!$F$9)-'Business Plan'!$F$10*(1+'Scenario Analysis (2D)'!$E76))),(('Business Plan'!$G$6*('Business Plan'!$G$7*(1+'Scenario Analysis (2D)'!Q$4)-'Business Plan'!$G$8-'Business Plan'!$G$9)-'Business Plan'!$G$10*(1+'Scenario Analysis (2D)'!$E76))),(('Business Plan'!$H$6*('Business Plan'!$H$7*(1+'Scenario Analysis (2D)'!Q$4)-'Business Plan'!$H$8-'Business Plan'!$H$9)-'Business Plan'!$H$10*(1+'Scenario Analysis (2D)'!$E76))),(('Business Plan'!$I$6*('Business Plan'!$I$7*(1+'Scenario Analysis (2D)'!Q$4)-'Business Plan'!$I$8-'Business Plan'!$I$9)-'Business Plan'!$I$10*(1+'Scenario Analysis (2D)'!$E76))),(('Business Plan'!$J$6*('Business Plan'!$J$7*(1+'Scenario Analysis (2D)'!Q$4)-'Business Plan'!$J$8-'Business Plan'!$J$9)-'Business Plan'!$J$10*(1+'Scenario Analysis (2D)'!$E76))),(('Business Plan'!$K$6*('Business Plan'!$K$7*(1+'Scenario Analysis (2D)'!Q$4)-'Business Plan'!$K$8-'Business Plan'!$K$9)-'Business Plan'!$K$10*(1+'Scenario Analysis (2D)'!$E76))))</f>
        <v>1033895.1243654795</v>
      </c>
      <c r="R76" s="46">
        <f>NPV('Business Plan'!$B$3,(('Business Plan'!$C$6*('Business Plan'!$C$7*(1+'Scenario Analysis (2D)'!R$4)-'Business Plan'!$C$8-'Business Plan'!$C$9)-'Business Plan'!$C$10*(1+'Scenario Analysis (2D)'!$E76))),(('Business Plan'!$D$6*('Business Plan'!$D$7*(1+'Scenario Analysis (2D)'!R$4)-'Business Plan'!$D$8-'Business Plan'!$D$9)-'Business Plan'!$D$10*(1+'Scenario Analysis (2D)'!$E76))),(('Business Plan'!$E$6*('Business Plan'!$E$7*(1+'Scenario Analysis (2D)'!R$4)-'Business Plan'!$E$8-'Business Plan'!$E$9)-'Business Plan'!$E$10*(1+'Scenario Analysis (2D)'!$E76))),(('Business Plan'!$F$6*('Business Plan'!$F$7*(1+'Scenario Analysis (2D)'!R$4)-'Business Plan'!$F$8-'Business Plan'!$F$9)-'Business Plan'!$F$10*(1+'Scenario Analysis (2D)'!$E76))),(('Business Plan'!$G$6*('Business Plan'!$G$7*(1+'Scenario Analysis (2D)'!R$4)-'Business Plan'!$G$8-'Business Plan'!$G$9)-'Business Plan'!$G$10*(1+'Scenario Analysis (2D)'!$E76))),(('Business Plan'!$H$6*('Business Plan'!$H$7*(1+'Scenario Analysis (2D)'!R$4)-'Business Plan'!$H$8-'Business Plan'!$H$9)-'Business Plan'!$H$10*(1+'Scenario Analysis (2D)'!$E76))),(('Business Plan'!$I$6*('Business Plan'!$I$7*(1+'Scenario Analysis (2D)'!R$4)-'Business Plan'!$I$8-'Business Plan'!$I$9)-'Business Plan'!$I$10*(1+'Scenario Analysis (2D)'!$E76))),(('Business Plan'!$J$6*('Business Plan'!$J$7*(1+'Scenario Analysis (2D)'!R$4)-'Business Plan'!$J$8-'Business Plan'!$J$9)-'Business Plan'!$J$10*(1+'Scenario Analysis (2D)'!$E76))),(('Business Plan'!$K$6*('Business Plan'!$K$7*(1+'Scenario Analysis (2D)'!R$4)-'Business Plan'!$K$8-'Business Plan'!$K$9)-'Business Plan'!$K$10*(1+'Scenario Analysis (2D)'!$E76))))</f>
        <v>1234559.7285982904</v>
      </c>
      <c r="T76" s="78"/>
      <c r="U76" s="50">
        <v>0.05</v>
      </c>
      <c r="V76" s="47">
        <f>(NPV('Business Plan'!$B$3,(('Business Plan'!$C$6*('Business Plan'!$C$7*(1+'Scenario Analysis (2D)'!V$4)-'Business Plan'!$C$8-'Business Plan'!$C$9)-'Business Plan'!$C$10*(1+'Scenario Analysis (2D)'!$E76))),(('Business Plan'!$D$6*('Business Plan'!$D$7*(1+'Scenario Analysis (2D)'!V$4)-'Business Plan'!$D$8-'Business Plan'!$D$9)-'Business Plan'!$D$10*(1+'Scenario Analysis (2D)'!$E76))),(('Business Plan'!$E$6*('Business Plan'!$E$7*(1+'Scenario Analysis (2D)'!V$4)-'Business Plan'!$E$8-'Business Plan'!$E$9)-'Business Plan'!$E$10*(1+'Scenario Analysis (2D)'!$E76))),(('Business Plan'!$F$6*('Business Plan'!$F$7*(1+'Scenario Analysis (2D)'!V$4)-'Business Plan'!$F$8-'Business Plan'!$F$9)-'Business Plan'!$F$10*(1+'Scenario Analysis (2D)'!$E76))),(('Business Plan'!$G$6*('Business Plan'!$G$7*(1+'Scenario Analysis (2D)'!V$4)-'Business Plan'!$G$8-'Business Plan'!$G$9)-'Business Plan'!$G$10*(1+'Scenario Analysis (2D)'!$E76))),(('Business Plan'!$H$6*('Business Plan'!$H$7*(1+'Scenario Analysis (2D)'!V$4)-'Business Plan'!$H$8-'Business Plan'!$H$9)-'Business Plan'!$H$10*(1+'Scenario Analysis (2D)'!$E76))),(('Business Plan'!$I$6*('Business Plan'!$I$7*(1+'Scenario Analysis (2D)'!V$4)-'Business Plan'!$I$8-'Business Plan'!$I$9)-'Business Plan'!$I$10*(1+'Scenario Analysis (2D)'!$E76))),(('Business Plan'!$J$6*('Business Plan'!$J$7*(1+'Scenario Analysis (2D)'!V$4)-'Business Plan'!$J$8-'Business Plan'!$J$9)-'Business Plan'!$J$10*(1+'Scenario Analysis (2D)'!$E76))),(('Business Plan'!$K$6*('Business Plan'!$K$7*(1+'Scenario Analysis (2D)'!V$4)-'Business Plan'!$K$8-'Business Plan'!$K$9)-'Business Plan'!$K$10*(1+'Scenario Analysis (2D)'!$E76)))))/'Business Plan'!$C$13-1</f>
        <v>-15.600486284750637</v>
      </c>
      <c r="W76" s="47">
        <f>(NPV('Business Plan'!$B$3,(('Business Plan'!$C$6*('Business Plan'!$C$7*(1+'Scenario Analysis (2D)'!W$4)-'Business Plan'!$C$8-'Business Plan'!$C$9)-'Business Plan'!$C$10*(1+'Scenario Analysis (2D)'!$E76))),(('Business Plan'!$D$6*('Business Plan'!$D$7*(1+'Scenario Analysis (2D)'!W$4)-'Business Plan'!$D$8-'Business Plan'!$D$9)-'Business Plan'!$D$10*(1+'Scenario Analysis (2D)'!$E76))),(('Business Plan'!$E$6*('Business Plan'!$E$7*(1+'Scenario Analysis (2D)'!W$4)-'Business Plan'!$E$8-'Business Plan'!$E$9)-'Business Plan'!$E$10*(1+'Scenario Analysis (2D)'!$E76))),(('Business Plan'!$F$6*('Business Plan'!$F$7*(1+'Scenario Analysis (2D)'!W$4)-'Business Plan'!$F$8-'Business Plan'!$F$9)-'Business Plan'!$F$10*(1+'Scenario Analysis (2D)'!$E76))),(('Business Plan'!$G$6*('Business Plan'!$G$7*(1+'Scenario Analysis (2D)'!W$4)-'Business Plan'!$G$8-'Business Plan'!$G$9)-'Business Plan'!$G$10*(1+'Scenario Analysis (2D)'!$E76))),(('Business Plan'!$H$6*('Business Plan'!$H$7*(1+'Scenario Analysis (2D)'!W$4)-'Business Plan'!$H$8-'Business Plan'!$H$9)-'Business Plan'!$H$10*(1+'Scenario Analysis (2D)'!$E76))),(('Business Plan'!$I$6*('Business Plan'!$I$7*(1+'Scenario Analysis (2D)'!W$4)-'Business Plan'!$I$8-'Business Plan'!$I$9)-'Business Plan'!$I$10*(1+'Scenario Analysis (2D)'!$E76))),(('Business Plan'!$J$6*('Business Plan'!$J$7*(1+'Scenario Analysis (2D)'!W$4)-'Business Plan'!$J$8-'Business Plan'!$J$9)-'Business Plan'!$J$10*(1+'Scenario Analysis (2D)'!$E76))),(('Business Plan'!$K$6*('Business Plan'!$K$7*(1+'Scenario Analysis (2D)'!W$4)-'Business Plan'!$K$8-'Business Plan'!$K$9)-'Business Plan'!$K$10*(1+'Scenario Analysis (2D)'!$E76)))))/'Business Plan'!$C$13-1</f>
        <v>-13.103671860091881</v>
      </c>
      <c r="X76" s="47">
        <f>(NPV('Business Plan'!$B$3,(('Business Plan'!$C$6*('Business Plan'!$C$7*(1+'Scenario Analysis (2D)'!X$4)-'Business Plan'!$C$8-'Business Plan'!$C$9)-'Business Plan'!$C$10*(1+'Scenario Analysis (2D)'!$E76))),(('Business Plan'!$D$6*('Business Plan'!$D$7*(1+'Scenario Analysis (2D)'!X$4)-'Business Plan'!$D$8-'Business Plan'!$D$9)-'Business Plan'!$D$10*(1+'Scenario Analysis (2D)'!$E76))),(('Business Plan'!$E$6*('Business Plan'!$E$7*(1+'Scenario Analysis (2D)'!X$4)-'Business Plan'!$E$8-'Business Plan'!$E$9)-'Business Plan'!$E$10*(1+'Scenario Analysis (2D)'!$E76))),(('Business Plan'!$F$6*('Business Plan'!$F$7*(1+'Scenario Analysis (2D)'!X$4)-'Business Plan'!$F$8-'Business Plan'!$F$9)-'Business Plan'!$F$10*(1+'Scenario Analysis (2D)'!$E76))),(('Business Plan'!$G$6*('Business Plan'!$G$7*(1+'Scenario Analysis (2D)'!X$4)-'Business Plan'!$G$8-'Business Plan'!$G$9)-'Business Plan'!$G$10*(1+'Scenario Analysis (2D)'!$E76))),(('Business Plan'!$H$6*('Business Plan'!$H$7*(1+'Scenario Analysis (2D)'!X$4)-'Business Plan'!$H$8-'Business Plan'!$H$9)-'Business Plan'!$H$10*(1+'Scenario Analysis (2D)'!$E76))),(('Business Plan'!$I$6*('Business Plan'!$I$7*(1+'Scenario Analysis (2D)'!X$4)-'Business Plan'!$I$8-'Business Plan'!$I$9)-'Business Plan'!$I$10*(1+'Scenario Analysis (2D)'!$E76))),(('Business Plan'!$J$6*('Business Plan'!$J$7*(1+'Scenario Analysis (2D)'!X$4)-'Business Plan'!$J$8-'Business Plan'!$J$9)-'Business Plan'!$J$10*(1+'Scenario Analysis (2D)'!$E76))),(('Business Plan'!$K$6*('Business Plan'!$K$7*(1+'Scenario Analysis (2D)'!X$4)-'Business Plan'!$K$8-'Business Plan'!$K$9)-'Business Plan'!$K$10*(1+'Scenario Analysis (2D)'!$E76)))))/'Business Plan'!$C$13-1</f>
        <v>-10.60685743543312</v>
      </c>
      <c r="Y76" s="47">
        <f>(NPV('Business Plan'!$B$3,(('Business Plan'!$C$6*('Business Plan'!$C$7*(1+'Scenario Analysis (2D)'!Y$4)-'Business Plan'!$C$8-'Business Plan'!$C$9)-'Business Plan'!$C$10*(1+'Scenario Analysis (2D)'!$E76))),(('Business Plan'!$D$6*('Business Plan'!$D$7*(1+'Scenario Analysis (2D)'!Y$4)-'Business Plan'!$D$8-'Business Plan'!$D$9)-'Business Plan'!$D$10*(1+'Scenario Analysis (2D)'!$E76))),(('Business Plan'!$E$6*('Business Plan'!$E$7*(1+'Scenario Analysis (2D)'!Y$4)-'Business Plan'!$E$8-'Business Plan'!$E$9)-'Business Plan'!$E$10*(1+'Scenario Analysis (2D)'!$E76))),(('Business Plan'!$F$6*('Business Plan'!$F$7*(1+'Scenario Analysis (2D)'!Y$4)-'Business Plan'!$F$8-'Business Plan'!$F$9)-'Business Plan'!$F$10*(1+'Scenario Analysis (2D)'!$E76))),(('Business Plan'!$G$6*('Business Plan'!$G$7*(1+'Scenario Analysis (2D)'!Y$4)-'Business Plan'!$G$8-'Business Plan'!$G$9)-'Business Plan'!$G$10*(1+'Scenario Analysis (2D)'!$E76))),(('Business Plan'!$H$6*('Business Plan'!$H$7*(1+'Scenario Analysis (2D)'!Y$4)-'Business Plan'!$H$8-'Business Plan'!$H$9)-'Business Plan'!$H$10*(1+'Scenario Analysis (2D)'!$E76))),(('Business Plan'!$I$6*('Business Plan'!$I$7*(1+'Scenario Analysis (2D)'!Y$4)-'Business Plan'!$I$8-'Business Plan'!$I$9)-'Business Plan'!$I$10*(1+'Scenario Analysis (2D)'!$E76))),(('Business Plan'!$J$6*('Business Plan'!$J$7*(1+'Scenario Analysis (2D)'!Y$4)-'Business Plan'!$J$8-'Business Plan'!$J$9)-'Business Plan'!$J$10*(1+'Scenario Analysis (2D)'!$E76))),(('Business Plan'!$K$6*('Business Plan'!$K$7*(1+'Scenario Analysis (2D)'!Y$4)-'Business Plan'!$K$8-'Business Plan'!$K$9)-'Business Plan'!$K$10*(1+'Scenario Analysis (2D)'!$E76)))))/'Business Plan'!$C$13-1</f>
        <v>-8.110043010774362</v>
      </c>
      <c r="Z76" s="47">
        <f>(NPV('Business Plan'!$B$3,(('Business Plan'!$C$6*('Business Plan'!$C$7*(1+'Scenario Analysis (2D)'!Z$4)-'Business Plan'!$C$8-'Business Plan'!$C$9)-'Business Plan'!$C$10*(1+'Scenario Analysis (2D)'!$E76))),(('Business Plan'!$D$6*('Business Plan'!$D$7*(1+'Scenario Analysis (2D)'!Z$4)-'Business Plan'!$D$8-'Business Plan'!$D$9)-'Business Plan'!$D$10*(1+'Scenario Analysis (2D)'!$E76))),(('Business Plan'!$E$6*('Business Plan'!$E$7*(1+'Scenario Analysis (2D)'!Z$4)-'Business Plan'!$E$8-'Business Plan'!$E$9)-'Business Plan'!$E$10*(1+'Scenario Analysis (2D)'!$E76))),(('Business Plan'!$F$6*('Business Plan'!$F$7*(1+'Scenario Analysis (2D)'!Z$4)-'Business Plan'!$F$8-'Business Plan'!$F$9)-'Business Plan'!$F$10*(1+'Scenario Analysis (2D)'!$E76))),(('Business Plan'!$G$6*('Business Plan'!$G$7*(1+'Scenario Analysis (2D)'!Z$4)-'Business Plan'!$G$8-'Business Plan'!$G$9)-'Business Plan'!$G$10*(1+'Scenario Analysis (2D)'!$E76))),(('Business Plan'!$H$6*('Business Plan'!$H$7*(1+'Scenario Analysis (2D)'!Z$4)-'Business Plan'!$H$8-'Business Plan'!$H$9)-'Business Plan'!$H$10*(1+'Scenario Analysis (2D)'!$E76))),(('Business Plan'!$I$6*('Business Plan'!$I$7*(1+'Scenario Analysis (2D)'!Z$4)-'Business Plan'!$I$8-'Business Plan'!$I$9)-'Business Plan'!$I$10*(1+'Scenario Analysis (2D)'!$E76))),(('Business Plan'!$J$6*('Business Plan'!$J$7*(1+'Scenario Analysis (2D)'!Z$4)-'Business Plan'!$J$8-'Business Plan'!$J$9)-'Business Plan'!$J$10*(1+'Scenario Analysis (2D)'!$E76))),(('Business Plan'!$K$6*('Business Plan'!$K$7*(1+'Scenario Analysis (2D)'!Z$4)-'Business Plan'!$K$8-'Business Plan'!$K$9)-'Business Plan'!$K$10*(1+'Scenario Analysis (2D)'!$E76)))))/'Business Plan'!$C$13-1</f>
        <v>-5.6132285861156035</v>
      </c>
      <c r="AA76" s="47">
        <f>(NPV('Business Plan'!$B$3,(('Business Plan'!$C$6*('Business Plan'!$C$7*(1+'Scenario Analysis (2D)'!AA$4)-'Business Plan'!$C$8-'Business Plan'!$C$9)-'Business Plan'!$C$10*(1+'Scenario Analysis (2D)'!$E76))),(('Business Plan'!$D$6*('Business Plan'!$D$7*(1+'Scenario Analysis (2D)'!AA$4)-'Business Plan'!$D$8-'Business Plan'!$D$9)-'Business Plan'!$D$10*(1+'Scenario Analysis (2D)'!$E76))),(('Business Plan'!$E$6*('Business Plan'!$E$7*(1+'Scenario Analysis (2D)'!AA$4)-'Business Plan'!$E$8-'Business Plan'!$E$9)-'Business Plan'!$E$10*(1+'Scenario Analysis (2D)'!$E76))),(('Business Plan'!$F$6*('Business Plan'!$F$7*(1+'Scenario Analysis (2D)'!AA$4)-'Business Plan'!$F$8-'Business Plan'!$F$9)-'Business Plan'!$F$10*(1+'Scenario Analysis (2D)'!$E76))),(('Business Plan'!$G$6*('Business Plan'!$G$7*(1+'Scenario Analysis (2D)'!AA$4)-'Business Plan'!$G$8-'Business Plan'!$G$9)-'Business Plan'!$G$10*(1+'Scenario Analysis (2D)'!$E76))),(('Business Plan'!$H$6*('Business Plan'!$H$7*(1+'Scenario Analysis (2D)'!AA$4)-'Business Plan'!$H$8-'Business Plan'!$H$9)-'Business Plan'!$H$10*(1+'Scenario Analysis (2D)'!$E76))),(('Business Plan'!$I$6*('Business Plan'!$I$7*(1+'Scenario Analysis (2D)'!AA$4)-'Business Plan'!$I$8-'Business Plan'!$I$9)-'Business Plan'!$I$10*(1+'Scenario Analysis (2D)'!$E76))),(('Business Plan'!$J$6*('Business Plan'!$J$7*(1+'Scenario Analysis (2D)'!AA$4)-'Business Plan'!$J$8-'Business Plan'!$J$9)-'Business Plan'!$J$10*(1+'Scenario Analysis (2D)'!$E76))),(('Business Plan'!$K$6*('Business Plan'!$K$7*(1+'Scenario Analysis (2D)'!AA$4)-'Business Plan'!$K$8-'Business Plan'!$K$9)-'Business Plan'!$K$10*(1+'Scenario Analysis (2D)'!$E76)))))/'Business Plan'!$C$13-1</f>
        <v>-3.1164141614568464</v>
      </c>
      <c r="AB76" s="47">
        <f>(NPV('Business Plan'!$B$3,(('Business Plan'!$C$6*('Business Plan'!$C$7*(1+'Scenario Analysis (2D)'!AB$4)-'Business Plan'!$C$8-'Business Plan'!$C$9)-'Business Plan'!$C$10*(1+'Scenario Analysis (2D)'!$E76))),(('Business Plan'!$D$6*('Business Plan'!$D$7*(1+'Scenario Analysis (2D)'!AB$4)-'Business Plan'!$D$8-'Business Plan'!$D$9)-'Business Plan'!$D$10*(1+'Scenario Analysis (2D)'!$E76))),(('Business Plan'!$E$6*('Business Plan'!$E$7*(1+'Scenario Analysis (2D)'!AB$4)-'Business Plan'!$E$8-'Business Plan'!$E$9)-'Business Plan'!$E$10*(1+'Scenario Analysis (2D)'!$E76))),(('Business Plan'!$F$6*('Business Plan'!$F$7*(1+'Scenario Analysis (2D)'!AB$4)-'Business Plan'!$F$8-'Business Plan'!$F$9)-'Business Plan'!$F$10*(1+'Scenario Analysis (2D)'!$E76))),(('Business Plan'!$G$6*('Business Plan'!$G$7*(1+'Scenario Analysis (2D)'!AB$4)-'Business Plan'!$G$8-'Business Plan'!$G$9)-'Business Plan'!$G$10*(1+'Scenario Analysis (2D)'!$E76))),(('Business Plan'!$H$6*('Business Plan'!$H$7*(1+'Scenario Analysis (2D)'!AB$4)-'Business Plan'!$H$8-'Business Plan'!$H$9)-'Business Plan'!$H$10*(1+'Scenario Analysis (2D)'!$E76))),(('Business Plan'!$I$6*('Business Plan'!$I$7*(1+'Scenario Analysis (2D)'!AB$4)-'Business Plan'!$I$8-'Business Plan'!$I$9)-'Business Plan'!$I$10*(1+'Scenario Analysis (2D)'!$E76))),(('Business Plan'!$J$6*('Business Plan'!$J$7*(1+'Scenario Analysis (2D)'!AB$4)-'Business Plan'!$J$8-'Business Plan'!$J$9)-'Business Plan'!$J$10*(1+'Scenario Analysis (2D)'!$E76))),(('Business Plan'!$K$6*('Business Plan'!$K$7*(1+'Scenario Analysis (2D)'!AB$4)-'Business Plan'!$K$8-'Business Plan'!$K$9)-'Business Plan'!$K$10*(1+'Scenario Analysis (2D)'!$E76)))))/'Business Plan'!$C$13-1</f>
        <v>-0.61959973679808744</v>
      </c>
      <c r="AC76" s="47">
        <f>(NPV('Business Plan'!$B$3,(('Business Plan'!$C$6*('Business Plan'!$C$7*(1+'Scenario Analysis (2D)'!AC$4)-'Business Plan'!$C$8-'Business Plan'!$C$9)-'Business Plan'!$C$10*(1+'Scenario Analysis (2D)'!$E76))),(('Business Plan'!$D$6*('Business Plan'!$D$7*(1+'Scenario Analysis (2D)'!AC$4)-'Business Plan'!$D$8-'Business Plan'!$D$9)-'Business Plan'!$D$10*(1+'Scenario Analysis (2D)'!$E76))),(('Business Plan'!$E$6*('Business Plan'!$E$7*(1+'Scenario Analysis (2D)'!AC$4)-'Business Plan'!$E$8-'Business Plan'!$E$9)-'Business Plan'!$E$10*(1+'Scenario Analysis (2D)'!$E76))),(('Business Plan'!$F$6*('Business Plan'!$F$7*(1+'Scenario Analysis (2D)'!AC$4)-'Business Plan'!$F$8-'Business Plan'!$F$9)-'Business Plan'!$F$10*(1+'Scenario Analysis (2D)'!$E76))),(('Business Plan'!$G$6*('Business Plan'!$G$7*(1+'Scenario Analysis (2D)'!AC$4)-'Business Plan'!$G$8-'Business Plan'!$G$9)-'Business Plan'!$G$10*(1+'Scenario Analysis (2D)'!$E76))),(('Business Plan'!$H$6*('Business Plan'!$H$7*(1+'Scenario Analysis (2D)'!AC$4)-'Business Plan'!$H$8-'Business Plan'!$H$9)-'Business Plan'!$H$10*(1+'Scenario Analysis (2D)'!$E76))),(('Business Plan'!$I$6*('Business Plan'!$I$7*(1+'Scenario Analysis (2D)'!AC$4)-'Business Plan'!$I$8-'Business Plan'!$I$9)-'Business Plan'!$I$10*(1+'Scenario Analysis (2D)'!$E76))),(('Business Plan'!$J$6*('Business Plan'!$J$7*(1+'Scenario Analysis (2D)'!AC$4)-'Business Plan'!$J$8-'Business Plan'!$J$9)-'Business Plan'!$J$10*(1+'Scenario Analysis (2D)'!$E76))),(('Business Plan'!$K$6*('Business Plan'!$K$7*(1+'Scenario Analysis (2D)'!AC$4)-'Business Plan'!$K$8-'Business Plan'!$K$9)-'Business Plan'!$K$10*(1+'Scenario Analysis (2D)'!$E76)))))/'Business Plan'!$C$13-1</f>
        <v>1.8772146878606715</v>
      </c>
      <c r="AD76" s="47">
        <f>(NPV('Business Plan'!$B$3,(('Business Plan'!$C$6*('Business Plan'!$C$7*(1+'Scenario Analysis (2D)'!AD$4)-'Business Plan'!$C$8-'Business Plan'!$C$9)-'Business Plan'!$C$10*(1+'Scenario Analysis (2D)'!$E76))),(('Business Plan'!$D$6*('Business Plan'!$D$7*(1+'Scenario Analysis (2D)'!AD$4)-'Business Plan'!$D$8-'Business Plan'!$D$9)-'Business Plan'!$D$10*(1+'Scenario Analysis (2D)'!$E76))),(('Business Plan'!$E$6*('Business Plan'!$E$7*(1+'Scenario Analysis (2D)'!AD$4)-'Business Plan'!$E$8-'Business Plan'!$E$9)-'Business Plan'!$E$10*(1+'Scenario Analysis (2D)'!$E76))),(('Business Plan'!$F$6*('Business Plan'!$F$7*(1+'Scenario Analysis (2D)'!AD$4)-'Business Plan'!$F$8-'Business Plan'!$F$9)-'Business Plan'!$F$10*(1+'Scenario Analysis (2D)'!$E76))),(('Business Plan'!$G$6*('Business Plan'!$G$7*(1+'Scenario Analysis (2D)'!AD$4)-'Business Plan'!$G$8-'Business Plan'!$G$9)-'Business Plan'!$G$10*(1+'Scenario Analysis (2D)'!$E76))),(('Business Plan'!$H$6*('Business Plan'!$H$7*(1+'Scenario Analysis (2D)'!AD$4)-'Business Plan'!$H$8-'Business Plan'!$H$9)-'Business Plan'!$H$10*(1+'Scenario Analysis (2D)'!$E76))),(('Business Plan'!$I$6*('Business Plan'!$I$7*(1+'Scenario Analysis (2D)'!AD$4)-'Business Plan'!$I$8-'Business Plan'!$I$9)-'Business Plan'!$I$10*(1+'Scenario Analysis (2D)'!$E76))),(('Business Plan'!$J$6*('Business Plan'!$J$7*(1+'Scenario Analysis (2D)'!AD$4)-'Business Plan'!$J$8-'Business Plan'!$J$9)-'Business Plan'!$J$10*(1+'Scenario Analysis (2D)'!$E76))),(('Business Plan'!$K$6*('Business Plan'!$K$7*(1+'Scenario Analysis (2D)'!AD$4)-'Business Plan'!$K$8-'Business Plan'!$K$9)-'Business Plan'!$K$10*(1+'Scenario Analysis (2D)'!$E76)))))/'Business Plan'!$C$13-1</f>
        <v>4.3740291125194295</v>
      </c>
      <c r="AE76" s="47">
        <f>(NPV('Business Plan'!$B$3,(('Business Plan'!$C$6*('Business Plan'!$C$7*(1+'Scenario Analysis (2D)'!AE$4)-'Business Plan'!$C$8-'Business Plan'!$C$9)-'Business Plan'!$C$10*(1+'Scenario Analysis (2D)'!$E76))),(('Business Plan'!$D$6*('Business Plan'!$D$7*(1+'Scenario Analysis (2D)'!AE$4)-'Business Plan'!$D$8-'Business Plan'!$D$9)-'Business Plan'!$D$10*(1+'Scenario Analysis (2D)'!$E76))),(('Business Plan'!$E$6*('Business Plan'!$E$7*(1+'Scenario Analysis (2D)'!AE$4)-'Business Plan'!$E$8-'Business Plan'!$E$9)-'Business Plan'!$E$10*(1+'Scenario Analysis (2D)'!$E76))),(('Business Plan'!$F$6*('Business Plan'!$F$7*(1+'Scenario Analysis (2D)'!AE$4)-'Business Plan'!$F$8-'Business Plan'!$F$9)-'Business Plan'!$F$10*(1+'Scenario Analysis (2D)'!$E76))),(('Business Plan'!$G$6*('Business Plan'!$G$7*(1+'Scenario Analysis (2D)'!AE$4)-'Business Plan'!$G$8-'Business Plan'!$G$9)-'Business Plan'!$G$10*(1+'Scenario Analysis (2D)'!$E76))),(('Business Plan'!$H$6*('Business Plan'!$H$7*(1+'Scenario Analysis (2D)'!AE$4)-'Business Plan'!$H$8-'Business Plan'!$H$9)-'Business Plan'!$H$10*(1+'Scenario Analysis (2D)'!$E76))),(('Business Plan'!$I$6*('Business Plan'!$I$7*(1+'Scenario Analysis (2D)'!AE$4)-'Business Plan'!$I$8-'Business Plan'!$I$9)-'Business Plan'!$I$10*(1+'Scenario Analysis (2D)'!$E76))),(('Business Plan'!$J$6*('Business Plan'!$J$7*(1+'Scenario Analysis (2D)'!AE$4)-'Business Plan'!$J$8-'Business Plan'!$J$9)-'Business Plan'!$J$10*(1+'Scenario Analysis (2D)'!$E76))),(('Business Plan'!$K$6*('Business Plan'!$K$7*(1+'Scenario Analysis (2D)'!AE$4)-'Business Plan'!$K$8-'Business Plan'!$K$9)-'Business Plan'!$K$10*(1+'Scenario Analysis (2D)'!$E76)))))/'Business Plan'!$C$13-1</f>
        <v>6.8708435371781853</v>
      </c>
      <c r="AF76" s="47">
        <f>(NPV('Business Plan'!$B$3,(('Business Plan'!$C$6*('Business Plan'!$C$7*(1+'Scenario Analysis (2D)'!AF$4)-'Business Plan'!$C$8-'Business Plan'!$C$9)-'Business Plan'!$C$10*(1+'Scenario Analysis (2D)'!$E76))),(('Business Plan'!$D$6*('Business Plan'!$D$7*(1+'Scenario Analysis (2D)'!AF$4)-'Business Plan'!$D$8-'Business Plan'!$D$9)-'Business Plan'!$D$10*(1+'Scenario Analysis (2D)'!$E76))),(('Business Plan'!$E$6*('Business Plan'!$E$7*(1+'Scenario Analysis (2D)'!AF$4)-'Business Plan'!$E$8-'Business Plan'!$E$9)-'Business Plan'!$E$10*(1+'Scenario Analysis (2D)'!$E76))),(('Business Plan'!$F$6*('Business Plan'!$F$7*(1+'Scenario Analysis (2D)'!AF$4)-'Business Plan'!$F$8-'Business Plan'!$F$9)-'Business Plan'!$F$10*(1+'Scenario Analysis (2D)'!$E76))),(('Business Plan'!$G$6*('Business Plan'!$G$7*(1+'Scenario Analysis (2D)'!AF$4)-'Business Plan'!$G$8-'Business Plan'!$G$9)-'Business Plan'!$G$10*(1+'Scenario Analysis (2D)'!$E76))),(('Business Plan'!$H$6*('Business Plan'!$H$7*(1+'Scenario Analysis (2D)'!AF$4)-'Business Plan'!$H$8-'Business Plan'!$H$9)-'Business Plan'!$H$10*(1+'Scenario Analysis (2D)'!$E76))),(('Business Plan'!$I$6*('Business Plan'!$I$7*(1+'Scenario Analysis (2D)'!AF$4)-'Business Plan'!$I$8-'Business Plan'!$I$9)-'Business Plan'!$I$10*(1+'Scenario Analysis (2D)'!$E76))),(('Business Plan'!$J$6*('Business Plan'!$J$7*(1+'Scenario Analysis (2D)'!AF$4)-'Business Plan'!$J$8-'Business Plan'!$J$9)-'Business Plan'!$J$10*(1+'Scenario Analysis (2D)'!$E76))),(('Business Plan'!$K$6*('Business Plan'!$K$7*(1+'Scenario Analysis (2D)'!AF$4)-'Business Plan'!$K$8-'Business Plan'!$K$9)-'Business Plan'!$K$10*(1+'Scenario Analysis (2D)'!$E76)))))/'Business Plan'!$C$13-1</f>
        <v>9.3676579618369455</v>
      </c>
      <c r="AG76" s="47">
        <f>(NPV('Business Plan'!$B$3,(('Business Plan'!$C$6*('Business Plan'!$C$7*(1+'Scenario Analysis (2D)'!AG$4)-'Business Plan'!$C$8-'Business Plan'!$C$9)-'Business Plan'!$C$10*(1+'Scenario Analysis (2D)'!$E76))),(('Business Plan'!$D$6*('Business Plan'!$D$7*(1+'Scenario Analysis (2D)'!AG$4)-'Business Plan'!$D$8-'Business Plan'!$D$9)-'Business Plan'!$D$10*(1+'Scenario Analysis (2D)'!$E76))),(('Business Plan'!$E$6*('Business Plan'!$E$7*(1+'Scenario Analysis (2D)'!AG$4)-'Business Plan'!$E$8-'Business Plan'!$E$9)-'Business Plan'!$E$10*(1+'Scenario Analysis (2D)'!$E76))),(('Business Plan'!$F$6*('Business Plan'!$F$7*(1+'Scenario Analysis (2D)'!AG$4)-'Business Plan'!$F$8-'Business Plan'!$F$9)-'Business Plan'!$F$10*(1+'Scenario Analysis (2D)'!$E76))),(('Business Plan'!$G$6*('Business Plan'!$G$7*(1+'Scenario Analysis (2D)'!AG$4)-'Business Plan'!$G$8-'Business Plan'!$G$9)-'Business Plan'!$G$10*(1+'Scenario Analysis (2D)'!$E76))),(('Business Plan'!$H$6*('Business Plan'!$H$7*(1+'Scenario Analysis (2D)'!AG$4)-'Business Plan'!$H$8-'Business Plan'!$H$9)-'Business Plan'!$H$10*(1+'Scenario Analysis (2D)'!$E76))),(('Business Plan'!$I$6*('Business Plan'!$I$7*(1+'Scenario Analysis (2D)'!AG$4)-'Business Plan'!$I$8-'Business Plan'!$I$9)-'Business Plan'!$I$10*(1+'Scenario Analysis (2D)'!$E76))),(('Business Plan'!$J$6*('Business Plan'!$J$7*(1+'Scenario Analysis (2D)'!AG$4)-'Business Plan'!$J$8-'Business Plan'!$J$9)-'Business Plan'!$J$10*(1+'Scenario Analysis (2D)'!$E76))),(('Business Plan'!$K$6*('Business Plan'!$K$7*(1+'Scenario Analysis (2D)'!AG$4)-'Business Plan'!$K$8-'Business Plan'!$K$9)-'Business Plan'!$K$10*(1+'Scenario Analysis (2D)'!$E76)))))/'Business Plan'!$C$13-1</f>
        <v>11.864472386495704</v>
      </c>
      <c r="AH76" s="47">
        <f>(NPV('Business Plan'!$B$3,(('Business Plan'!$C$6*('Business Plan'!$C$7*(1+'Scenario Analysis (2D)'!AH$4)-'Business Plan'!$C$8-'Business Plan'!$C$9)-'Business Plan'!$C$10*(1+'Scenario Analysis (2D)'!$E76))),(('Business Plan'!$D$6*('Business Plan'!$D$7*(1+'Scenario Analysis (2D)'!AH$4)-'Business Plan'!$D$8-'Business Plan'!$D$9)-'Business Plan'!$D$10*(1+'Scenario Analysis (2D)'!$E76))),(('Business Plan'!$E$6*('Business Plan'!$E$7*(1+'Scenario Analysis (2D)'!AH$4)-'Business Plan'!$E$8-'Business Plan'!$E$9)-'Business Plan'!$E$10*(1+'Scenario Analysis (2D)'!$E76))),(('Business Plan'!$F$6*('Business Plan'!$F$7*(1+'Scenario Analysis (2D)'!AH$4)-'Business Plan'!$F$8-'Business Plan'!$F$9)-'Business Plan'!$F$10*(1+'Scenario Analysis (2D)'!$E76))),(('Business Plan'!$G$6*('Business Plan'!$G$7*(1+'Scenario Analysis (2D)'!AH$4)-'Business Plan'!$G$8-'Business Plan'!$G$9)-'Business Plan'!$G$10*(1+'Scenario Analysis (2D)'!$E76))),(('Business Plan'!$H$6*('Business Plan'!$H$7*(1+'Scenario Analysis (2D)'!AH$4)-'Business Plan'!$H$8-'Business Plan'!$H$9)-'Business Plan'!$H$10*(1+'Scenario Analysis (2D)'!$E76))),(('Business Plan'!$I$6*('Business Plan'!$I$7*(1+'Scenario Analysis (2D)'!AH$4)-'Business Plan'!$I$8-'Business Plan'!$I$9)-'Business Plan'!$I$10*(1+'Scenario Analysis (2D)'!$E76))),(('Business Plan'!$J$6*('Business Plan'!$J$7*(1+'Scenario Analysis (2D)'!AH$4)-'Business Plan'!$J$8-'Business Plan'!$J$9)-'Business Plan'!$J$10*(1+'Scenario Analysis (2D)'!$E76))),(('Business Plan'!$K$6*('Business Plan'!$K$7*(1+'Scenario Analysis (2D)'!AH$4)-'Business Plan'!$K$8-'Business Plan'!$K$9)-'Business Plan'!$K$10*(1+'Scenario Analysis (2D)'!$E76)))))/'Business Plan'!$C$13-1</f>
        <v>14.361286811154457</v>
      </c>
    </row>
    <row r="77" spans="1:34" ht="18.95" customHeight="1" x14ac:dyDescent="0.25">
      <c r="D77" s="78"/>
      <c r="E77" s="50">
        <v>0.1</v>
      </c>
      <c r="F77" s="46">
        <f>NPV('Business Plan'!$B$3,(('Business Plan'!$C$6*('Business Plan'!$C$7*(1+'Scenario Analysis (2D)'!F$4)-'Business Plan'!$C$8-'Business Plan'!$C$9)-'Business Plan'!$C$10*(1+'Scenario Analysis (2D)'!$E77))),(('Business Plan'!$D$6*('Business Plan'!$D$7*(1+'Scenario Analysis (2D)'!F$4)-'Business Plan'!$D$8-'Business Plan'!$D$9)-'Business Plan'!$D$10*(1+'Scenario Analysis (2D)'!$E77))),(('Business Plan'!$E$6*('Business Plan'!$E$7*(1+'Scenario Analysis (2D)'!F$4)-'Business Plan'!$E$8-'Business Plan'!$E$9)-'Business Plan'!$E$10*(1+'Scenario Analysis (2D)'!$E77))),(('Business Plan'!$F$6*('Business Plan'!$F$7*(1+'Scenario Analysis (2D)'!F$4)-'Business Plan'!$F$8-'Business Plan'!$F$9)-'Business Plan'!$F$10*(1+'Scenario Analysis (2D)'!$E77))),(('Business Plan'!$G$6*('Business Plan'!$G$7*(1+'Scenario Analysis (2D)'!F$4)-'Business Plan'!$G$8-'Business Plan'!$G$9)-'Business Plan'!$G$10*(1+'Scenario Analysis (2D)'!$E77))),(('Business Plan'!$H$6*('Business Plan'!$H$7*(1+'Scenario Analysis (2D)'!F$4)-'Business Plan'!$H$8-'Business Plan'!$H$9)-'Business Plan'!$H$10*(1+'Scenario Analysis (2D)'!$E77))),(('Business Plan'!$I$6*('Business Plan'!$I$7*(1+'Scenario Analysis (2D)'!F$4)-'Business Plan'!$I$8-'Business Plan'!$I$9)-'Business Plan'!$I$10*(1+'Scenario Analysis (2D)'!$E77))),(('Business Plan'!$J$6*('Business Plan'!$J$7*(1+'Scenario Analysis (2D)'!F$4)-'Business Plan'!$J$8-'Business Plan'!$J$9)-'Business Plan'!$J$10*(1+'Scenario Analysis (2D)'!$E77))),(('Business Plan'!$K$6*('Business Plan'!$K$7*(1+'Scenario Analysis (2D)'!F$4)-'Business Plan'!$K$8-'Business Plan'!$K$9)-'Business Plan'!$K$10*(1+'Scenario Analysis (2D)'!$E77))))</f>
        <v>-1223211.668332471</v>
      </c>
      <c r="G77" s="46">
        <f>NPV('Business Plan'!$B$3,(('Business Plan'!$C$6*('Business Plan'!$C$7*(1+'Scenario Analysis (2D)'!G$4)-'Business Plan'!$C$8-'Business Plan'!$C$9)-'Business Plan'!$C$10*(1+'Scenario Analysis (2D)'!$E77))),(('Business Plan'!$D$6*('Business Plan'!$D$7*(1+'Scenario Analysis (2D)'!G$4)-'Business Plan'!$D$8-'Business Plan'!$D$9)-'Business Plan'!$D$10*(1+'Scenario Analysis (2D)'!$E77))),(('Business Plan'!$E$6*('Business Plan'!$E$7*(1+'Scenario Analysis (2D)'!G$4)-'Business Plan'!$E$8-'Business Plan'!$E$9)-'Business Plan'!$E$10*(1+'Scenario Analysis (2D)'!$E77))),(('Business Plan'!$F$6*('Business Plan'!$F$7*(1+'Scenario Analysis (2D)'!G$4)-'Business Plan'!$F$8-'Business Plan'!$F$9)-'Business Plan'!$F$10*(1+'Scenario Analysis (2D)'!$E77))),(('Business Plan'!$G$6*('Business Plan'!$G$7*(1+'Scenario Analysis (2D)'!G$4)-'Business Plan'!$G$8-'Business Plan'!$G$9)-'Business Plan'!$G$10*(1+'Scenario Analysis (2D)'!$E77))),(('Business Plan'!$H$6*('Business Plan'!$H$7*(1+'Scenario Analysis (2D)'!G$4)-'Business Plan'!$H$8-'Business Plan'!$H$9)-'Business Plan'!$H$10*(1+'Scenario Analysis (2D)'!$E77))),(('Business Plan'!$I$6*('Business Plan'!$I$7*(1+'Scenario Analysis (2D)'!G$4)-'Business Plan'!$I$8-'Business Plan'!$I$9)-'Business Plan'!$I$10*(1+'Scenario Analysis (2D)'!$E77))),(('Business Plan'!$J$6*('Business Plan'!$J$7*(1+'Scenario Analysis (2D)'!G$4)-'Business Plan'!$J$8-'Business Plan'!$J$9)-'Business Plan'!$J$10*(1+'Scenario Analysis (2D)'!$E77))),(('Business Plan'!$K$6*('Business Plan'!$K$7*(1+'Scenario Analysis (2D)'!G$4)-'Business Plan'!$K$8-'Business Plan'!$K$9)-'Business Plan'!$K$10*(1+'Scenario Analysis (2D)'!$E77))))</f>
        <v>-1022547.0640996594</v>
      </c>
      <c r="H77" s="46">
        <f>NPV('Business Plan'!$B$3,(('Business Plan'!$C$6*('Business Plan'!$C$7*(1+'Scenario Analysis (2D)'!H$4)-'Business Plan'!$C$8-'Business Plan'!$C$9)-'Business Plan'!$C$10*(1+'Scenario Analysis (2D)'!$E77))),(('Business Plan'!$D$6*('Business Plan'!$D$7*(1+'Scenario Analysis (2D)'!H$4)-'Business Plan'!$D$8-'Business Plan'!$D$9)-'Business Plan'!$D$10*(1+'Scenario Analysis (2D)'!$E77))),(('Business Plan'!$E$6*('Business Plan'!$E$7*(1+'Scenario Analysis (2D)'!H$4)-'Business Plan'!$E$8-'Business Plan'!$E$9)-'Business Plan'!$E$10*(1+'Scenario Analysis (2D)'!$E77))),(('Business Plan'!$F$6*('Business Plan'!$F$7*(1+'Scenario Analysis (2D)'!H$4)-'Business Plan'!$F$8-'Business Plan'!$F$9)-'Business Plan'!$F$10*(1+'Scenario Analysis (2D)'!$E77))),(('Business Plan'!$G$6*('Business Plan'!$G$7*(1+'Scenario Analysis (2D)'!H$4)-'Business Plan'!$G$8-'Business Plan'!$G$9)-'Business Plan'!$G$10*(1+'Scenario Analysis (2D)'!$E77))),(('Business Plan'!$H$6*('Business Plan'!$H$7*(1+'Scenario Analysis (2D)'!H$4)-'Business Plan'!$H$8-'Business Plan'!$H$9)-'Business Plan'!$H$10*(1+'Scenario Analysis (2D)'!$E77))),(('Business Plan'!$I$6*('Business Plan'!$I$7*(1+'Scenario Analysis (2D)'!H$4)-'Business Plan'!$I$8-'Business Plan'!$I$9)-'Business Plan'!$I$10*(1+'Scenario Analysis (2D)'!$E77))),(('Business Plan'!$J$6*('Business Plan'!$J$7*(1+'Scenario Analysis (2D)'!H$4)-'Business Plan'!$J$8-'Business Plan'!$J$9)-'Business Plan'!$J$10*(1+'Scenario Analysis (2D)'!$E77))),(('Business Plan'!$K$6*('Business Plan'!$K$7*(1+'Scenario Analysis (2D)'!H$4)-'Business Plan'!$K$8-'Business Plan'!$K$9)-'Business Plan'!$K$10*(1+'Scenario Analysis (2D)'!$E77))))</f>
        <v>-821882.45986684831</v>
      </c>
      <c r="I77" s="46">
        <f>NPV('Business Plan'!$B$3,(('Business Plan'!$C$6*('Business Plan'!$C$7*(1+'Scenario Analysis (2D)'!I$4)-'Business Plan'!$C$8-'Business Plan'!$C$9)-'Business Plan'!$C$10*(1+'Scenario Analysis (2D)'!$E77))),(('Business Plan'!$D$6*('Business Plan'!$D$7*(1+'Scenario Analysis (2D)'!I$4)-'Business Plan'!$D$8-'Business Plan'!$D$9)-'Business Plan'!$D$10*(1+'Scenario Analysis (2D)'!$E77))),(('Business Plan'!$E$6*('Business Plan'!$E$7*(1+'Scenario Analysis (2D)'!I$4)-'Business Plan'!$E$8-'Business Plan'!$E$9)-'Business Plan'!$E$10*(1+'Scenario Analysis (2D)'!$E77))),(('Business Plan'!$F$6*('Business Plan'!$F$7*(1+'Scenario Analysis (2D)'!I$4)-'Business Plan'!$F$8-'Business Plan'!$F$9)-'Business Plan'!$F$10*(1+'Scenario Analysis (2D)'!$E77))),(('Business Plan'!$G$6*('Business Plan'!$G$7*(1+'Scenario Analysis (2D)'!I$4)-'Business Plan'!$G$8-'Business Plan'!$G$9)-'Business Plan'!$G$10*(1+'Scenario Analysis (2D)'!$E77))),(('Business Plan'!$H$6*('Business Plan'!$H$7*(1+'Scenario Analysis (2D)'!I$4)-'Business Plan'!$H$8-'Business Plan'!$H$9)-'Business Plan'!$H$10*(1+'Scenario Analysis (2D)'!$E77))),(('Business Plan'!$I$6*('Business Plan'!$I$7*(1+'Scenario Analysis (2D)'!I$4)-'Business Plan'!$I$8-'Business Plan'!$I$9)-'Business Plan'!$I$10*(1+'Scenario Analysis (2D)'!$E77))),(('Business Plan'!$J$6*('Business Plan'!$J$7*(1+'Scenario Analysis (2D)'!I$4)-'Business Plan'!$J$8-'Business Plan'!$J$9)-'Business Plan'!$J$10*(1+'Scenario Analysis (2D)'!$E77))),(('Business Plan'!$K$6*('Business Plan'!$K$7*(1+'Scenario Analysis (2D)'!I$4)-'Business Plan'!$K$8-'Business Plan'!$K$9)-'Business Plan'!$K$10*(1+'Scenario Analysis (2D)'!$E77))))</f>
        <v>-621217.85563403706</v>
      </c>
      <c r="J77" s="46">
        <f>NPV('Business Plan'!$B$3,(('Business Plan'!$C$6*('Business Plan'!$C$7*(1+'Scenario Analysis (2D)'!J$4)-'Business Plan'!$C$8-'Business Plan'!$C$9)-'Business Plan'!$C$10*(1+'Scenario Analysis (2D)'!$E77))),(('Business Plan'!$D$6*('Business Plan'!$D$7*(1+'Scenario Analysis (2D)'!J$4)-'Business Plan'!$D$8-'Business Plan'!$D$9)-'Business Plan'!$D$10*(1+'Scenario Analysis (2D)'!$E77))),(('Business Plan'!$E$6*('Business Plan'!$E$7*(1+'Scenario Analysis (2D)'!J$4)-'Business Plan'!$E$8-'Business Plan'!$E$9)-'Business Plan'!$E$10*(1+'Scenario Analysis (2D)'!$E77))),(('Business Plan'!$F$6*('Business Plan'!$F$7*(1+'Scenario Analysis (2D)'!J$4)-'Business Plan'!$F$8-'Business Plan'!$F$9)-'Business Plan'!$F$10*(1+'Scenario Analysis (2D)'!$E77))),(('Business Plan'!$G$6*('Business Plan'!$G$7*(1+'Scenario Analysis (2D)'!J$4)-'Business Plan'!$G$8-'Business Plan'!$G$9)-'Business Plan'!$G$10*(1+'Scenario Analysis (2D)'!$E77))),(('Business Plan'!$H$6*('Business Plan'!$H$7*(1+'Scenario Analysis (2D)'!J$4)-'Business Plan'!$H$8-'Business Plan'!$H$9)-'Business Plan'!$H$10*(1+'Scenario Analysis (2D)'!$E77))),(('Business Plan'!$I$6*('Business Plan'!$I$7*(1+'Scenario Analysis (2D)'!J$4)-'Business Plan'!$I$8-'Business Plan'!$I$9)-'Business Plan'!$I$10*(1+'Scenario Analysis (2D)'!$E77))),(('Business Plan'!$J$6*('Business Plan'!$J$7*(1+'Scenario Analysis (2D)'!J$4)-'Business Plan'!$J$8-'Business Plan'!$J$9)-'Business Plan'!$J$10*(1+'Scenario Analysis (2D)'!$E77))),(('Business Plan'!$K$6*('Business Plan'!$K$7*(1+'Scenario Analysis (2D)'!J$4)-'Business Plan'!$K$8-'Business Plan'!$K$9)-'Business Plan'!$K$10*(1+'Scenario Analysis (2D)'!$E77))))</f>
        <v>-420553.2514012258</v>
      </c>
      <c r="K77" s="46">
        <f>NPV('Business Plan'!$B$3,(('Business Plan'!$C$6*('Business Plan'!$C$7*(1+'Scenario Analysis (2D)'!K$4)-'Business Plan'!$C$8-'Business Plan'!$C$9)-'Business Plan'!$C$10*(1+'Scenario Analysis (2D)'!$E77))),(('Business Plan'!$D$6*('Business Plan'!$D$7*(1+'Scenario Analysis (2D)'!K$4)-'Business Plan'!$D$8-'Business Plan'!$D$9)-'Business Plan'!$D$10*(1+'Scenario Analysis (2D)'!$E77))),(('Business Plan'!$E$6*('Business Plan'!$E$7*(1+'Scenario Analysis (2D)'!K$4)-'Business Plan'!$E$8-'Business Plan'!$E$9)-'Business Plan'!$E$10*(1+'Scenario Analysis (2D)'!$E77))),(('Business Plan'!$F$6*('Business Plan'!$F$7*(1+'Scenario Analysis (2D)'!K$4)-'Business Plan'!$F$8-'Business Plan'!$F$9)-'Business Plan'!$F$10*(1+'Scenario Analysis (2D)'!$E77))),(('Business Plan'!$G$6*('Business Plan'!$G$7*(1+'Scenario Analysis (2D)'!K$4)-'Business Plan'!$G$8-'Business Plan'!$G$9)-'Business Plan'!$G$10*(1+'Scenario Analysis (2D)'!$E77))),(('Business Plan'!$H$6*('Business Plan'!$H$7*(1+'Scenario Analysis (2D)'!K$4)-'Business Plan'!$H$8-'Business Plan'!$H$9)-'Business Plan'!$H$10*(1+'Scenario Analysis (2D)'!$E77))),(('Business Plan'!$I$6*('Business Plan'!$I$7*(1+'Scenario Analysis (2D)'!K$4)-'Business Plan'!$I$8-'Business Plan'!$I$9)-'Business Plan'!$I$10*(1+'Scenario Analysis (2D)'!$E77))),(('Business Plan'!$J$6*('Business Plan'!$J$7*(1+'Scenario Analysis (2D)'!K$4)-'Business Plan'!$J$8-'Business Plan'!$J$9)-'Business Plan'!$J$10*(1+'Scenario Analysis (2D)'!$E77))),(('Business Plan'!$K$6*('Business Plan'!$K$7*(1+'Scenario Analysis (2D)'!K$4)-'Business Plan'!$K$8-'Business Plan'!$K$9)-'Business Plan'!$K$10*(1+'Scenario Analysis (2D)'!$E77))))</f>
        <v>-219888.64716841452</v>
      </c>
      <c r="L77" s="46">
        <f>NPV('Business Plan'!$B$3,(('Business Plan'!$C$6*('Business Plan'!$C$7*(1+'Scenario Analysis (2D)'!L$4)-'Business Plan'!$C$8-'Business Plan'!$C$9)-'Business Plan'!$C$10*(1+'Scenario Analysis (2D)'!$E77))),(('Business Plan'!$D$6*('Business Plan'!$D$7*(1+'Scenario Analysis (2D)'!L$4)-'Business Plan'!$D$8-'Business Plan'!$D$9)-'Business Plan'!$D$10*(1+'Scenario Analysis (2D)'!$E77))),(('Business Plan'!$E$6*('Business Plan'!$E$7*(1+'Scenario Analysis (2D)'!L$4)-'Business Plan'!$E$8-'Business Plan'!$E$9)-'Business Plan'!$E$10*(1+'Scenario Analysis (2D)'!$E77))),(('Business Plan'!$F$6*('Business Plan'!$F$7*(1+'Scenario Analysis (2D)'!L$4)-'Business Plan'!$F$8-'Business Plan'!$F$9)-'Business Plan'!$F$10*(1+'Scenario Analysis (2D)'!$E77))),(('Business Plan'!$G$6*('Business Plan'!$G$7*(1+'Scenario Analysis (2D)'!L$4)-'Business Plan'!$G$8-'Business Plan'!$G$9)-'Business Plan'!$G$10*(1+'Scenario Analysis (2D)'!$E77))),(('Business Plan'!$H$6*('Business Plan'!$H$7*(1+'Scenario Analysis (2D)'!L$4)-'Business Plan'!$H$8-'Business Plan'!$H$9)-'Business Plan'!$H$10*(1+'Scenario Analysis (2D)'!$E77))),(('Business Plan'!$I$6*('Business Plan'!$I$7*(1+'Scenario Analysis (2D)'!L$4)-'Business Plan'!$I$8-'Business Plan'!$I$9)-'Business Plan'!$I$10*(1+'Scenario Analysis (2D)'!$E77))),(('Business Plan'!$J$6*('Business Plan'!$J$7*(1+'Scenario Analysis (2D)'!L$4)-'Business Plan'!$J$8-'Business Plan'!$J$9)-'Business Plan'!$J$10*(1+'Scenario Analysis (2D)'!$E77))),(('Business Plan'!$K$6*('Business Plan'!$K$7*(1+'Scenario Analysis (2D)'!L$4)-'Business Plan'!$K$8-'Business Plan'!$K$9)-'Business Plan'!$K$10*(1+'Scenario Analysis (2D)'!$E77))))</f>
        <v>-19224.042935603353</v>
      </c>
      <c r="M77" s="46">
        <f>NPV('Business Plan'!$B$3,(('Business Plan'!$C$6*('Business Plan'!$C$7*(1+'Scenario Analysis (2D)'!M$4)-'Business Plan'!$C$8-'Business Plan'!$C$9)-'Business Plan'!$C$10*(1+'Scenario Analysis (2D)'!$E77))),(('Business Plan'!$D$6*('Business Plan'!$D$7*(1+'Scenario Analysis (2D)'!M$4)-'Business Plan'!$D$8-'Business Plan'!$D$9)-'Business Plan'!$D$10*(1+'Scenario Analysis (2D)'!$E77))),(('Business Plan'!$E$6*('Business Plan'!$E$7*(1+'Scenario Analysis (2D)'!M$4)-'Business Plan'!$E$8-'Business Plan'!$E$9)-'Business Plan'!$E$10*(1+'Scenario Analysis (2D)'!$E77))),(('Business Plan'!$F$6*('Business Plan'!$F$7*(1+'Scenario Analysis (2D)'!M$4)-'Business Plan'!$F$8-'Business Plan'!$F$9)-'Business Plan'!$F$10*(1+'Scenario Analysis (2D)'!$E77))),(('Business Plan'!$G$6*('Business Plan'!$G$7*(1+'Scenario Analysis (2D)'!M$4)-'Business Plan'!$G$8-'Business Plan'!$G$9)-'Business Plan'!$G$10*(1+'Scenario Analysis (2D)'!$E77))),(('Business Plan'!$H$6*('Business Plan'!$H$7*(1+'Scenario Analysis (2D)'!M$4)-'Business Plan'!$H$8-'Business Plan'!$H$9)-'Business Plan'!$H$10*(1+'Scenario Analysis (2D)'!$E77))),(('Business Plan'!$I$6*('Business Plan'!$I$7*(1+'Scenario Analysis (2D)'!M$4)-'Business Plan'!$I$8-'Business Plan'!$I$9)-'Business Plan'!$I$10*(1+'Scenario Analysis (2D)'!$E77))),(('Business Plan'!$J$6*('Business Plan'!$J$7*(1+'Scenario Analysis (2D)'!M$4)-'Business Plan'!$J$8-'Business Plan'!$J$9)-'Business Plan'!$J$10*(1+'Scenario Analysis (2D)'!$E77))),(('Business Plan'!$K$6*('Business Plan'!$K$7*(1+'Scenario Analysis (2D)'!M$4)-'Business Plan'!$K$8-'Business Plan'!$K$9)-'Business Plan'!$K$10*(1+'Scenario Analysis (2D)'!$E77))))</f>
        <v>181440.56129720798</v>
      </c>
      <c r="N77" s="46">
        <f>NPV('Business Plan'!$B$3,(('Business Plan'!$C$6*('Business Plan'!$C$7*(1+'Scenario Analysis (2D)'!N$4)-'Business Plan'!$C$8-'Business Plan'!$C$9)-'Business Plan'!$C$10*(1+'Scenario Analysis (2D)'!$E77))),(('Business Plan'!$D$6*('Business Plan'!$D$7*(1+'Scenario Analysis (2D)'!N$4)-'Business Plan'!$D$8-'Business Plan'!$D$9)-'Business Plan'!$D$10*(1+'Scenario Analysis (2D)'!$E77))),(('Business Plan'!$E$6*('Business Plan'!$E$7*(1+'Scenario Analysis (2D)'!N$4)-'Business Plan'!$E$8-'Business Plan'!$E$9)-'Business Plan'!$E$10*(1+'Scenario Analysis (2D)'!$E77))),(('Business Plan'!$F$6*('Business Plan'!$F$7*(1+'Scenario Analysis (2D)'!N$4)-'Business Plan'!$F$8-'Business Plan'!$F$9)-'Business Plan'!$F$10*(1+'Scenario Analysis (2D)'!$E77))),(('Business Plan'!$G$6*('Business Plan'!$G$7*(1+'Scenario Analysis (2D)'!N$4)-'Business Plan'!$G$8-'Business Plan'!$G$9)-'Business Plan'!$G$10*(1+'Scenario Analysis (2D)'!$E77))),(('Business Plan'!$H$6*('Business Plan'!$H$7*(1+'Scenario Analysis (2D)'!N$4)-'Business Plan'!$H$8-'Business Plan'!$H$9)-'Business Plan'!$H$10*(1+'Scenario Analysis (2D)'!$E77))),(('Business Plan'!$I$6*('Business Plan'!$I$7*(1+'Scenario Analysis (2D)'!N$4)-'Business Plan'!$I$8-'Business Plan'!$I$9)-'Business Plan'!$I$10*(1+'Scenario Analysis (2D)'!$E77))),(('Business Plan'!$J$6*('Business Plan'!$J$7*(1+'Scenario Analysis (2D)'!N$4)-'Business Plan'!$J$8-'Business Plan'!$J$9)-'Business Plan'!$J$10*(1+'Scenario Analysis (2D)'!$E77))),(('Business Plan'!$K$6*('Business Plan'!$K$7*(1+'Scenario Analysis (2D)'!N$4)-'Business Plan'!$K$8-'Business Plan'!$K$9)-'Business Plan'!$K$10*(1+'Scenario Analysis (2D)'!$E77))))</f>
        <v>382105.16553001932</v>
      </c>
      <c r="O77" s="46">
        <f>NPV('Business Plan'!$B$3,(('Business Plan'!$C$6*('Business Plan'!$C$7*(1+'Scenario Analysis (2D)'!O$4)-'Business Plan'!$C$8-'Business Plan'!$C$9)-'Business Plan'!$C$10*(1+'Scenario Analysis (2D)'!$E77))),(('Business Plan'!$D$6*('Business Plan'!$D$7*(1+'Scenario Analysis (2D)'!O$4)-'Business Plan'!$D$8-'Business Plan'!$D$9)-'Business Plan'!$D$10*(1+'Scenario Analysis (2D)'!$E77))),(('Business Plan'!$E$6*('Business Plan'!$E$7*(1+'Scenario Analysis (2D)'!O$4)-'Business Plan'!$E$8-'Business Plan'!$E$9)-'Business Plan'!$E$10*(1+'Scenario Analysis (2D)'!$E77))),(('Business Plan'!$F$6*('Business Plan'!$F$7*(1+'Scenario Analysis (2D)'!O$4)-'Business Plan'!$F$8-'Business Plan'!$F$9)-'Business Plan'!$F$10*(1+'Scenario Analysis (2D)'!$E77))),(('Business Plan'!$G$6*('Business Plan'!$G$7*(1+'Scenario Analysis (2D)'!O$4)-'Business Plan'!$G$8-'Business Plan'!$G$9)-'Business Plan'!$G$10*(1+'Scenario Analysis (2D)'!$E77))),(('Business Plan'!$H$6*('Business Plan'!$H$7*(1+'Scenario Analysis (2D)'!O$4)-'Business Plan'!$H$8-'Business Plan'!$H$9)-'Business Plan'!$H$10*(1+'Scenario Analysis (2D)'!$E77))),(('Business Plan'!$I$6*('Business Plan'!$I$7*(1+'Scenario Analysis (2D)'!O$4)-'Business Plan'!$I$8-'Business Plan'!$I$9)-'Business Plan'!$I$10*(1+'Scenario Analysis (2D)'!$E77))),(('Business Plan'!$J$6*('Business Plan'!$J$7*(1+'Scenario Analysis (2D)'!O$4)-'Business Plan'!$J$8-'Business Plan'!$J$9)-'Business Plan'!$J$10*(1+'Scenario Analysis (2D)'!$E77))),(('Business Plan'!$K$6*('Business Plan'!$K$7*(1+'Scenario Analysis (2D)'!O$4)-'Business Plan'!$K$8-'Business Plan'!$K$9)-'Business Plan'!$K$10*(1+'Scenario Analysis (2D)'!$E77))))</f>
        <v>582769.76976283058</v>
      </c>
      <c r="P77" s="46">
        <f>NPV('Business Plan'!$B$3,(('Business Plan'!$C$6*('Business Plan'!$C$7*(1+'Scenario Analysis (2D)'!P$4)-'Business Plan'!$C$8-'Business Plan'!$C$9)-'Business Plan'!$C$10*(1+'Scenario Analysis (2D)'!$E77))),(('Business Plan'!$D$6*('Business Plan'!$D$7*(1+'Scenario Analysis (2D)'!P$4)-'Business Plan'!$D$8-'Business Plan'!$D$9)-'Business Plan'!$D$10*(1+'Scenario Analysis (2D)'!$E77))),(('Business Plan'!$E$6*('Business Plan'!$E$7*(1+'Scenario Analysis (2D)'!P$4)-'Business Plan'!$E$8-'Business Plan'!$E$9)-'Business Plan'!$E$10*(1+'Scenario Analysis (2D)'!$E77))),(('Business Plan'!$F$6*('Business Plan'!$F$7*(1+'Scenario Analysis (2D)'!P$4)-'Business Plan'!$F$8-'Business Plan'!$F$9)-'Business Plan'!$F$10*(1+'Scenario Analysis (2D)'!$E77))),(('Business Plan'!$G$6*('Business Plan'!$G$7*(1+'Scenario Analysis (2D)'!P$4)-'Business Plan'!$G$8-'Business Plan'!$G$9)-'Business Plan'!$G$10*(1+'Scenario Analysis (2D)'!$E77))),(('Business Plan'!$H$6*('Business Plan'!$H$7*(1+'Scenario Analysis (2D)'!P$4)-'Business Plan'!$H$8-'Business Plan'!$H$9)-'Business Plan'!$H$10*(1+'Scenario Analysis (2D)'!$E77))),(('Business Plan'!$I$6*('Business Plan'!$I$7*(1+'Scenario Analysis (2D)'!P$4)-'Business Plan'!$I$8-'Business Plan'!$I$9)-'Business Plan'!$I$10*(1+'Scenario Analysis (2D)'!$E77))),(('Business Plan'!$J$6*('Business Plan'!$J$7*(1+'Scenario Analysis (2D)'!P$4)-'Business Plan'!$J$8-'Business Plan'!$J$9)-'Business Plan'!$J$10*(1+'Scenario Analysis (2D)'!$E77))),(('Business Plan'!$K$6*('Business Plan'!$K$7*(1+'Scenario Analysis (2D)'!P$4)-'Business Plan'!$K$8-'Business Plan'!$K$9)-'Business Plan'!$K$10*(1+'Scenario Analysis (2D)'!$E77))))</f>
        <v>783434.37399564206</v>
      </c>
      <c r="Q77" s="46">
        <f>NPV('Business Plan'!$B$3,(('Business Plan'!$C$6*('Business Plan'!$C$7*(1+'Scenario Analysis (2D)'!Q$4)-'Business Plan'!$C$8-'Business Plan'!$C$9)-'Business Plan'!$C$10*(1+'Scenario Analysis (2D)'!$E77))),(('Business Plan'!$D$6*('Business Plan'!$D$7*(1+'Scenario Analysis (2D)'!Q$4)-'Business Plan'!$D$8-'Business Plan'!$D$9)-'Business Plan'!$D$10*(1+'Scenario Analysis (2D)'!$E77))),(('Business Plan'!$E$6*('Business Plan'!$E$7*(1+'Scenario Analysis (2D)'!Q$4)-'Business Plan'!$E$8-'Business Plan'!$E$9)-'Business Plan'!$E$10*(1+'Scenario Analysis (2D)'!$E77))),(('Business Plan'!$F$6*('Business Plan'!$F$7*(1+'Scenario Analysis (2D)'!Q$4)-'Business Plan'!$F$8-'Business Plan'!$F$9)-'Business Plan'!$F$10*(1+'Scenario Analysis (2D)'!$E77))),(('Business Plan'!$G$6*('Business Plan'!$G$7*(1+'Scenario Analysis (2D)'!Q$4)-'Business Plan'!$G$8-'Business Plan'!$G$9)-'Business Plan'!$G$10*(1+'Scenario Analysis (2D)'!$E77))),(('Business Plan'!$H$6*('Business Plan'!$H$7*(1+'Scenario Analysis (2D)'!Q$4)-'Business Plan'!$H$8-'Business Plan'!$H$9)-'Business Plan'!$H$10*(1+'Scenario Analysis (2D)'!$E77))),(('Business Plan'!$I$6*('Business Plan'!$I$7*(1+'Scenario Analysis (2D)'!Q$4)-'Business Plan'!$I$8-'Business Plan'!$I$9)-'Business Plan'!$I$10*(1+'Scenario Analysis (2D)'!$E77))),(('Business Plan'!$J$6*('Business Plan'!$J$7*(1+'Scenario Analysis (2D)'!Q$4)-'Business Plan'!$J$8-'Business Plan'!$J$9)-'Business Plan'!$J$10*(1+'Scenario Analysis (2D)'!$E77))),(('Business Plan'!$K$6*('Business Plan'!$K$7*(1+'Scenario Analysis (2D)'!Q$4)-'Business Plan'!$K$8-'Business Plan'!$K$9)-'Business Plan'!$K$10*(1+'Scenario Analysis (2D)'!$E77))))</f>
        <v>984098.97822845308</v>
      </c>
      <c r="R77" s="46">
        <f>NPV('Business Plan'!$B$3,(('Business Plan'!$C$6*('Business Plan'!$C$7*(1+'Scenario Analysis (2D)'!R$4)-'Business Plan'!$C$8-'Business Plan'!$C$9)-'Business Plan'!$C$10*(1+'Scenario Analysis (2D)'!$E77))),(('Business Plan'!$D$6*('Business Plan'!$D$7*(1+'Scenario Analysis (2D)'!R$4)-'Business Plan'!$D$8-'Business Plan'!$D$9)-'Business Plan'!$D$10*(1+'Scenario Analysis (2D)'!$E77))),(('Business Plan'!$E$6*('Business Plan'!$E$7*(1+'Scenario Analysis (2D)'!R$4)-'Business Plan'!$E$8-'Business Plan'!$E$9)-'Business Plan'!$E$10*(1+'Scenario Analysis (2D)'!$E77))),(('Business Plan'!$F$6*('Business Plan'!$F$7*(1+'Scenario Analysis (2D)'!R$4)-'Business Plan'!$F$8-'Business Plan'!$F$9)-'Business Plan'!$F$10*(1+'Scenario Analysis (2D)'!$E77))),(('Business Plan'!$G$6*('Business Plan'!$G$7*(1+'Scenario Analysis (2D)'!R$4)-'Business Plan'!$G$8-'Business Plan'!$G$9)-'Business Plan'!$G$10*(1+'Scenario Analysis (2D)'!$E77))),(('Business Plan'!$H$6*('Business Plan'!$H$7*(1+'Scenario Analysis (2D)'!R$4)-'Business Plan'!$H$8-'Business Plan'!$H$9)-'Business Plan'!$H$10*(1+'Scenario Analysis (2D)'!$E77))),(('Business Plan'!$I$6*('Business Plan'!$I$7*(1+'Scenario Analysis (2D)'!R$4)-'Business Plan'!$I$8-'Business Plan'!$I$9)-'Business Plan'!$I$10*(1+'Scenario Analysis (2D)'!$E77))),(('Business Plan'!$J$6*('Business Plan'!$J$7*(1+'Scenario Analysis (2D)'!R$4)-'Business Plan'!$J$8-'Business Plan'!$J$9)-'Business Plan'!$J$10*(1+'Scenario Analysis (2D)'!$E77))),(('Business Plan'!$K$6*('Business Plan'!$K$7*(1+'Scenario Analysis (2D)'!R$4)-'Business Plan'!$K$8-'Business Plan'!$K$9)-'Business Plan'!$K$10*(1+'Scenario Analysis (2D)'!$E77))))</f>
        <v>1184763.5824612642</v>
      </c>
      <c r="T77" s="78"/>
      <c r="U77" s="50">
        <v>0.1</v>
      </c>
      <c r="V77" s="47">
        <f>(NPV('Business Plan'!$B$3,(('Business Plan'!$C$6*('Business Plan'!$C$7*(1+'Scenario Analysis (2D)'!V$4)-'Business Plan'!$C$8-'Business Plan'!$C$9)-'Business Plan'!$C$10*(1+'Scenario Analysis (2D)'!$E77))),(('Business Plan'!$D$6*('Business Plan'!$D$7*(1+'Scenario Analysis (2D)'!V$4)-'Business Plan'!$D$8-'Business Plan'!$D$9)-'Business Plan'!$D$10*(1+'Scenario Analysis (2D)'!$E77))),(('Business Plan'!$E$6*('Business Plan'!$E$7*(1+'Scenario Analysis (2D)'!V$4)-'Business Plan'!$E$8-'Business Plan'!$E$9)-'Business Plan'!$E$10*(1+'Scenario Analysis (2D)'!$E77))),(('Business Plan'!$F$6*('Business Plan'!$F$7*(1+'Scenario Analysis (2D)'!V$4)-'Business Plan'!$F$8-'Business Plan'!$F$9)-'Business Plan'!$F$10*(1+'Scenario Analysis (2D)'!$E77))),(('Business Plan'!$G$6*('Business Plan'!$G$7*(1+'Scenario Analysis (2D)'!V$4)-'Business Plan'!$G$8-'Business Plan'!$G$9)-'Business Plan'!$G$10*(1+'Scenario Analysis (2D)'!$E77))),(('Business Plan'!$H$6*('Business Plan'!$H$7*(1+'Scenario Analysis (2D)'!V$4)-'Business Plan'!$H$8-'Business Plan'!$H$9)-'Business Plan'!$H$10*(1+'Scenario Analysis (2D)'!$E77))),(('Business Plan'!$I$6*('Business Plan'!$I$7*(1+'Scenario Analysis (2D)'!V$4)-'Business Plan'!$I$8-'Business Plan'!$I$9)-'Business Plan'!$I$10*(1+'Scenario Analysis (2D)'!$E77))),(('Business Plan'!$J$6*('Business Plan'!$J$7*(1+'Scenario Analysis (2D)'!V$4)-'Business Plan'!$J$8-'Business Plan'!$J$9)-'Business Plan'!$J$10*(1+'Scenario Analysis (2D)'!$E77))),(('Business Plan'!$K$6*('Business Plan'!$K$7*(1+'Scenario Analysis (2D)'!V$4)-'Business Plan'!$K$8-'Business Plan'!$K$9)-'Business Plan'!$K$10*(1+'Scenario Analysis (2D)'!$E77)))))/'Business Plan'!$C$13-1</f>
        <v>-16.220086021548724</v>
      </c>
      <c r="W77" s="47">
        <f>(NPV('Business Plan'!$B$3,(('Business Plan'!$C$6*('Business Plan'!$C$7*(1+'Scenario Analysis (2D)'!W$4)-'Business Plan'!$C$8-'Business Plan'!$C$9)-'Business Plan'!$C$10*(1+'Scenario Analysis (2D)'!$E77))),(('Business Plan'!$D$6*('Business Plan'!$D$7*(1+'Scenario Analysis (2D)'!W$4)-'Business Plan'!$D$8-'Business Plan'!$D$9)-'Business Plan'!$D$10*(1+'Scenario Analysis (2D)'!$E77))),(('Business Plan'!$E$6*('Business Plan'!$E$7*(1+'Scenario Analysis (2D)'!W$4)-'Business Plan'!$E$8-'Business Plan'!$E$9)-'Business Plan'!$E$10*(1+'Scenario Analysis (2D)'!$E77))),(('Business Plan'!$F$6*('Business Plan'!$F$7*(1+'Scenario Analysis (2D)'!W$4)-'Business Plan'!$F$8-'Business Plan'!$F$9)-'Business Plan'!$F$10*(1+'Scenario Analysis (2D)'!$E77))),(('Business Plan'!$G$6*('Business Plan'!$G$7*(1+'Scenario Analysis (2D)'!W$4)-'Business Plan'!$G$8-'Business Plan'!$G$9)-'Business Plan'!$G$10*(1+'Scenario Analysis (2D)'!$E77))),(('Business Plan'!$H$6*('Business Plan'!$H$7*(1+'Scenario Analysis (2D)'!W$4)-'Business Plan'!$H$8-'Business Plan'!$H$9)-'Business Plan'!$H$10*(1+'Scenario Analysis (2D)'!$E77))),(('Business Plan'!$I$6*('Business Plan'!$I$7*(1+'Scenario Analysis (2D)'!W$4)-'Business Plan'!$I$8-'Business Plan'!$I$9)-'Business Plan'!$I$10*(1+'Scenario Analysis (2D)'!$E77))),(('Business Plan'!$J$6*('Business Plan'!$J$7*(1+'Scenario Analysis (2D)'!W$4)-'Business Plan'!$J$8-'Business Plan'!$J$9)-'Business Plan'!$J$10*(1+'Scenario Analysis (2D)'!$E77))),(('Business Plan'!$K$6*('Business Plan'!$K$7*(1+'Scenario Analysis (2D)'!W$4)-'Business Plan'!$K$8-'Business Plan'!$K$9)-'Business Plan'!$K$10*(1+'Scenario Analysis (2D)'!$E77)))))/'Business Plan'!$C$13-1</f>
        <v>-13.723271596889964</v>
      </c>
      <c r="X77" s="47">
        <f>(NPV('Business Plan'!$B$3,(('Business Plan'!$C$6*('Business Plan'!$C$7*(1+'Scenario Analysis (2D)'!X$4)-'Business Plan'!$C$8-'Business Plan'!$C$9)-'Business Plan'!$C$10*(1+'Scenario Analysis (2D)'!$E77))),(('Business Plan'!$D$6*('Business Plan'!$D$7*(1+'Scenario Analysis (2D)'!X$4)-'Business Plan'!$D$8-'Business Plan'!$D$9)-'Business Plan'!$D$10*(1+'Scenario Analysis (2D)'!$E77))),(('Business Plan'!$E$6*('Business Plan'!$E$7*(1+'Scenario Analysis (2D)'!X$4)-'Business Plan'!$E$8-'Business Plan'!$E$9)-'Business Plan'!$E$10*(1+'Scenario Analysis (2D)'!$E77))),(('Business Plan'!$F$6*('Business Plan'!$F$7*(1+'Scenario Analysis (2D)'!X$4)-'Business Plan'!$F$8-'Business Plan'!$F$9)-'Business Plan'!$F$10*(1+'Scenario Analysis (2D)'!$E77))),(('Business Plan'!$G$6*('Business Plan'!$G$7*(1+'Scenario Analysis (2D)'!X$4)-'Business Plan'!$G$8-'Business Plan'!$G$9)-'Business Plan'!$G$10*(1+'Scenario Analysis (2D)'!$E77))),(('Business Plan'!$H$6*('Business Plan'!$H$7*(1+'Scenario Analysis (2D)'!X$4)-'Business Plan'!$H$8-'Business Plan'!$H$9)-'Business Plan'!$H$10*(1+'Scenario Analysis (2D)'!$E77))),(('Business Plan'!$I$6*('Business Plan'!$I$7*(1+'Scenario Analysis (2D)'!X$4)-'Business Plan'!$I$8-'Business Plan'!$I$9)-'Business Plan'!$I$10*(1+'Scenario Analysis (2D)'!$E77))),(('Business Plan'!$J$6*('Business Plan'!$J$7*(1+'Scenario Analysis (2D)'!X$4)-'Business Plan'!$J$8-'Business Plan'!$J$9)-'Business Plan'!$J$10*(1+'Scenario Analysis (2D)'!$E77))),(('Business Plan'!$K$6*('Business Plan'!$K$7*(1+'Scenario Analysis (2D)'!X$4)-'Business Plan'!$K$8-'Business Plan'!$K$9)-'Business Plan'!$K$10*(1+'Scenario Analysis (2D)'!$E77)))))/'Business Plan'!$C$13-1</f>
        <v>-11.226457172231207</v>
      </c>
      <c r="Y77" s="47">
        <f>(NPV('Business Plan'!$B$3,(('Business Plan'!$C$6*('Business Plan'!$C$7*(1+'Scenario Analysis (2D)'!Y$4)-'Business Plan'!$C$8-'Business Plan'!$C$9)-'Business Plan'!$C$10*(1+'Scenario Analysis (2D)'!$E77))),(('Business Plan'!$D$6*('Business Plan'!$D$7*(1+'Scenario Analysis (2D)'!Y$4)-'Business Plan'!$D$8-'Business Plan'!$D$9)-'Business Plan'!$D$10*(1+'Scenario Analysis (2D)'!$E77))),(('Business Plan'!$E$6*('Business Plan'!$E$7*(1+'Scenario Analysis (2D)'!Y$4)-'Business Plan'!$E$8-'Business Plan'!$E$9)-'Business Plan'!$E$10*(1+'Scenario Analysis (2D)'!$E77))),(('Business Plan'!$F$6*('Business Plan'!$F$7*(1+'Scenario Analysis (2D)'!Y$4)-'Business Plan'!$F$8-'Business Plan'!$F$9)-'Business Plan'!$F$10*(1+'Scenario Analysis (2D)'!$E77))),(('Business Plan'!$G$6*('Business Plan'!$G$7*(1+'Scenario Analysis (2D)'!Y$4)-'Business Plan'!$G$8-'Business Plan'!$G$9)-'Business Plan'!$G$10*(1+'Scenario Analysis (2D)'!$E77))),(('Business Plan'!$H$6*('Business Plan'!$H$7*(1+'Scenario Analysis (2D)'!Y$4)-'Business Plan'!$H$8-'Business Plan'!$H$9)-'Business Plan'!$H$10*(1+'Scenario Analysis (2D)'!$E77))),(('Business Plan'!$I$6*('Business Plan'!$I$7*(1+'Scenario Analysis (2D)'!Y$4)-'Business Plan'!$I$8-'Business Plan'!$I$9)-'Business Plan'!$I$10*(1+'Scenario Analysis (2D)'!$E77))),(('Business Plan'!$J$6*('Business Plan'!$J$7*(1+'Scenario Analysis (2D)'!Y$4)-'Business Plan'!$J$8-'Business Plan'!$J$9)-'Business Plan'!$J$10*(1+'Scenario Analysis (2D)'!$E77))),(('Business Plan'!$K$6*('Business Plan'!$K$7*(1+'Scenario Analysis (2D)'!Y$4)-'Business Plan'!$K$8-'Business Plan'!$K$9)-'Business Plan'!$K$10*(1+'Scenario Analysis (2D)'!$E77)))))/'Business Plan'!$C$13-1</f>
        <v>-8.7296427475724503</v>
      </c>
      <c r="Z77" s="47">
        <f>(NPV('Business Plan'!$B$3,(('Business Plan'!$C$6*('Business Plan'!$C$7*(1+'Scenario Analysis (2D)'!Z$4)-'Business Plan'!$C$8-'Business Plan'!$C$9)-'Business Plan'!$C$10*(1+'Scenario Analysis (2D)'!$E77))),(('Business Plan'!$D$6*('Business Plan'!$D$7*(1+'Scenario Analysis (2D)'!Z$4)-'Business Plan'!$D$8-'Business Plan'!$D$9)-'Business Plan'!$D$10*(1+'Scenario Analysis (2D)'!$E77))),(('Business Plan'!$E$6*('Business Plan'!$E$7*(1+'Scenario Analysis (2D)'!Z$4)-'Business Plan'!$E$8-'Business Plan'!$E$9)-'Business Plan'!$E$10*(1+'Scenario Analysis (2D)'!$E77))),(('Business Plan'!$F$6*('Business Plan'!$F$7*(1+'Scenario Analysis (2D)'!Z$4)-'Business Plan'!$F$8-'Business Plan'!$F$9)-'Business Plan'!$F$10*(1+'Scenario Analysis (2D)'!$E77))),(('Business Plan'!$G$6*('Business Plan'!$G$7*(1+'Scenario Analysis (2D)'!Z$4)-'Business Plan'!$G$8-'Business Plan'!$G$9)-'Business Plan'!$G$10*(1+'Scenario Analysis (2D)'!$E77))),(('Business Plan'!$H$6*('Business Plan'!$H$7*(1+'Scenario Analysis (2D)'!Z$4)-'Business Plan'!$H$8-'Business Plan'!$H$9)-'Business Plan'!$H$10*(1+'Scenario Analysis (2D)'!$E77))),(('Business Plan'!$I$6*('Business Plan'!$I$7*(1+'Scenario Analysis (2D)'!Z$4)-'Business Plan'!$I$8-'Business Plan'!$I$9)-'Business Plan'!$I$10*(1+'Scenario Analysis (2D)'!$E77))),(('Business Plan'!$J$6*('Business Plan'!$J$7*(1+'Scenario Analysis (2D)'!Z$4)-'Business Plan'!$J$8-'Business Plan'!$J$9)-'Business Plan'!$J$10*(1+'Scenario Analysis (2D)'!$E77))),(('Business Plan'!$K$6*('Business Plan'!$K$7*(1+'Scenario Analysis (2D)'!Z$4)-'Business Plan'!$K$8-'Business Plan'!$K$9)-'Business Plan'!$K$10*(1+'Scenario Analysis (2D)'!$E77)))))/'Business Plan'!$C$13-1</f>
        <v>-6.2328283229136918</v>
      </c>
      <c r="AA77" s="47">
        <f>(NPV('Business Plan'!$B$3,(('Business Plan'!$C$6*('Business Plan'!$C$7*(1+'Scenario Analysis (2D)'!AA$4)-'Business Plan'!$C$8-'Business Plan'!$C$9)-'Business Plan'!$C$10*(1+'Scenario Analysis (2D)'!$E77))),(('Business Plan'!$D$6*('Business Plan'!$D$7*(1+'Scenario Analysis (2D)'!AA$4)-'Business Plan'!$D$8-'Business Plan'!$D$9)-'Business Plan'!$D$10*(1+'Scenario Analysis (2D)'!$E77))),(('Business Plan'!$E$6*('Business Plan'!$E$7*(1+'Scenario Analysis (2D)'!AA$4)-'Business Plan'!$E$8-'Business Plan'!$E$9)-'Business Plan'!$E$10*(1+'Scenario Analysis (2D)'!$E77))),(('Business Plan'!$F$6*('Business Plan'!$F$7*(1+'Scenario Analysis (2D)'!AA$4)-'Business Plan'!$F$8-'Business Plan'!$F$9)-'Business Plan'!$F$10*(1+'Scenario Analysis (2D)'!$E77))),(('Business Plan'!$G$6*('Business Plan'!$G$7*(1+'Scenario Analysis (2D)'!AA$4)-'Business Plan'!$G$8-'Business Plan'!$G$9)-'Business Plan'!$G$10*(1+'Scenario Analysis (2D)'!$E77))),(('Business Plan'!$H$6*('Business Plan'!$H$7*(1+'Scenario Analysis (2D)'!AA$4)-'Business Plan'!$H$8-'Business Plan'!$H$9)-'Business Plan'!$H$10*(1+'Scenario Analysis (2D)'!$E77))),(('Business Plan'!$I$6*('Business Plan'!$I$7*(1+'Scenario Analysis (2D)'!AA$4)-'Business Plan'!$I$8-'Business Plan'!$I$9)-'Business Plan'!$I$10*(1+'Scenario Analysis (2D)'!$E77))),(('Business Plan'!$J$6*('Business Plan'!$J$7*(1+'Scenario Analysis (2D)'!AA$4)-'Business Plan'!$J$8-'Business Plan'!$J$9)-'Business Plan'!$J$10*(1+'Scenario Analysis (2D)'!$E77))),(('Business Plan'!$K$6*('Business Plan'!$K$7*(1+'Scenario Analysis (2D)'!AA$4)-'Business Plan'!$K$8-'Business Plan'!$K$9)-'Business Plan'!$K$10*(1+'Scenario Analysis (2D)'!$E77)))))/'Business Plan'!$C$13-1</f>
        <v>-3.7360138982549342</v>
      </c>
      <c r="AB77" s="47">
        <f>(NPV('Business Plan'!$B$3,(('Business Plan'!$C$6*('Business Plan'!$C$7*(1+'Scenario Analysis (2D)'!AB$4)-'Business Plan'!$C$8-'Business Plan'!$C$9)-'Business Plan'!$C$10*(1+'Scenario Analysis (2D)'!$E77))),(('Business Plan'!$D$6*('Business Plan'!$D$7*(1+'Scenario Analysis (2D)'!AB$4)-'Business Plan'!$D$8-'Business Plan'!$D$9)-'Business Plan'!$D$10*(1+'Scenario Analysis (2D)'!$E77))),(('Business Plan'!$E$6*('Business Plan'!$E$7*(1+'Scenario Analysis (2D)'!AB$4)-'Business Plan'!$E$8-'Business Plan'!$E$9)-'Business Plan'!$E$10*(1+'Scenario Analysis (2D)'!$E77))),(('Business Plan'!$F$6*('Business Plan'!$F$7*(1+'Scenario Analysis (2D)'!AB$4)-'Business Plan'!$F$8-'Business Plan'!$F$9)-'Business Plan'!$F$10*(1+'Scenario Analysis (2D)'!$E77))),(('Business Plan'!$G$6*('Business Plan'!$G$7*(1+'Scenario Analysis (2D)'!AB$4)-'Business Plan'!$G$8-'Business Plan'!$G$9)-'Business Plan'!$G$10*(1+'Scenario Analysis (2D)'!$E77))),(('Business Plan'!$H$6*('Business Plan'!$H$7*(1+'Scenario Analysis (2D)'!AB$4)-'Business Plan'!$H$8-'Business Plan'!$H$9)-'Business Plan'!$H$10*(1+'Scenario Analysis (2D)'!$E77))),(('Business Plan'!$I$6*('Business Plan'!$I$7*(1+'Scenario Analysis (2D)'!AB$4)-'Business Plan'!$I$8-'Business Plan'!$I$9)-'Business Plan'!$I$10*(1+'Scenario Analysis (2D)'!$E77))),(('Business Plan'!$J$6*('Business Plan'!$J$7*(1+'Scenario Analysis (2D)'!AB$4)-'Business Plan'!$J$8-'Business Plan'!$J$9)-'Business Plan'!$J$10*(1+'Scenario Analysis (2D)'!$E77))),(('Business Plan'!$K$6*('Business Plan'!$K$7*(1+'Scenario Analysis (2D)'!AB$4)-'Business Plan'!$K$8-'Business Plan'!$K$9)-'Business Plan'!$K$10*(1+'Scenario Analysis (2D)'!$E77)))))/'Business Plan'!$C$13-1</f>
        <v>-1.2391994735961775</v>
      </c>
      <c r="AC77" s="47">
        <f>(NPV('Business Plan'!$B$3,(('Business Plan'!$C$6*('Business Plan'!$C$7*(1+'Scenario Analysis (2D)'!AC$4)-'Business Plan'!$C$8-'Business Plan'!$C$9)-'Business Plan'!$C$10*(1+'Scenario Analysis (2D)'!$E77))),(('Business Plan'!$D$6*('Business Plan'!$D$7*(1+'Scenario Analysis (2D)'!AC$4)-'Business Plan'!$D$8-'Business Plan'!$D$9)-'Business Plan'!$D$10*(1+'Scenario Analysis (2D)'!$E77))),(('Business Plan'!$E$6*('Business Plan'!$E$7*(1+'Scenario Analysis (2D)'!AC$4)-'Business Plan'!$E$8-'Business Plan'!$E$9)-'Business Plan'!$E$10*(1+'Scenario Analysis (2D)'!$E77))),(('Business Plan'!$F$6*('Business Plan'!$F$7*(1+'Scenario Analysis (2D)'!AC$4)-'Business Plan'!$F$8-'Business Plan'!$F$9)-'Business Plan'!$F$10*(1+'Scenario Analysis (2D)'!$E77))),(('Business Plan'!$G$6*('Business Plan'!$G$7*(1+'Scenario Analysis (2D)'!AC$4)-'Business Plan'!$G$8-'Business Plan'!$G$9)-'Business Plan'!$G$10*(1+'Scenario Analysis (2D)'!$E77))),(('Business Plan'!$H$6*('Business Plan'!$H$7*(1+'Scenario Analysis (2D)'!AC$4)-'Business Plan'!$H$8-'Business Plan'!$H$9)-'Business Plan'!$H$10*(1+'Scenario Analysis (2D)'!$E77))),(('Business Plan'!$I$6*('Business Plan'!$I$7*(1+'Scenario Analysis (2D)'!AC$4)-'Business Plan'!$I$8-'Business Plan'!$I$9)-'Business Plan'!$I$10*(1+'Scenario Analysis (2D)'!$E77))),(('Business Plan'!$J$6*('Business Plan'!$J$7*(1+'Scenario Analysis (2D)'!AC$4)-'Business Plan'!$J$8-'Business Plan'!$J$9)-'Business Plan'!$J$10*(1+'Scenario Analysis (2D)'!$E77))),(('Business Plan'!$K$6*('Business Plan'!$K$7*(1+'Scenario Analysis (2D)'!AC$4)-'Business Plan'!$K$8-'Business Plan'!$K$9)-'Business Plan'!$K$10*(1+'Scenario Analysis (2D)'!$E77)))))/'Business Plan'!$C$13-1</f>
        <v>1.2576149510625814</v>
      </c>
      <c r="AD77" s="47">
        <f>(NPV('Business Plan'!$B$3,(('Business Plan'!$C$6*('Business Plan'!$C$7*(1+'Scenario Analysis (2D)'!AD$4)-'Business Plan'!$C$8-'Business Plan'!$C$9)-'Business Plan'!$C$10*(1+'Scenario Analysis (2D)'!$E77))),(('Business Plan'!$D$6*('Business Plan'!$D$7*(1+'Scenario Analysis (2D)'!AD$4)-'Business Plan'!$D$8-'Business Plan'!$D$9)-'Business Plan'!$D$10*(1+'Scenario Analysis (2D)'!$E77))),(('Business Plan'!$E$6*('Business Plan'!$E$7*(1+'Scenario Analysis (2D)'!AD$4)-'Business Plan'!$E$8-'Business Plan'!$E$9)-'Business Plan'!$E$10*(1+'Scenario Analysis (2D)'!$E77))),(('Business Plan'!$F$6*('Business Plan'!$F$7*(1+'Scenario Analysis (2D)'!AD$4)-'Business Plan'!$F$8-'Business Plan'!$F$9)-'Business Plan'!$F$10*(1+'Scenario Analysis (2D)'!$E77))),(('Business Plan'!$G$6*('Business Plan'!$G$7*(1+'Scenario Analysis (2D)'!AD$4)-'Business Plan'!$G$8-'Business Plan'!$G$9)-'Business Plan'!$G$10*(1+'Scenario Analysis (2D)'!$E77))),(('Business Plan'!$H$6*('Business Plan'!$H$7*(1+'Scenario Analysis (2D)'!AD$4)-'Business Plan'!$H$8-'Business Plan'!$H$9)-'Business Plan'!$H$10*(1+'Scenario Analysis (2D)'!$E77))),(('Business Plan'!$I$6*('Business Plan'!$I$7*(1+'Scenario Analysis (2D)'!AD$4)-'Business Plan'!$I$8-'Business Plan'!$I$9)-'Business Plan'!$I$10*(1+'Scenario Analysis (2D)'!$E77))),(('Business Plan'!$J$6*('Business Plan'!$J$7*(1+'Scenario Analysis (2D)'!AD$4)-'Business Plan'!$J$8-'Business Plan'!$J$9)-'Business Plan'!$J$10*(1+'Scenario Analysis (2D)'!$E77))),(('Business Plan'!$K$6*('Business Plan'!$K$7*(1+'Scenario Analysis (2D)'!AD$4)-'Business Plan'!$K$8-'Business Plan'!$K$9)-'Business Plan'!$K$10*(1+'Scenario Analysis (2D)'!$E77)))))/'Business Plan'!$C$13-1</f>
        <v>3.7544293757213403</v>
      </c>
      <c r="AE77" s="47">
        <f>(NPV('Business Plan'!$B$3,(('Business Plan'!$C$6*('Business Plan'!$C$7*(1+'Scenario Analysis (2D)'!AE$4)-'Business Plan'!$C$8-'Business Plan'!$C$9)-'Business Plan'!$C$10*(1+'Scenario Analysis (2D)'!$E77))),(('Business Plan'!$D$6*('Business Plan'!$D$7*(1+'Scenario Analysis (2D)'!AE$4)-'Business Plan'!$D$8-'Business Plan'!$D$9)-'Business Plan'!$D$10*(1+'Scenario Analysis (2D)'!$E77))),(('Business Plan'!$E$6*('Business Plan'!$E$7*(1+'Scenario Analysis (2D)'!AE$4)-'Business Plan'!$E$8-'Business Plan'!$E$9)-'Business Plan'!$E$10*(1+'Scenario Analysis (2D)'!$E77))),(('Business Plan'!$F$6*('Business Plan'!$F$7*(1+'Scenario Analysis (2D)'!AE$4)-'Business Plan'!$F$8-'Business Plan'!$F$9)-'Business Plan'!$F$10*(1+'Scenario Analysis (2D)'!$E77))),(('Business Plan'!$G$6*('Business Plan'!$G$7*(1+'Scenario Analysis (2D)'!AE$4)-'Business Plan'!$G$8-'Business Plan'!$G$9)-'Business Plan'!$G$10*(1+'Scenario Analysis (2D)'!$E77))),(('Business Plan'!$H$6*('Business Plan'!$H$7*(1+'Scenario Analysis (2D)'!AE$4)-'Business Plan'!$H$8-'Business Plan'!$H$9)-'Business Plan'!$H$10*(1+'Scenario Analysis (2D)'!$E77))),(('Business Plan'!$I$6*('Business Plan'!$I$7*(1+'Scenario Analysis (2D)'!AE$4)-'Business Plan'!$I$8-'Business Plan'!$I$9)-'Business Plan'!$I$10*(1+'Scenario Analysis (2D)'!$E77))),(('Business Plan'!$J$6*('Business Plan'!$J$7*(1+'Scenario Analysis (2D)'!AE$4)-'Business Plan'!$J$8-'Business Plan'!$J$9)-'Business Plan'!$J$10*(1+'Scenario Analysis (2D)'!$E77))),(('Business Plan'!$K$6*('Business Plan'!$K$7*(1+'Scenario Analysis (2D)'!AE$4)-'Business Plan'!$K$8-'Business Plan'!$K$9)-'Business Plan'!$K$10*(1+'Scenario Analysis (2D)'!$E77)))))/'Business Plan'!$C$13-1</f>
        <v>6.2512438003800979</v>
      </c>
      <c r="AF77" s="47">
        <f>(NPV('Business Plan'!$B$3,(('Business Plan'!$C$6*('Business Plan'!$C$7*(1+'Scenario Analysis (2D)'!AF$4)-'Business Plan'!$C$8-'Business Plan'!$C$9)-'Business Plan'!$C$10*(1+'Scenario Analysis (2D)'!$E77))),(('Business Plan'!$D$6*('Business Plan'!$D$7*(1+'Scenario Analysis (2D)'!AF$4)-'Business Plan'!$D$8-'Business Plan'!$D$9)-'Business Plan'!$D$10*(1+'Scenario Analysis (2D)'!$E77))),(('Business Plan'!$E$6*('Business Plan'!$E$7*(1+'Scenario Analysis (2D)'!AF$4)-'Business Plan'!$E$8-'Business Plan'!$E$9)-'Business Plan'!$E$10*(1+'Scenario Analysis (2D)'!$E77))),(('Business Plan'!$F$6*('Business Plan'!$F$7*(1+'Scenario Analysis (2D)'!AF$4)-'Business Plan'!$F$8-'Business Plan'!$F$9)-'Business Plan'!$F$10*(1+'Scenario Analysis (2D)'!$E77))),(('Business Plan'!$G$6*('Business Plan'!$G$7*(1+'Scenario Analysis (2D)'!AF$4)-'Business Plan'!$G$8-'Business Plan'!$G$9)-'Business Plan'!$G$10*(1+'Scenario Analysis (2D)'!$E77))),(('Business Plan'!$H$6*('Business Plan'!$H$7*(1+'Scenario Analysis (2D)'!AF$4)-'Business Plan'!$H$8-'Business Plan'!$H$9)-'Business Plan'!$H$10*(1+'Scenario Analysis (2D)'!$E77))),(('Business Plan'!$I$6*('Business Plan'!$I$7*(1+'Scenario Analysis (2D)'!AF$4)-'Business Plan'!$I$8-'Business Plan'!$I$9)-'Business Plan'!$I$10*(1+'Scenario Analysis (2D)'!$E77))),(('Business Plan'!$J$6*('Business Plan'!$J$7*(1+'Scenario Analysis (2D)'!AF$4)-'Business Plan'!$J$8-'Business Plan'!$J$9)-'Business Plan'!$J$10*(1+'Scenario Analysis (2D)'!$E77))),(('Business Plan'!$K$6*('Business Plan'!$K$7*(1+'Scenario Analysis (2D)'!AF$4)-'Business Plan'!$K$8-'Business Plan'!$K$9)-'Business Plan'!$K$10*(1+'Scenario Analysis (2D)'!$E77)))))/'Business Plan'!$C$13-1</f>
        <v>8.748058225038859</v>
      </c>
      <c r="AG77" s="47">
        <f>(NPV('Business Plan'!$B$3,(('Business Plan'!$C$6*('Business Plan'!$C$7*(1+'Scenario Analysis (2D)'!AG$4)-'Business Plan'!$C$8-'Business Plan'!$C$9)-'Business Plan'!$C$10*(1+'Scenario Analysis (2D)'!$E77))),(('Business Plan'!$D$6*('Business Plan'!$D$7*(1+'Scenario Analysis (2D)'!AG$4)-'Business Plan'!$D$8-'Business Plan'!$D$9)-'Business Plan'!$D$10*(1+'Scenario Analysis (2D)'!$E77))),(('Business Plan'!$E$6*('Business Plan'!$E$7*(1+'Scenario Analysis (2D)'!AG$4)-'Business Plan'!$E$8-'Business Plan'!$E$9)-'Business Plan'!$E$10*(1+'Scenario Analysis (2D)'!$E77))),(('Business Plan'!$F$6*('Business Plan'!$F$7*(1+'Scenario Analysis (2D)'!AG$4)-'Business Plan'!$F$8-'Business Plan'!$F$9)-'Business Plan'!$F$10*(1+'Scenario Analysis (2D)'!$E77))),(('Business Plan'!$G$6*('Business Plan'!$G$7*(1+'Scenario Analysis (2D)'!AG$4)-'Business Plan'!$G$8-'Business Plan'!$G$9)-'Business Plan'!$G$10*(1+'Scenario Analysis (2D)'!$E77))),(('Business Plan'!$H$6*('Business Plan'!$H$7*(1+'Scenario Analysis (2D)'!AG$4)-'Business Plan'!$H$8-'Business Plan'!$H$9)-'Business Plan'!$H$10*(1+'Scenario Analysis (2D)'!$E77))),(('Business Plan'!$I$6*('Business Plan'!$I$7*(1+'Scenario Analysis (2D)'!AG$4)-'Business Plan'!$I$8-'Business Plan'!$I$9)-'Business Plan'!$I$10*(1+'Scenario Analysis (2D)'!$E77))),(('Business Plan'!$J$6*('Business Plan'!$J$7*(1+'Scenario Analysis (2D)'!AG$4)-'Business Plan'!$J$8-'Business Plan'!$J$9)-'Business Plan'!$J$10*(1+'Scenario Analysis (2D)'!$E77))),(('Business Plan'!$K$6*('Business Plan'!$K$7*(1+'Scenario Analysis (2D)'!AG$4)-'Business Plan'!$K$8-'Business Plan'!$K$9)-'Business Plan'!$K$10*(1+'Scenario Analysis (2D)'!$E77)))))/'Business Plan'!$C$13-1</f>
        <v>11.244872649697614</v>
      </c>
      <c r="AH77" s="47">
        <f>(NPV('Business Plan'!$B$3,(('Business Plan'!$C$6*('Business Plan'!$C$7*(1+'Scenario Analysis (2D)'!AH$4)-'Business Plan'!$C$8-'Business Plan'!$C$9)-'Business Plan'!$C$10*(1+'Scenario Analysis (2D)'!$E77))),(('Business Plan'!$D$6*('Business Plan'!$D$7*(1+'Scenario Analysis (2D)'!AH$4)-'Business Plan'!$D$8-'Business Plan'!$D$9)-'Business Plan'!$D$10*(1+'Scenario Analysis (2D)'!$E77))),(('Business Plan'!$E$6*('Business Plan'!$E$7*(1+'Scenario Analysis (2D)'!AH$4)-'Business Plan'!$E$8-'Business Plan'!$E$9)-'Business Plan'!$E$10*(1+'Scenario Analysis (2D)'!$E77))),(('Business Plan'!$F$6*('Business Plan'!$F$7*(1+'Scenario Analysis (2D)'!AH$4)-'Business Plan'!$F$8-'Business Plan'!$F$9)-'Business Plan'!$F$10*(1+'Scenario Analysis (2D)'!$E77))),(('Business Plan'!$G$6*('Business Plan'!$G$7*(1+'Scenario Analysis (2D)'!AH$4)-'Business Plan'!$G$8-'Business Plan'!$G$9)-'Business Plan'!$G$10*(1+'Scenario Analysis (2D)'!$E77))),(('Business Plan'!$H$6*('Business Plan'!$H$7*(1+'Scenario Analysis (2D)'!AH$4)-'Business Plan'!$H$8-'Business Plan'!$H$9)-'Business Plan'!$H$10*(1+'Scenario Analysis (2D)'!$E77))),(('Business Plan'!$I$6*('Business Plan'!$I$7*(1+'Scenario Analysis (2D)'!AH$4)-'Business Plan'!$I$8-'Business Plan'!$I$9)-'Business Plan'!$I$10*(1+'Scenario Analysis (2D)'!$E77))),(('Business Plan'!$J$6*('Business Plan'!$J$7*(1+'Scenario Analysis (2D)'!AH$4)-'Business Plan'!$J$8-'Business Plan'!$J$9)-'Business Plan'!$J$10*(1+'Scenario Analysis (2D)'!$E77))),(('Business Plan'!$K$6*('Business Plan'!$K$7*(1+'Scenario Analysis (2D)'!AH$4)-'Business Plan'!$K$8-'Business Plan'!$K$9)-'Business Plan'!$K$10*(1+'Scenario Analysis (2D)'!$E77)))))/'Business Plan'!$C$13-1</f>
        <v>13.741687074356369</v>
      </c>
    </row>
    <row r="78" spans="1:34" ht="18.95" customHeight="1" x14ac:dyDescent="0.25">
      <c r="D78" s="78"/>
      <c r="E78" s="45">
        <v>0.15</v>
      </c>
      <c r="F78" s="46">
        <f>NPV('Business Plan'!$B$3,(('Business Plan'!$C$6*('Business Plan'!$C$7*(1+'Scenario Analysis (2D)'!F$4)-'Business Plan'!$C$8-'Business Plan'!$C$9)-'Business Plan'!$C$10*(1+'Scenario Analysis (2D)'!$E78))),(('Business Plan'!$D$6*('Business Plan'!$D$7*(1+'Scenario Analysis (2D)'!F$4)-'Business Plan'!$D$8-'Business Plan'!$D$9)-'Business Plan'!$D$10*(1+'Scenario Analysis (2D)'!$E78))),(('Business Plan'!$E$6*('Business Plan'!$E$7*(1+'Scenario Analysis (2D)'!F$4)-'Business Plan'!$E$8-'Business Plan'!$E$9)-'Business Plan'!$E$10*(1+'Scenario Analysis (2D)'!$E78))),(('Business Plan'!$F$6*('Business Plan'!$F$7*(1+'Scenario Analysis (2D)'!F$4)-'Business Plan'!$F$8-'Business Plan'!$F$9)-'Business Plan'!$F$10*(1+'Scenario Analysis (2D)'!$E78))),(('Business Plan'!$G$6*('Business Plan'!$G$7*(1+'Scenario Analysis (2D)'!F$4)-'Business Plan'!$G$8-'Business Plan'!$G$9)-'Business Plan'!$G$10*(1+'Scenario Analysis (2D)'!$E78))),(('Business Plan'!$H$6*('Business Plan'!$H$7*(1+'Scenario Analysis (2D)'!F$4)-'Business Plan'!$H$8-'Business Plan'!$H$9)-'Business Plan'!$H$10*(1+'Scenario Analysis (2D)'!$E78))),(('Business Plan'!$I$6*('Business Plan'!$I$7*(1+'Scenario Analysis (2D)'!F$4)-'Business Plan'!$I$8-'Business Plan'!$I$9)-'Business Plan'!$I$10*(1+'Scenario Analysis (2D)'!$E78))),(('Business Plan'!$J$6*('Business Plan'!$J$7*(1+'Scenario Analysis (2D)'!F$4)-'Business Plan'!$J$8-'Business Plan'!$J$9)-'Business Plan'!$J$10*(1+'Scenario Analysis (2D)'!$E78))),(('Business Plan'!$K$6*('Business Plan'!$K$7*(1+'Scenario Analysis (2D)'!F$4)-'Business Plan'!$K$8-'Business Plan'!$K$9)-'Business Plan'!$K$10*(1+'Scenario Analysis (2D)'!$E78))))</f>
        <v>-1273007.8144694972</v>
      </c>
      <c r="G78" s="46">
        <f>NPV('Business Plan'!$B$3,(('Business Plan'!$C$6*('Business Plan'!$C$7*(1+'Scenario Analysis (2D)'!G$4)-'Business Plan'!$C$8-'Business Plan'!$C$9)-'Business Plan'!$C$10*(1+'Scenario Analysis (2D)'!$E78))),(('Business Plan'!$D$6*('Business Plan'!$D$7*(1+'Scenario Analysis (2D)'!G$4)-'Business Plan'!$D$8-'Business Plan'!$D$9)-'Business Plan'!$D$10*(1+'Scenario Analysis (2D)'!$E78))),(('Business Plan'!$E$6*('Business Plan'!$E$7*(1+'Scenario Analysis (2D)'!G$4)-'Business Plan'!$E$8-'Business Plan'!$E$9)-'Business Plan'!$E$10*(1+'Scenario Analysis (2D)'!$E78))),(('Business Plan'!$F$6*('Business Plan'!$F$7*(1+'Scenario Analysis (2D)'!G$4)-'Business Plan'!$F$8-'Business Plan'!$F$9)-'Business Plan'!$F$10*(1+'Scenario Analysis (2D)'!$E78))),(('Business Plan'!$G$6*('Business Plan'!$G$7*(1+'Scenario Analysis (2D)'!G$4)-'Business Plan'!$G$8-'Business Plan'!$G$9)-'Business Plan'!$G$10*(1+'Scenario Analysis (2D)'!$E78))),(('Business Plan'!$H$6*('Business Plan'!$H$7*(1+'Scenario Analysis (2D)'!G$4)-'Business Plan'!$H$8-'Business Plan'!$H$9)-'Business Plan'!$H$10*(1+'Scenario Analysis (2D)'!$E78))),(('Business Plan'!$I$6*('Business Plan'!$I$7*(1+'Scenario Analysis (2D)'!G$4)-'Business Plan'!$I$8-'Business Plan'!$I$9)-'Business Plan'!$I$10*(1+'Scenario Analysis (2D)'!$E78))),(('Business Plan'!$J$6*('Business Plan'!$J$7*(1+'Scenario Analysis (2D)'!G$4)-'Business Plan'!$J$8-'Business Plan'!$J$9)-'Business Plan'!$J$10*(1+'Scenario Analysis (2D)'!$E78))),(('Business Plan'!$K$6*('Business Plan'!$K$7*(1+'Scenario Analysis (2D)'!G$4)-'Business Plan'!$K$8-'Business Plan'!$K$9)-'Business Plan'!$K$10*(1+'Scenario Analysis (2D)'!$E78))))</f>
        <v>-1072343.210236686</v>
      </c>
      <c r="H78" s="46">
        <f>NPV('Business Plan'!$B$3,(('Business Plan'!$C$6*('Business Plan'!$C$7*(1+'Scenario Analysis (2D)'!H$4)-'Business Plan'!$C$8-'Business Plan'!$C$9)-'Business Plan'!$C$10*(1+'Scenario Analysis (2D)'!$E78))),(('Business Plan'!$D$6*('Business Plan'!$D$7*(1+'Scenario Analysis (2D)'!H$4)-'Business Plan'!$D$8-'Business Plan'!$D$9)-'Business Plan'!$D$10*(1+'Scenario Analysis (2D)'!$E78))),(('Business Plan'!$E$6*('Business Plan'!$E$7*(1+'Scenario Analysis (2D)'!H$4)-'Business Plan'!$E$8-'Business Plan'!$E$9)-'Business Plan'!$E$10*(1+'Scenario Analysis (2D)'!$E78))),(('Business Plan'!$F$6*('Business Plan'!$F$7*(1+'Scenario Analysis (2D)'!H$4)-'Business Plan'!$F$8-'Business Plan'!$F$9)-'Business Plan'!$F$10*(1+'Scenario Analysis (2D)'!$E78))),(('Business Plan'!$G$6*('Business Plan'!$G$7*(1+'Scenario Analysis (2D)'!H$4)-'Business Plan'!$G$8-'Business Plan'!$G$9)-'Business Plan'!$G$10*(1+'Scenario Analysis (2D)'!$E78))),(('Business Plan'!$H$6*('Business Plan'!$H$7*(1+'Scenario Analysis (2D)'!H$4)-'Business Plan'!$H$8-'Business Plan'!$H$9)-'Business Plan'!$H$10*(1+'Scenario Analysis (2D)'!$E78))),(('Business Plan'!$I$6*('Business Plan'!$I$7*(1+'Scenario Analysis (2D)'!H$4)-'Business Plan'!$I$8-'Business Plan'!$I$9)-'Business Plan'!$I$10*(1+'Scenario Analysis (2D)'!$E78))),(('Business Plan'!$J$6*('Business Plan'!$J$7*(1+'Scenario Analysis (2D)'!H$4)-'Business Plan'!$J$8-'Business Plan'!$J$9)-'Business Plan'!$J$10*(1+'Scenario Analysis (2D)'!$E78))),(('Business Plan'!$K$6*('Business Plan'!$K$7*(1+'Scenario Analysis (2D)'!H$4)-'Business Plan'!$K$8-'Business Plan'!$K$9)-'Business Plan'!$K$10*(1+'Scenario Analysis (2D)'!$E78))))</f>
        <v>-871678.60600387456</v>
      </c>
      <c r="I78" s="46">
        <f>NPV('Business Plan'!$B$3,(('Business Plan'!$C$6*('Business Plan'!$C$7*(1+'Scenario Analysis (2D)'!I$4)-'Business Plan'!$C$8-'Business Plan'!$C$9)-'Business Plan'!$C$10*(1+'Scenario Analysis (2D)'!$E78))),(('Business Plan'!$D$6*('Business Plan'!$D$7*(1+'Scenario Analysis (2D)'!I$4)-'Business Plan'!$D$8-'Business Plan'!$D$9)-'Business Plan'!$D$10*(1+'Scenario Analysis (2D)'!$E78))),(('Business Plan'!$E$6*('Business Plan'!$E$7*(1+'Scenario Analysis (2D)'!I$4)-'Business Plan'!$E$8-'Business Plan'!$E$9)-'Business Plan'!$E$10*(1+'Scenario Analysis (2D)'!$E78))),(('Business Plan'!$F$6*('Business Plan'!$F$7*(1+'Scenario Analysis (2D)'!I$4)-'Business Plan'!$F$8-'Business Plan'!$F$9)-'Business Plan'!$F$10*(1+'Scenario Analysis (2D)'!$E78))),(('Business Plan'!$G$6*('Business Plan'!$G$7*(1+'Scenario Analysis (2D)'!I$4)-'Business Plan'!$G$8-'Business Plan'!$G$9)-'Business Plan'!$G$10*(1+'Scenario Analysis (2D)'!$E78))),(('Business Plan'!$H$6*('Business Plan'!$H$7*(1+'Scenario Analysis (2D)'!I$4)-'Business Plan'!$H$8-'Business Plan'!$H$9)-'Business Plan'!$H$10*(1+'Scenario Analysis (2D)'!$E78))),(('Business Plan'!$I$6*('Business Plan'!$I$7*(1+'Scenario Analysis (2D)'!I$4)-'Business Plan'!$I$8-'Business Plan'!$I$9)-'Business Plan'!$I$10*(1+'Scenario Analysis (2D)'!$E78))),(('Business Plan'!$J$6*('Business Plan'!$J$7*(1+'Scenario Analysis (2D)'!I$4)-'Business Plan'!$J$8-'Business Plan'!$J$9)-'Business Plan'!$J$10*(1+'Scenario Analysis (2D)'!$E78))),(('Business Plan'!$K$6*('Business Plan'!$K$7*(1+'Scenario Analysis (2D)'!I$4)-'Business Plan'!$K$8-'Business Plan'!$K$9)-'Business Plan'!$K$10*(1+'Scenario Analysis (2D)'!$E78))))</f>
        <v>-671014.00177106331</v>
      </c>
      <c r="J78" s="46">
        <f>NPV('Business Plan'!$B$3,(('Business Plan'!$C$6*('Business Plan'!$C$7*(1+'Scenario Analysis (2D)'!J$4)-'Business Plan'!$C$8-'Business Plan'!$C$9)-'Business Plan'!$C$10*(1+'Scenario Analysis (2D)'!$E78))),(('Business Plan'!$D$6*('Business Plan'!$D$7*(1+'Scenario Analysis (2D)'!J$4)-'Business Plan'!$D$8-'Business Plan'!$D$9)-'Business Plan'!$D$10*(1+'Scenario Analysis (2D)'!$E78))),(('Business Plan'!$E$6*('Business Plan'!$E$7*(1+'Scenario Analysis (2D)'!J$4)-'Business Plan'!$E$8-'Business Plan'!$E$9)-'Business Plan'!$E$10*(1+'Scenario Analysis (2D)'!$E78))),(('Business Plan'!$F$6*('Business Plan'!$F$7*(1+'Scenario Analysis (2D)'!J$4)-'Business Plan'!$F$8-'Business Plan'!$F$9)-'Business Plan'!$F$10*(1+'Scenario Analysis (2D)'!$E78))),(('Business Plan'!$G$6*('Business Plan'!$G$7*(1+'Scenario Analysis (2D)'!J$4)-'Business Plan'!$G$8-'Business Plan'!$G$9)-'Business Plan'!$G$10*(1+'Scenario Analysis (2D)'!$E78))),(('Business Plan'!$H$6*('Business Plan'!$H$7*(1+'Scenario Analysis (2D)'!J$4)-'Business Plan'!$H$8-'Business Plan'!$H$9)-'Business Plan'!$H$10*(1+'Scenario Analysis (2D)'!$E78))),(('Business Plan'!$I$6*('Business Plan'!$I$7*(1+'Scenario Analysis (2D)'!J$4)-'Business Plan'!$I$8-'Business Plan'!$I$9)-'Business Plan'!$I$10*(1+'Scenario Analysis (2D)'!$E78))),(('Business Plan'!$J$6*('Business Plan'!$J$7*(1+'Scenario Analysis (2D)'!J$4)-'Business Plan'!$J$8-'Business Plan'!$J$9)-'Business Plan'!$J$10*(1+'Scenario Analysis (2D)'!$E78))),(('Business Plan'!$K$6*('Business Plan'!$K$7*(1+'Scenario Analysis (2D)'!J$4)-'Business Plan'!$K$8-'Business Plan'!$K$9)-'Business Plan'!$K$10*(1+'Scenario Analysis (2D)'!$E78))))</f>
        <v>-470349.397538252</v>
      </c>
      <c r="K78" s="46">
        <f>NPV('Business Plan'!$B$3,(('Business Plan'!$C$6*('Business Plan'!$C$7*(1+'Scenario Analysis (2D)'!K$4)-'Business Plan'!$C$8-'Business Plan'!$C$9)-'Business Plan'!$C$10*(1+'Scenario Analysis (2D)'!$E78))),(('Business Plan'!$D$6*('Business Plan'!$D$7*(1+'Scenario Analysis (2D)'!K$4)-'Business Plan'!$D$8-'Business Plan'!$D$9)-'Business Plan'!$D$10*(1+'Scenario Analysis (2D)'!$E78))),(('Business Plan'!$E$6*('Business Plan'!$E$7*(1+'Scenario Analysis (2D)'!K$4)-'Business Plan'!$E$8-'Business Plan'!$E$9)-'Business Plan'!$E$10*(1+'Scenario Analysis (2D)'!$E78))),(('Business Plan'!$F$6*('Business Plan'!$F$7*(1+'Scenario Analysis (2D)'!K$4)-'Business Plan'!$F$8-'Business Plan'!$F$9)-'Business Plan'!$F$10*(1+'Scenario Analysis (2D)'!$E78))),(('Business Plan'!$G$6*('Business Plan'!$G$7*(1+'Scenario Analysis (2D)'!K$4)-'Business Plan'!$G$8-'Business Plan'!$G$9)-'Business Plan'!$G$10*(1+'Scenario Analysis (2D)'!$E78))),(('Business Plan'!$H$6*('Business Plan'!$H$7*(1+'Scenario Analysis (2D)'!K$4)-'Business Plan'!$H$8-'Business Plan'!$H$9)-'Business Plan'!$H$10*(1+'Scenario Analysis (2D)'!$E78))),(('Business Plan'!$I$6*('Business Plan'!$I$7*(1+'Scenario Analysis (2D)'!K$4)-'Business Plan'!$I$8-'Business Plan'!$I$9)-'Business Plan'!$I$10*(1+'Scenario Analysis (2D)'!$E78))),(('Business Plan'!$J$6*('Business Plan'!$J$7*(1+'Scenario Analysis (2D)'!K$4)-'Business Plan'!$J$8-'Business Plan'!$J$9)-'Business Plan'!$J$10*(1+'Scenario Analysis (2D)'!$E78))),(('Business Plan'!$K$6*('Business Plan'!$K$7*(1+'Scenario Analysis (2D)'!K$4)-'Business Plan'!$K$8-'Business Plan'!$K$9)-'Business Plan'!$K$10*(1+'Scenario Analysis (2D)'!$E78))))</f>
        <v>-269684.79330544081</v>
      </c>
      <c r="L78" s="46">
        <f>NPV('Business Plan'!$B$3,(('Business Plan'!$C$6*('Business Plan'!$C$7*(1+'Scenario Analysis (2D)'!L$4)-'Business Plan'!$C$8-'Business Plan'!$C$9)-'Business Plan'!$C$10*(1+'Scenario Analysis (2D)'!$E78))),(('Business Plan'!$D$6*('Business Plan'!$D$7*(1+'Scenario Analysis (2D)'!L$4)-'Business Plan'!$D$8-'Business Plan'!$D$9)-'Business Plan'!$D$10*(1+'Scenario Analysis (2D)'!$E78))),(('Business Plan'!$E$6*('Business Plan'!$E$7*(1+'Scenario Analysis (2D)'!L$4)-'Business Plan'!$E$8-'Business Plan'!$E$9)-'Business Plan'!$E$10*(1+'Scenario Analysis (2D)'!$E78))),(('Business Plan'!$F$6*('Business Plan'!$F$7*(1+'Scenario Analysis (2D)'!L$4)-'Business Plan'!$F$8-'Business Plan'!$F$9)-'Business Plan'!$F$10*(1+'Scenario Analysis (2D)'!$E78))),(('Business Plan'!$G$6*('Business Plan'!$G$7*(1+'Scenario Analysis (2D)'!L$4)-'Business Plan'!$G$8-'Business Plan'!$G$9)-'Business Plan'!$G$10*(1+'Scenario Analysis (2D)'!$E78))),(('Business Plan'!$H$6*('Business Plan'!$H$7*(1+'Scenario Analysis (2D)'!L$4)-'Business Plan'!$H$8-'Business Plan'!$H$9)-'Business Plan'!$H$10*(1+'Scenario Analysis (2D)'!$E78))),(('Business Plan'!$I$6*('Business Plan'!$I$7*(1+'Scenario Analysis (2D)'!L$4)-'Business Plan'!$I$8-'Business Plan'!$I$9)-'Business Plan'!$I$10*(1+'Scenario Analysis (2D)'!$E78))),(('Business Plan'!$J$6*('Business Plan'!$J$7*(1+'Scenario Analysis (2D)'!L$4)-'Business Plan'!$J$8-'Business Plan'!$J$9)-'Business Plan'!$J$10*(1+'Scenario Analysis (2D)'!$E78))),(('Business Plan'!$K$6*('Business Plan'!$K$7*(1+'Scenario Analysis (2D)'!L$4)-'Business Plan'!$K$8-'Business Plan'!$K$9)-'Business Plan'!$K$10*(1+'Scenario Analysis (2D)'!$E78))))</f>
        <v>-69020.189072629451</v>
      </c>
      <c r="M78" s="46">
        <f>NPV('Business Plan'!$B$3,(('Business Plan'!$C$6*('Business Plan'!$C$7*(1+'Scenario Analysis (2D)'!M$4)-'Business Plan'!$C$8-'Business Plan'!$C$9)-'Business Plan'!$C$10*(1+'Scenario Analysis (2D)'!$E78))),(('Business Plan'!$D$6*('Business Plan'!$D$7*(1+'Scenario Analysis (2D)'!M$4)-'Business Plan'!$D$8-'Business Plan'!$D$9)-'Business Plan'!$D$10*(1+'Scenario Analysis (2D)'!$E78))),(('Business Plan'!$E$6*('Business Plan'!$E$7*(1+'Scenario Analysis (2D)'!M$4)-'Business Plan'!$E$8-'Business Plan'!$E$9)-'Business Plan'!$E$10*(1+'Scenario Analysis (2D)'!$E78))),(('Business Plan'!$F$6*('Business Plan'!$F$7*(1+'Scenario Analysis (2D)'!M$4)-'Business Plan'!$F$8-'Business Plan'!$F$9)-'Business Plan'!$F$10*(1+'Scenario Analysis (2D)'!$E78))),(('Business Plan'!$G$6*('Business Plan'!$G$7*(1+'Scenario Analysis (2D)'!M$4)-'Business Plan'!$G$8-'Business Plan'!$G$9)-'Business Plan'!$G$10*(1+'Scenario Analysis (2D)'!$E78))),(('Business Plan'!$H$6*('Business Plan'!$H$7*(1+'Scenario Analysis (2D)'!M$4)-'Business Plan'!$H$8-'Business Plan'!$H$9)-'Business Plan'!$H$10*(1+'Scenario Analysis (2D)'!$E78))),(('Business Plan'!$I$6*('Business Plan'!$I$7*(1+'Scenario Analysis (2D)'!M$4)-'Business Plan'!$I$8-'Business Plan'!$I$9)-'Business Plan'!$I$10*(1+'Scenario Analysis (2D)'!$E78))),(('Business Plan'!$J$6*('Business Plan'!$J$7*(1+'Scenario Analysis (2D)'!M$4)-'Business Plan'!$J$8-'Business Plan'!$J$9)-'Business Plan'!$J$10*(1+'Scenario Analysis (2D)'!$E78))),(('Business Plan'!$K$6*('Business Plan'!$K$7*(1+'Scenario Analysis (2D)'!M$4)-'Business Plan'!$K$8-'Business Plan'!$K$9)-'Business Plan'!$K$10*(1+'Scenario Analysis (2D)'!$E78))))</f>
        <v>131644.4151601819</v>
      </c>
      <c r="N78" s="46">
        <f>NPV('Business Plan'!$B$3,(('Business Plan'!$C$6*('Business Plan'!$C$7*(1+'Scenario Analysis (2D)'!N$4)-'Business Plan'!$C$8-'Business Plan'!$C$9)-'Business Plan'!$C$10*(1+'Scenario Analysis (2D)'!$E78))),(('Business Plan'!$D$6*('Business Plan'!$D$7*(1+'Scenario Analysis (2D)'!N$4)-'Business Plan'!$D$8-'Business Plan'!$D$9)-'Business Plan'!$D$10*(1+'Scenario Analysis (2D)'!$E78))),(('Business Plan'!$E$6*('Business Plan'!$E$7*(1+'Scenario Analysis (2D)'!N$4)-'Business Plan'!$E$8-'Business Plan'!$E$9)-'Business Plan'!$E$10*(1+'Scenario Analysis (2D)'!$E78))),(('Business Plan'!$F$6*('Business Plan'!$F$7*(1+'Scenario Analysis (2D)'!N$4)-'Business Plan'!$F$8-'Business Plan'!$F$9)-'Business Plan'!$F$10*(1+'Scenario Analysis (2D)'!$E78))),(('Business Plan'!$G$6*('Business Plan'!$G$7*(1+'Scenario Analysis (2D)'!N$4)-'Business Plan'!$G$8-'Business Plan'!$G$9)-'Business Plan'!$G$10*(1+'Scenario Analysis (2D)'!$E78))),(('Business Plan'!$H$6*('Business Plan'!$H$7*(1+'Scenario Analysis (2D)'!N$4)-'Business Plan'!$H$8-'Business Plan'!$H$9)-'Business Plan'!$H$10*(1+'Scenario Analysis (2D)'!$E78))),(('Business Plan'!$I$6*('Business Plan'!$I$7*(1+'Scenario Analysis (2D)'!N$4)-'Business Plan'!$I$8-'Business Plan'!$I$9)-'Business Plan'!$I$10*(1+'Scenario Analysis (2D)'!$E78))),(('Business Plan'!$J$6*('Business Plan'!$J$7*(1+'Scenario Analysis (2D)'!N$4)-'Business Plan'!$J$8-'Business Plan'!$J$9)-'Business Plan'!$J$10*(1+'Scenario Analysis (2D)'!$E78))),(('Business Plan'!$K$6*('Business Plan'!$K$7*(1+'Scenario Analysis (2D)'!N$4)-'Business Plan'!$K$8-'Business Plan'!$K$9)-'Business Plan'!$K$10*(1+'Scenario Analysis (2D)'!$E78))))</f>
        <v>332309.01939299313</v>
      </c>
      <c r="O78" s="46">
        <f>NPV('Business Plan'!$B$3,(('Business Plan'!$C$6*('Business Plan'!$C$7*(1+'Scenario Analysis (2D)'!O$4)-'Business Plan'!$C$8-'Business Plan'!$C$9)-'Business Plan'!$C$10*(1+'Scenario Analysis (2D)'!$E78))),(('Business Plan'!$D$6*('Business Plan'!$D$7*(1+'Scenario Analysis (2D)'!O$4)-'Business Plan'!$D$8-'Business Plan'!$D$9)-'Business Plan'!$D$10*(1+'Scenario Analysis (2D)'!$E78))),(('Business Plan'!$E$6*('Business Plan'!$E$7*(1+'Scenario Analysis (2D)'!O$4)-'Business Plan'!$E$8-'Business Plan'!$E$9)-'Business Plan'!$E$10*(1+'Scenario Analysis (2D)'!$E78))),(('Business Plan'!$F$6*('Business Plan'!$F$7*(1+'Scenario Analysis (2D)'!O$4)-'Business Plan'!$F$8-'Business Plan'!$F$9)-'Business Plan'!$F$10*(1+'Scenario Analysis (2D)'!$E78))),(('Business Plan'!$G$6*('Business Plan'!$G$7*(1+'Scenario Analysis (2D)'!O$4)-'Business Plan'!$G$8-'Business Plan'!$G$9)-'Business Plan'!$G$10*(1+'Scenario Analysis (2D)'!$E78))),(('Business Plan'!$H$6*('Business Plan'!$H$7*(1+'Scenario Analysis (2D)'!O$4)-'Business Plan'!$H$8-'Business Plan'!$H$9)-'Business Plan'!$H$10*(1+'Scenario Analysis (2D)'!$E78))),(('Business Plan'!$I$6*('Business Plan'!$I$7*(1+'Scenario Analysis (2D)'!O$4)-'Business Plan'!$I$8-'Business Plan'!$I$9)-'Business Plan'!$I$10*(1+'Scenario Analysis (2D)'!$E78))),(('Business Plan'!$J$6*('Business Plan'!$J$7*(1+'Scenario Analysis (2D)'!O$4)-'Business Plan'!$J$8-'Business Plan'!$J$9)-'Business Plan'!$J$10*(1+'Scenario Analysis (2D)'!$E78))),(('Business Plan'!$K$6*('Business Plan'!$K$7*(1+'Scenario Analysis (2D)'!O$4)-'Business Plan'!$K$8-'Business Plan'!$K$9)-'Business Plan'!$K$10*(1+'Scenario Analysis (2D)'!$E78))))</f>
        <v>532973.62362580444</v>
      </c>
      <c r="P78" s="46">
        <f>NPV('Business Plan'!$B$3,(('Business Plan'!$C$6*('Business Plan'!$C$7*(1+'Scenario Analysis (2D)'!P$4)-'Business Plan'!$C$8-'Business Plan'!$C$9)-'Business Plan'!$C$10*(1+'Scenario Analysis (2D)'!$E78))),(('Business Plan'!$D$6*('Business Plan'!$D$7*(1+'Scenario Analysis (2D)'!P$4)-'Business Plan'!$D$8-'Business Plan'!$D$9)-'Business Plan'!$D$10*(1+'Scenario Analysis (2D)'!$E78))),(('Business Plan'!$E$6*('Business Plan'!$E$7*(1+'Scenario Analysis (2D)'!P$4)-'Business Plan'!$E$8-'Business Plan'!$E$9)-'Business Plan'!$E$10*(1+'Scenario Analysis (2D)'!$E78))),(('Business Plan'!$F$6*('Business Plan'!$F$7*(1+'Scenario Analysis (2D)'!P$4)-'Business Plan'!$F$8-'Business Plan'!$F$9)-'Business Plan'!$F$10*(1+'Scenario Analysis (2D)'!$E78))),(('Business Plan'!$G$6*('Business Plan'!$G$7*(1+'Scenario Analysis (2D)'!P$4)-'Business Plan'!$G$8-'Business Plan'!$G$9)-'Business Plan'!$G$10*(1+'Scenario Analysis (2D)'!$E78))),(('Business Plan'!$H$6*('Business Plan'!$H$7*(1+'Scenario Analysis (2D)'!P$4)-'Business Plan'!$H$8-'Business Plan'!$H$9)-'Business Plan'!$H$10*(1+'Scenario Analysis (2D)'!$E78))),(('Business Plan'!$I$6*('Business Plan'!$I$7*(1+'Scenario Analysis (2D)'!P$4)-'Business Plan'!$I$8-'Business Plan'!$I$9)-'Business Plan'!$I$10*(1+'Scenario Analysis (2D)'!$E78))),(('Business Plan'!$J$6*('Business Plan'!$J$7*(1+'Scenario Analysis (2D)'!P$4)-'Business Plan'!$J$8-'Business Plan'!$J$9)-'Business Plan'!$J$10*(1+'Scenario Analysis (2D)'!$E78))),(('Business Plan'!$K$6*('Business Plan'!$K$7*(1+'Scenario Analysis (2D)'!P$4)-'Business Plan'!$K$8-'Business Plan'!$K$9)-'Business Plan'!$K$10*(1+'Scenario Analysis (2D)'!$E78))))</f>
        <v>733638.22785861581</v>
      </c>
      <c r="Q78" s="46">
        <f>NPV('Business Plan'!$B$3,(('Business Plan'!$C$6*('Business Plan'!$C$7*(1+'Scenario Analysis (2D)'!Q$4)-'Business Plan'!$C$8-'Business Plan'!$C$9)-'Business Plan'!$C$10*(1+'Scenario Analysis (2D)'!$E78))),(('Business Plan'!$D$6*('Business Plan'!$D$7*(1+'Scenario Analysis (2D)'!Q$4)-'Business Plan'!$D$8-'Business Plan'!$D$9)-'Business Plan'!$D$10*(1+'Scenario Analysis (2D)'!$E78))),(('Business Plan'!$E$6*('Business Plan'!$E$7*(1+'Scenario Analysis (2D)'!Q$4)-'Business Plan'!$E$8-'Business Plan'!$E$9)-'Business Plan'!$E$10*(1+'Scenario Analysis (2D)'!$E78))),(('Business Plan'!$F$6*('Business Plan'!$F$7*(1+'Scenario Analysis (2D)'!Q$4)-'Business Plan'!$F$8-'Business Plan'!$F$9)-'Business Plan'!$F$10*(1+'Scenario Analysis (2D)'!$E78))),(('Business Plan'!$G$6*('Business Plan'!$G$7*(1+'Scenario Analysis (2D)'!Q$4)-'Business Plan'!$G$8-'Business Plan'!$G$9)-'Business Plan'!$G$10*(1+'Scenario Analysis (2D)'!$E78))),(('Business Plan'!$H$6*('Business Plan'!$H$7*(1+'Scenario Analysis (2D)'!Q$4)-'Business Plan'!$H$8-'Business Plan'!$H$9)-'Business Plan'!$H$10*(1+'Scenario Analysis (2D)'!$E78))),(('Business Plan'!$I$6*('Business Plan'!$I$7*(1+'Scenario Analysis (2D)'!Q$4)-'Business Plan'!$I$8-'Business Plan'!$I$9)-'Business Plan'!$I$10*(1+'Scenario Analysis (2D)'!$E78))),(('Business Plan'!$J$6*('Business Plan'!$J$7*(1+'Scenario Analysis (2D)'!Q$4)-'Business Plan'!$J$8-'Business Plan'!$J$9)-'Business Plan'!$J$10*(1+'Scenario Analysis (2D)'!$E78))),(('Business Plan'!$K$6*('Business Plan'!$K$7*(1+'Scenario Analysis (2D)'!Q$4)-'Business Plan'!$K$8-'Business Plan'!$K$9)-'Business Plan'!$K$10*(1+'Scenario Analysis (2D)'!$E78))))</f>
        <v>934302.83209142683</v>
      </c>
      <c r="R78" s="46">
        <f>NPV('Business Plan'!$B$3,(('Business Plan'!$C$6*('Business Plan'!$C$7*(1+'Scenario Analysis (2D)'!R$4)-'Business Plan'!$C$8-'Business Plan'!$C$9)-'Business Plan'!$C$10*(1+'Scenario Analysis (2D)'!$E78))),(('Business Plan'!$D$6*('Business Plan'!$D$7*(1+'Scenario Analysis (2D)'!R$4)-'Business Plan'!$D$8-'Business Plan'!$D$9)-'Business Plan'!$D$10*(1+'Scenario Analysis (2D)'!$E78))),(('Business Plan'!$E$6*('Business Plan'!$E$7*(1+'Scenario Analysis (2D)'!R$4)-'Business Plan'!$E$8-'Business Plan'!$E$9)-'Business Plan'!$E$10*(1+'Scenario Analysis (2D)'!$E78))),(('Business Plan'!$F$6*('Business Plan'!$F$7*(1+'Scenario Analysis (2D)'!R$4)-'Business Plan'!$F$8-'Business Plan'!$F$9)-'Business Plan'!$F$10*(1+'Scenario Analysis (2D)'!$E78))),(('Business Plan'!$G$6*('Business Plan'!$G$7*(1+'Scenario Analysis (2D)'!R$4)-'Business Plan'!$G$8-'Business Plan'!$G$9)-'Business Plan'!$G$10*(1+'Scenario Analysis (2D)'!$E78))),(('Business Plan'!$H$6*('Business Plan'!$H$7*(1+'Scenario Analysis (2D)'!R$4)-'Business Plan'!$H$8-'Business Plan'!$H$9)-'Business Plan'!$H$10*(1+'Scenario Analysis (2D)'!$E78))),(('Business Plan'!$I$6*('Business Plan'!$I$7*(1+'Scenario Analysis (2D)'!R$4)-'Business Plan'!$I$8-'Business Plan'!$I$9)-'Business Plan'!$I$10*(1+'Scenario Analysis (2D)'!$E78))),(('Business Plan'!$J$6*('Business Plan'!$J$7*(1+'Scenario Analysis (2D)'!R$4)-'Business Plan'!$J$8-'Business Plan'!$J$9)-'Business Plan'!$J$10*(1+'Scenario Analysis (2D)'!$E78))),(('Business Plan'!$K$6*('Business Plan'!$K$7*(1+'Scenario Analysis (2D)'!R$4)-'Business Plan'!$K$8-'Business Plan'!$K$9)-'Business Plan'!$K$10*(1+'Scenario Analysis (2D)'!$E78))))</f>
        <v>1134967.4363242381</v>
      </c>
      <c r="T78" s="78"/>
      <c r="U78" s="45">
        <v>0.15</v>
      </c>
      <c r="V78" s="47">
        <f>(NPV('Business Plan'!$B$3,(('Business Plan'!$C$6*('Business Plan'!$C$7*(1+'Scenario Analysis (2D)'!V$4)-'Business Plan'!$C$8-'Business Plan'!$C$9)-'Business Plan'!$C$10*(1+'Scenario Analysis (2D)'!$E78))),(('Business Plan'!$D$6*('Business Plan'!$D$7*(1+'Scenario Analysis (2D)'!V$4)-'Business Plan'!$D$8-'Business Plan'!$D$9)-'Business Plan'!$D$10*(1+'Scenario Analysis (2D)'!$E78))),(('Business Plan'!$E$6*('Business Plan'!$E$7*(1+'Scenario Analysis (2D)'!V$4)-'Business Plan'!$E$8-'Business Plan'!$E$9)-'Business Plan'!$E$10*(1+'Scenario Analysis (2D)'!$E78))),(('Business Plan'!$F$6*('Business Plan'!$F$7*(1+'Scenario Analysis (2D)'!V$4)-'Business Plan'!$F$8-'Business Plan'!$F$9)-'Business Plan'!$F$10*(1+'Scenario Analysis (2D)'!$E78))),(('Business Plan'!$G$6*('Business Plan'!$G$7*(1+'Scenario Analysis (2D)'!V$4)-'Business Plan'!$G$8-'Business Plan'!$G$9)-'Business Plan'!$G$10*(1+'Scenario Analysis (2D)'!$E78))),(('Business Plan'!$H$6*('Business Plan'!$H$7*(1+'Scenario Analysis (2D)'!V$4)-'Business Plan'!$H$8-'Business Plan'!$H$9)-'Business Plan'!$H$10*(1+'Scenario Analysis (2D)'!$E78))),(('Business Plan'!$I$6*('Business Plan'!$I$7*(1+'Scenario Analysis (2D)'!V$4)-'Business Plan'!$I$8-'Business Plan'!$I$9)-'Business Plan'!$I$10*(1+'Scenario Analysis (2D)'!$E78))),(('Business Plan'!$J$6*('Business Plan'!$J$7*(1+'Scenario Analysis (2D)'!V$4)-'Business Plan'!$J$8-'Business Plan'!$J$9)-'Business Plan'!$J$10*(1+'Scenario Analysis (2D)'!$E78))),(('Business Plan'!$K$6*('Business Plan'!$K$7*(1+'Scenario Analysis (2D)'!V$4)-'Business Plan'!$K$8-'Business Plan'!$K$9)-'Business Plan'!$K$10*(1+'Scenario Analysis (2D)'!$E78)))))/'Business Plan'!$C$13-1</f>
        <v>-16.839685758346814</v>
      </c>
      <c r="W78" s="47">
        <f>(NPV('Business Plan'!$B$3,(('Business Plan'!$C$6*('Business Plan'!$C$7*(1+'Scenario Analysis (2D)'!W$4)-'Business Plan'!$C$8-'Business Plan'!$C$9)-'Business Plan'!$C$10*(1+'Scenario Analysis (2D)'!$E78))),(('Business Plan'!$D$6*('Business Plan'!$D$7*(1+'Scenario Analysis (2D)'!W$4)-'Business Plan'!$D$8-'Business Plan'!$D$9)-'Business Plan'!$D$10*(1+'Scenario Analysis (2D)'!$E78))),(('Business Plan'!$E$6*('Business Plan'!$E$7*(1+'Scenario Analysis (2D)'!W$4)-'Business Plan'!$E$8-'Business Plan'!$E$9)-'Business Plan'!$E$10*(1+'Scenario Analysis (2D)'!$E78))),(('Business Plan'!$F$6*('Business Plan'!$F$7*(1+'Scenario Analysis (2D)'!W$4)-'Business Plan'!$F$8-'Business Plan'!$F$9)-'Business Plan'!$F$10*(1+'Scenario Analysis (2D)'!$E78))),(('Business Plan'!$G$6*('Business Plan'!$G$7*(1+'Scenario Analysis (2D)'!W$4)-'Business Plan'!$G$8-'Business Plan'!$G$9)-'Business Plan'!$G$10*(1+'Scenario Analysis (2D)'!$E78))),(('Business Plan'!$H$6*('Business Plan'!$H$7*(1+'Scenario Analysis (2D)'!W$4)-'Business Plan'!$H$8-'Business Plan'!$H$9)-'Business Plan'!$H$10*(1+'Scenario Analysis (2D)'!$E78))),(('Business Plan'!$I$6*('Business Plan'!$I$7*(1+'Scenario Analysis (2D)'!W$4)-'Business Plan'!$I$8-'Business Plan'!$I$9)-'Business Plan'!$I$10*(1+'Scenario Analysis (2D)'!$E78))),(('Business Plan'!$J$6*('Business Plan'!$J$7*(1+'Scenario Analysis (2D)'!W$4)-'Business Plan'!$J$8-'Business Plan'!$J$9)-'Business Plan'!$J$10*(1+'Scenario Analysis (2D)'!$E78))),(('Business Plan'!$K$6*('Business Plan'!$K$7*(1+'Scenario Analysis (2D)'!W$4)-'Business Plan'!$K$8-'Business Plan'!$K$9)-'Business Plan'!$K$10*(1+'Scenario Analysis (2D)'!$E78)))))/'Business Plan'!$C$13-1</f>
        <v>-14.342871333688057</v>
      </c>
      <c r="X78" s="47">
        <f>(NPV('Business Plan'!$B$3,(('Business Plan'!$C$6*('Business Plan'!$C$7*(1+'Scenario Analysis (2D)'!X$4)-'Business Plan'!$C$8-'Business Plan'!$C$9)-'Business Plan'!$C$10*(1+'Scenario Analysis (2D)'!$E78))),(('Business Plan'!$D$6*('Business Plan'!$D$7*(1+'Scenario Analysis (2D)'!X$4)-'Business Plan'!$D$8-'Business Plan'!$D$9)-'Business Plan'!$D$10*(1+'Scenario Analysis (2D)'!$E78))),(('Business Plan'!$E$6*('Business Plan'!$E$7*(1+'Scenario Analysis (2D)'!X$4)-'Business Plan'!$E$8-'Business Plan'!$E$9)-'Business Plan'!$E$10*(1+'Scenario Analysis (2D)'!$E78))),(('Business Plan'!$F$6*('Business Plan'!$F$7*(1+'Scenario Analysis (2D)'!X$4)-'Business Plan'!$F$8-'Business Plan'!$F$9)-'Business Plan'!$F$10*(1+'Scenario Analysis (2D)'!$E78))),(('Business Plan'!$G$6*('Business Plan'!$G$7*(1+'Scenario Analysis (2D)'!X$4)-'Business Plan'!$G$8-'Business Plan'!$G$9)-'Business Plan'!$G$10*(1+'Scenario Analysis (2D)'!$E78))),(('Business Plan'!$H$6*('Business Plan'!$H$7*(1+'Scenario Analysis (2D)'!X$4)-'Business Plan'!$H$8-'Business Plan'!$H$9)-'Business Plan'!$H$10*(1+'Scenario Analysis (2D)'!$E78))),(('Business Plan'!$I$6*('Business Plan'!$I$7*(1+'Scenario Analysis (2D)'!X$4)-'Business Plan'!$I$8-'Business Plan'!$I$9)-'Business Plan'!$I$10*(1+'Scenario Analysis (2D)'!$E78))),(('Business Plan'!$J$6*('Business Plan'!$J$7*(1+'Scenario Analysis (2D)'!X$4)-'Business Plan'!$J$8-'Business Plan'!$J$9)-'Business Plan'!$J$10*(1+'Scenario Analysis (2D)'!$E78))),(('Business Plan'!$K$6*('Business Plan'!$K$7*(1+'Scenario Analysis (2D)'!X$4)-'Business Plan'!$K$8-'Business Plan'!$K$9)-'Business Plan'!$K$10*(1+'Scenario Analysis (2D)'!$E78)))))/'Business Plan'!$C$13-1</f>
        <v>-11.846056909029297</v>
      </c>
      <c r="Y78" s="47">
        <f>(NPV('Business Plan'!$B$3,(('Business Plan'!$C$6*('Business Plan'!$C$7*(1+'Scenario Analysis (2D)'!Y$4)-'Business Plan'!$C$8-'Business Plan'!$C$9)-'Business Plan'!$C$10*(1+'Scenario Analysis (2D)'!$E78))),(('Business Plan'!$D$6*('Business Plan'!$D$7*(1+'Scenario Analysis (2D)'!Y$4)-'Business Plan'!$D$8-'Business Plan'!$D$9)-'Business Plan'!$D$10*(1+'Scenario Analysis (2D)'!$E78))),(('Business Plan'!$E$6*('Business Plan'!$E$7*(1+'Scenario Analysis (2D)'!Y$4)-'Business Plan'!$E$8-'Business Plan'!$E$9)-'Business Plan'!$E$10*(1+'Scenario Analysis (2D)'!$E78))),(('Business Plan'!$F$6*('Business Plan'!$F$7*(1+'Scenario Analysis (2D)'!Y$4)-'Business Plan'!$F$8-'Business Plan'!$F$9)-'Business Plan'!$F$10*(1+'Scenario Analysis (2D)'!$E78))),(('Business Plan'!$G$6*('Business Plan'!$G$7*(1+'Scenario Analysis (2D)'!Y$4)-'Business Plan'!$G$8-'Business Plan'!$G$9)-'Business Plan'!$G$10*(1+'Scenario Analysis (2D)'!$E78))),(('Business Plan'!$H$6*('Business Plan'!$H$7*(1+'Scenario Analysis (2D)'!Y$4)-'Business Plan'!$H$8-'Business Plan'!$H$9)-'Business Plan'!$H$10*(1+'Scenario Analysis (2D)'!$E78))),(('Business Plan'!$I$6*('Business Plan'!$I$7*(1+'Scenario Analysis (2D)'!Y$4)-'Business Plan'!$I$8-'Business Plan'!$I$9)-'Business Plan'!$I$10*(1+'Scenario Analysis (2D)'!$E78))),(('Business Plan'!$J$6*('Business Plan'!$J$7*(1+'Scenario Analysis (2D)'!Y$4)-'Business Plan'!$J$8-'Business Plan'!$J$9)-'Business Plan'!$J$10*(1+'Scenario Analysis (2D)'!$E78))),(('Business Plan'!$K$6*('Business Plan'!$K$7*(1+'Scenario Analysis (2D)'!Y$4)-'Business Plan'!$K$8-'Business Plan'!$K$9)-'Business Plan'!$K$10*(1+'Scenario Analysis (2D)'!$E78)))))/'Business Plan'!$C$13-1</f>
        <v>-9.3492424843705386</v>
      </c>
      <c r="Z78" s="47">
        <f>(NPV('Business Plan'!$B$3,(('Business Plan'!$C$6*('Business Plan'!$C$7*(1+'Scenario Analysis (2D)'!Z$4)-'Business Plan'!$C$8-'Business Plan'!$C$9)-'Business Plan'!$C$10*(1+'Scenario Analysis (2D)'!$E78))),(('Business Plan'!$D$6*('Business Plan'!$D$7*(1+'Scenario Analysis (2D)'!Z$4)-'Business Plan'!$D$8-'Business Plan'!$D$9)-'Business Plan'!$D$10*(1+'Scenario Analysis (2D)'!$E78))),(('Business Plan'!$E$6*('Business Plan'!$E$7*(1+'Scenario Analysis (2D)'!Z$4)-'Business Plan'!$E$8-'Business Plan'!$E$9)-'Business Plan'!$E$10*(1+'Scenario Analysis (2D)'!$E78))),(('Business Plan'!$F$6*('Business Plan'!$F$7*(1+'Scenario Analysis (2D)'!Z$4)-'Business Plan'!$F$8-'Business Plan'!$F$9)-'Business Plan'!$F$10*(1+'Scenario Analysis (2D)'!$E78))),(('Business Plan'!$G$6*('Business Plan'!$G$7*(1+'Scenario Analysis (2D)'!Z$4)-'Business Plan'!$G$8-'Business Plan'!$G$9)-'Business Plan'!$G$10*(1+'Scenario Analysis (2D)'!$E78))),(('Business Plan'!$H$6*('Business Plan'!$H$7*(1+'Scenario Analysis (2D)'!Z$4)-'Business Plan'!$H$8-'Business Plan'!$H$9)-'Business Plan'!$H$10*(1+'Scenario Analysis (2D)'!$E78))),(('Business Plan'!$I$6*('Business Plan'!$I$7*(1+'Scenario Analysis (2D)'!Z$4)-'Business Plan'!$I$8-'Business Plan'!$I$9)-'Business Plan'!$I$10*(1+'Scenario Analysis (2D)'!$E78))),(('Business Plan'!$J$6*('Business Plan'!$J$7*(1+'Scenario Analysis (2D)'!Z$4)-'Business Plan'!$J$8-'Business Plan'!$J$9)-'Business Plan'!$J$10*(1+'Scenario Analysis (2D)'!$E78))),(('Business Plan'!$K$6*('Business Plan'!$K$7*(1+'Scenario Analysis (2D)'!Z$4)-'Business Plan'!$K$8-'Business Plan'!$K$9)-'Business Plan'!$K$10*(1+'Scenario Analysis (2D)'!$E78)))))/'Business Plan'!$C$13-1</f>
        <v>-6.852428059711781</v>
      </c>
      <c r="AA78" s="47">
        <f>(NPV('Business Plan'!$B$3,(('Business Plan'!$C$6*('Business Plan'!$C$7*(1+'Scenario Analysis (2D)'!AA$4)-'Business Plan'!$C$8-'Business Plan'!$C$9)-'Business Plan'!$C$10*(1+'Scenario Analysis (2D)'!$E78))),(('Business Plan'!$D$6*('Business Plan'!$D$7*(1+'Scenario Analysis (2D)'!AA$4)-'Business Plan'!$D$8-'Business Plan'!$D$9)-'Business Plan'!$D$10*(1+'Scenario Analysis (2D)'!$E78))),(('Business Plan'!$E$6*('Business Plan'!$E$7*(1+'Scenario Analysis (2D)'!AA$4)-'Business Plan'!$E$8-'Business Plan'!$E$9)-'Business Plan'!$E$10*(1+'Scenario Analysis (2D)'!$E78))),(('Business Plan'!$F$6*('Business Plan'!$F$7*(1+'Scenario Analysis (2D)'!AA$4)-'Business Plan'!$F$8-'Business Plan'!$F$9)-'Business Plan'!$F$10*(1+'Scenario Analysis (2D)'!$E78))),(('Business Plan'!$G$6*('Business Plan'!$G$7*(1+'Scenario Analysis (2D)'!AA$4)-'Business Plan'!$G$8-'Business Plan'!$G$9)-'Business Plan'!$G$10*(1+'Scenario Analysis (2D)'!$E78))),(('Business Plan'!$H$6*('Business Plan'!$H$7*(1+'Scenario Analysis (2D)'!AA$4)-'Business Plan'!$H$8-'Business Plan'!$H$9)-'Business Plan'!$H$10*(1+'Scenario Analysis (2D)'!$E78))),(('Business Plan'!$I$6*('Business Plan'!$I$7*(1+'Scenario Analysis (2D)'!AA$4)-'Business Plan'!$I$8-'Business Plan'!$I$9)-'Business Plan'!$I$10*(1+'Scenario Analysis (2D)'!$E78))),(('Business Plan'!$J$6*('Business Plan'!$J$7*(1+'Scenario Analysis (2D)'!AA$4)-'Business Plan'!$J$8-'Business Plan'!$J$9)-'Business Plan'!$J$10*(1+'Scenario Analysis (2D)'!$E78))),(('Business Plan'!$K$6*('Business Plan'!$K$7*(1+'Scenario Analysis (2D)'!AA$4)-'Business Plan'!$K$8-'Business Plan'!$K$9)-'Business Plan'!$K$10*(1+'Scenario Analysis (2D)'!$E78)))))/'Business Plan'!$C$13-1</f>
        <v>-4.3556136350530235</v>
      </c>
      <c r="AB78" s="47">
        <f>(NPV('Business Plan'!$B$3,(('Business Plan'!$C$6*('Business Plan'!$C$7*(1+'Scenario Analysis (2D)'!AB$4)-'Business Plan'!$C$8-'Business Plan'!$C$9)-'Business Plan'!$C$10*(1+'Scenario Analysis (2D)'!$E78))),(('Business Plan'!$D$6*('Business Plan'!$D$7*(1+'Scenario Analysis (2D)'!AB$4)-'Business Plan'!$D$8-'Business Plan'!$D$9)-'Business Plan'!$D$10*(1+'Scenario Analysis (2D)'!$E78))),(('Business Plan'!$E$6*('Business Plan'!$E$7*(1+'Scenario Analysis (2D)'!AB$4)-'Business Plan'!$E$8-'Business Plan'!$E$9)-'Business Plan'!$E$10*(1+'Scenario Analysis (2D)'!$E78))),(('Business Plan'!$F$6*('Business Plan'!$F$7*(1+'Scenario Analysis (2D)'!AB$4)-'Business Plan'!$F$8-'Business Plan'!$F$9)-'Business Plan'!$F$10*(1+'Scenario Analysis (2D)'!$E78))),(('Business Plan'!$G$6*('Business Plan'!$G$7*(1+'Scenario Analysis (2D)'!AB$4)-'Business Plan'!$G$8-'Business Plan'!$G$9)-'Business Plan'!$G$10*(1+'Scenario Analysis (2D)'!$E78))),(('Business Plan'!$H$6*('Business Plan'!$H$7*(1+'Scenario Analysis (2D)'!AB$4)-'Business Plan'!$H$8-'Business Plan'!$H$9)-'Business Plan'!$H$10*(1+'Scenario Analysis (2D)'!$E78))),(('Business Plan'!$I$6*('Business Plan'!$I$7*(1+'Scenario Analysis (2D)'!AB$4)-'Business Plan'!$I$8-'Business Plan'!$I$9)-'Business Plan'!$I$10*(1+'Scenario Analysis (2D)'!$E78))),(('Business Plan'!$J$6*('Business Plan'!$J$7*(1+'Scenario Analysis (2D)'!AB$4)-'Business Plan'!$J$8-'Business Plan'!$J$9)-'Business Plan'!$J$10*(1+'Scenario Analysis (2D)'!$E78))),(('Business Plan'!$K$6*('Business Plan'!$K$7*(1+'Scenario Analysis (2D)'!AB$4)-'Business Plan'!$K$8-'Business Plan'!$K$9)-'Business Plan'!$K$10*(1+'Scenario Analysis (2D)'!$E78)))))/'Business Plan'!$C$13-1</f>
        <v>-1.858799210394265</v>
      </c>
      <c r="AC78" s="47">
        <f>(NPV('Business Plan'!$B$3,(('Business Plan'!$C$6*('Business Plan'!$C$7*(1+'Scenario Analysis (2D)'!AC$4)-'Business Plan'!$C$8-'Business Plan'!$C$9)-'Business Plan'!$C$10*(1+'Scenario Analysis (2D)'!$E78))),(('Business Plan'!$D$6*('Business Plan'!$D$7*(1+'Scenario Analysis (2D)'!AC$4)-'Business Plan'!$D$8-'Business Plan'!$D$9)-'Business Plan'!$D$10*(1+'Scenario Analysis (2D)'!$E78))),(('Business Plan'!$E$6*('Business Plan'!$E$7*(1+'Scenario Analysis (2D)'!AC$4)-'Business Plan'!$E$8-'Business Plan'!$E$9)-'Business Plan'!$E$10*(1+'Scenario Analysis (2D)'!$E78))),(('Business Plan'!$F$6*('Business Plan'!$F$7*(1+'Scenario Analysis (2D)'!AC$4)-'Business Plan'!$F$8-'Business Plan'!$F$9)-'Business Plan'!$F$10*(1+'Scenario Analysis (2D)'!$E78))),(('Business Plan'!$G$6*('Business Plan'!$G$7*(1+'Scenario Analysis (2D)'!AC$4)-'Business Plan'!$G$8-'Business Plan'!$G$9)-'Business Plan'!$G$10*(1+'Scenario Analysis (2D)'!$E78))),(('Business Plan'!$H$6*('Business Plan'!$H$7*(1+'Scenario Analysis (2D)'!AC$4)-'Business Plan'!$H$8-'Business Plan'!$H$9)-'Business Plan'!$H$10*(1+'Scenario Analysis (2D)'!$E78))),(('Business Plan'!$I$6*('Business Plan'!$I$7*(1+'Scenario Analysis (2D)'!AC$4)-'Business Plan'!$I$8-'Business Plan'!$I$9)-'Business Plan'!$I$10*(1+'Scenario Analysis (2D)'!$E78))),(('Business Plan'!$J$6*('Business Plan'!$J$7*(1+'Scenario Analysis (2D)'!AC$4)-'Business Plan'!$J$8-'Business Plan'!$J$9)-'Business Plan'!$J$10*(1+'Scenario Analysis (2D)'!$E78))),(('Business Plan'!$K$6*('Business Plan'!$K$7*(1+'Scenario Analysis (2D)'!AC$4)-'Business Plan'!$K$8-'Business Plan'!$K$9)-'Business Plan'!$K$10*(1+'Scenario Analysis (2D)'!$E78)))))/'Business Plan'!$C$13-1</f>
        <v>0.63801521426449392</v>
      </c>
      <c r="AD78" s="47">
        <f>(NPV('Business Plan'!$B$3,(('Business Plan'!$C$6*('Business Plan'!$C$7*(1+'Scenario Analysis (2D)'!AD$4)-'Business Plan'!$C$8-'Business Plan'!$C$9)-'Business Plan'!$C$10*(1+'Scenario Analysis (2D)'!$E78))),(('Business Plan'!$D$6*('Business Plan'!$D$7*(1+'Scenario Analysis (2D)'!AD$4)-'Business Plan'!$D$8-'Business Plan'!$D$9)-'Business Plan'!$D$10*(1+'Scenario Analysis (2D)'!$E78))),(('Business Plan'!$E$6*('Business Plan'!$E$7*(1+'Scenario Analysis (2D)'!AD$4)-'Business Plan'!$E$8-'Business Plan'!$E$9)-'Business Plan'!$E$10*(1+'Scenario Analysis (2D)'!$E78))),(('Business Plan'!$F$6*('Business Plan'!$F$7*(1+'Scenario Analysis (2D)'!AD$4)-'Business Plan'!$F$8-'Business Plan'!$F$9)-'Business Plan'!$F$10*(1+'Scenario Analysis (2D)'!$E78))),(('Business Plan'!$G$6*('Business Plan'!$G$7*(1+'Scenario Analysis (2D)'!AD$4)-'Business Plan'!$G$8-'Business Plan'!$G$9)-'Business Plan'!$G$10*(1+'Scenario Analysis (2D)'!$E78))),(('Business Plan'!$H$6*('Business Plan'!$H$7*(1+'Scenario Analysis (2D)'!AD$4)-'Business Plan'!$H$8-'Business Plan'!$H$9)-'Business Plan'!$H$10*(1+'Scenario Analysis (2D)'!$E78))),(('Business Plan'!$I$6*('Business Plan'!$I$7*(1+'Scenario Analysis (2D)'!AD$4)-'Business Plan'!$I$8-'Business Plan'!$I$9)-'Business Plan'!$I$10*(1+'Scenario Analysis (2D)'!$E78))),(('Business Plan'!$J$6*('Business Plan'!$J$7*(1+'Scenario Analysis (2D)'!AD$4)-'Business Plan'!$J$8-'Business Plan'!$J$9)-'Business Plan'!$J$10*(1+'Scenario Analysis (2D)'!$E78))),(('Business Plan'!$K$6*('Business Plan'!$K$7*(1+'Scenario Analysis (2D)'!AD$4)-'Business Plan'!$K$8-'Business Plan'!$K$9)-'Business Plan'!$K$10*(1+'Scenario Analysis (2D)'!$E78)))))/'Business Plan'!$C$13-1</f>
        <v>3.1348296389232511</v>
      </c>
      <c r="AE78" s="47">
        <f>(NPV('Business Plan'!$B$3,(('Business Plan'!$C$6*('Business Plan'!$C$7*(1+'Scenario Analysis (2D)'!AE$4)-'Business Plan'!$C$8-'Business Plan'!$C$9)-'Business Plan'!$C$10*(1+'Scenario Analysis (2D)'!$E78))),(('Business Plan'!$D$6*('Business Plan'!$D$7*(1+'Scenario Analysis (2D)'!AE$4)-'Business Plan'!$D$8-'Business Plan'!$D$9)-'Business Plan'!$D$10*(1+'Scenario Analysis (2D)'!$E78))),(('Business Plan'!$E$6*('Business Plan'!$E$7*(1+'Scenario Analysis (2D)'!AE$4)-'Business Plan'!$E$8-'Business Plan'!$E$9)-'Business Plan'!$E$10*(1+'Scenario Analysis (2D)'!$E78))),(('Business Plan'!$F$6*('Business Plan'!$F$7*(1+'Scenario Analysis (2D)'!AE$4)-'Business Plan'!$F$8-'Business Plan'!$F$9)-'Business Plan'!$F$10*(1+'Scenario Analysis (2D)'!$E78))),(('Business Plan'!$G$6*('Business Plan'!$G$7*(1+'Scenario Analysis (2D)'!AE$4)-'Business Plan'!$G$8-'Business Plan'!$G$9)-'Business Plan'!$G$10*(1+'Scenario Analysis (2D)'!$E78))),(('Business Plan'!$H$6*('Business Plan'!$H$7*(1+'Scenario Analysis (2D)'!AE$4)-'Business Plan'!$H$8-'Business Plan'!$H$9)-'Business Plan'!$H$10*(1+'Scenario Analysis (2D)'!$E78))),(('Business Plan'!$I$6*('Business Plan'!$I$7*(1+'Scenario Analysis (2D)'!AE$4)-'Business Plan'!$I$8-'Business Plan'!$I$9)-'Business Plan'!$I$10*(1+'Scenario Analysis (2D)'!$E78))),(('Business Plan'!$J$6*('Business Plan'!$J$7*(1+'Scenario Analysis (2D)'!AE$4)-'Business Plan'!$J$8-'Business Plan'!$J$9)-'Business Plan'!$J$10*(1+'Scenario Analysis (2D)'!$E78))),(('Business Plan'!$K$6*('Business Plan'!$K$7*(1+'Scenario Analysis (2D)'!AE$4)-'Business Plan'!$K$8-'Business Plan'!$K$9)-'Business Plan'!$K$10*(1+'Scenario Analysis (2D)'!$E78)))))/'Business Plan'!$C$13-1</f>
        <v>5.6316440635820095</v>
      </c>
      <c r="AF78" s="47">
        <f>(NPV('Business Plan'!$B$3,(('Business Plan'!$C$6*('Business Plan'!$C$7*(1+'Scenario Analysis (2D)'!AF$4)-'Business Plan'!$C$8-'Business Plan'!$C$9)-'Business Plan'!$C$10*(1+'Scenario Analysis (2D)'!$E78))),(('Business Plan'!$D$6*('Business Plan'!$D$7*(1+'Scenario Analysis (2D)'!AF$4)-'Business Plan'!$D$8-'Business Plan'!$D$9)-'Business Plan'!$D$10*(1+'Scenario Analysis (2D)'!$E78))),(('Business Plan'!$E$6*('Business Plan'!$E$7*(1+'Scenario Analysis (2D)'!AF$4)-'Business Plan'!$E$8-'Business Plan'!$E$9)-'Business Plan'!$E$10*(1+'Scenario Analysis (2D)'!$E78))),(('Business Plan'!$F$6*('Business Plan'!$F$7*(1+'Scenario Analysis (2D)'!AF$4)-'Business Plan'!$F$8-'Business Plan'!$F$9)-'Business Plan'!$F$10*(1+'Scenario Analysis (2D)'!$E78))),(('Business Plan'!$G$6*('Business Plan'!$G$7*(1+'Scenario Analysis (2D)'!AF$4)-'Business Plan'!$G$8-'Business Plan'!$G$9)-'Business Plan'!$G$10*(1+'Scenario Analysis (2D)'!$E78))),(('Business Plan'!$H$6*('Business Plan'!$H$7*(1+'Scenario Analysis (2D)'!AF$4)-'Business Plan'!$H$8-'Business Plan'!$H$9)-'Business Plan'!$H$10*(1+'Scenario Analysis (2D)'!$E78))),(('Business Plan'!$I$6*('Business Plan'!$I$7*(1+'Scenario Analysis (2D)'!AF$4)-'Business Plan'!$I$8-'Business Plan'!$I$9)-'Business Plan'!$I$10*(1+'Scenario Analysis (2D)'!$E78))),(('Business Plan'!$J$6*('Business Plan'!$J$7*(1+'Scenario Analysis (2D)'!AF$4)-'Business Plan'!$J$8-'Business Plan'!$J$9)-'Business Plan'!$J$10*(1+'Scenario Analysis (2D)'!$E78))),(('Business Plan'!$K$6*('Business Plan'!$K$7*(1+'Scenario Analysis (2D)'!AF$4)-'Business Plan'!$K$8-'Business Plan'!$K$9)-'Business Plan'!$K$10*(1+'Scenario Analysis (2D)'!$E78)))))/'Business Plan'!$C$13-1</f>
        <v>8.1284584882407689</v>
      </c>
      <c r="AG78" s="47">
        <f>(NPV('Business Plan'!$B$3,(('Business Plan'!$C$6*('Business Plan'!$C$7*(1+'Scenario Analysis (2D)'!AG$4)-'Business Plan'!$C$8-'Business Plan'!$C$9)-'Business Plan'!$C$10*(1+'Scenario Analysis (2D)'!$E78))),(('Business Plan'!$D$6*('Business Plan'!$D$7*(1+'Scenario Analysis (2D)'!AG$4)-'Business Plan'!$D$8-'Business Plan'!$D$9)-'Business Plan'!$D$10*(1+'Scenario Analysis (2D)'!$E78))),(('Business Plan'!$E$6*('Business Plan'!$E$7*(1+'Scenario Analysis (2D)'!AG$4)-'Business Plan'!$E$8-'Business Plan'!$E$9)-'Business Plan'!$E$10*(1+'Scenario Analysis (2D)'!$E78))),(('Business Plan'!$F$6*('Business Plan'!$F$7*(1+'Scenario Analysis (2D)'!AG$4)-'Business Plan'!$F$8-'Business Plan'!$F$9)-'Business Plan'!$F$10*(1+'Scenario Analysis (2D)'!$E78))),(('Business Plan'!$G$6*('Business Plan'!$G$7*(1+'Scenario Analysis (2D)'!AG$4)-'Business Plan'!$G$8-'Business Plan'!$G$9)-'Business Plan'!$G$10*(1+'Scenario Analysis (2D)'!$E78))),(('Business Plan'!$H$6*('Business Plan'!$H$7*(1+'Scenario Analysis (2D)'!AG$4)-'Business Plan'!$H$8-'Business Plan'!$H$9)-'Business Plan'!$H$10*(1+'Scenario Analysis (2D)'!$E78))),(('Business Plan'!$I$6*('Business Plan'!$I$7*(1+'Scenario Analysis (2D)'!AG$4)-'Business Plan'!$I$8-'Business Plan'!$I$9)-'Business Plan'!$I$10*(1+'Scenario Analysis (2D)'!$E78))),(('Business Plan'!$J$6*('Business Plan'!$J$7*(1+'Scenario Analysis (2D)'!AG$4)-'Business Plan'!$J$8-'Business Plan'!$J$9)-'Business Plan'!$J$10*(1+'Scenario Analysis (2D)'!$E78))),(('Business Plan'!$K$6*('Business Plan'!$K$7*(1+'Scenario Analysis (2D)'!AG$4)-'Business Plan'!$K$8-'Business Plan'!$K$9)-'Business Plan'!$K$10*(1+'Scenario Analysis (2D)'!$E78)))))/'Business Plan'!$C$13-1</f>
        <v>10.625272912899524</v>
      </c>
      <c r="AH78" s="47">
        <f>(NPV('Business Plan'!$B$3,(('Business Plan'!$C$6*('Business Plan'!$C$7*(1+'Scenario Analysis (2D)'!AH$4)-'Business Plan'!$C$8-'Business Plan'!$C$9)-'Business Plan'!$C$10*(1+'Scenario Analysis (2D)'!$E78))),(('Business Plan'!$D$6*('Business Plan'!$D$7*(1+'Scenario Analysis (2D)'!AH$4)-'Business Plan'!$D$8-'Business Plan'!$D$9)-'Business Plan'!$D$10*(1+'Scenario Analysis (2D)'!$E78))),(('Business Plan'!$E$6*('Business Plan'!$E$7*(1+'Scenario Analysis (2D)'!AH$4)-'Business Plan'!$E$8-'Business Plan'!$E$9)-'Business Plan'!$E$10*(1+'Scenario Analysis (2D)'!$E78))),(('Business Plan'!$F$6*('Business Plan'!$F$7*(1+'Scenario Analysis (2D)'!AH$4)-'Business Plan'!$F$8-'Business Plan'!$F$9)-'Business Plan'!$F$10*(1+'Scenario Analysis (2D)'!$E78))),(('Business Plan'!$G$6*('Business Plan'!$G$7*(1+'Scenario Analysis (2D)'!AH$4)-'Business Plan'!$G$8-'Business Plan'!$G$9)-'Business Plan'!$G$10*(1+'Scenario Analysis (2D)'!$E78))),(('Business Plan'!$H$6*('Business Plan'!$H$7*(1+'Scenario Analysis (2D)'!AH$4)-'Business Plan'!$H$8-'Business Plan'!$H$9)-'Business Plan'!$H$10*(1+'Scenario Analysis (2D)'!$E78))),(('Business Plan'!$I$6*('Business Plan'!$I$7*(1+'Scenario Analysis (2D)'!AH$4)-'Business Plan'!$I$8-'Business Plan'!$I$9)-'Business Plan'!$I$10*(1+'Scenario Analysis (2D)'!$E78))),(('Business Plan'!$J$6*('Business Plan'!$J$7*(1+'Scenario Analysis (2D)'!AH$4)-'Business Plan'!$J$8-'Business Plan'!$J$9)-'Business Plan'!$J$10*(1+'Scenario Analysis (2D)'!$E78))),(('Business Plan'!$K$6*('Business Plan'!$K$7*(1+'Scenario Analysis (2D)'!AH$4)-'Business Plan'!$K$8-'Business Plan'!$K$9)-'Business Plan'!$K$10*(1+'Scenario Analysis (2D)'!$E78)))))/'Business Plan'!$C$13-1</f>
        <v>13.122087337558282</v>
      </c>
    </row>
    <row r="79" spans="1:34" ht="18.95" customHeight="1" x14ac:dyDescent="0.25">
      <c r="D79" s="78"/>
      <c r="E79" s="50">
        <v>0.2</v>
      </c>
      <c r="F79" s="46">
        <f>NPV('Business Plan'!$B$3,(('Business Plan'!$C$6*('Business Plan'!$C$7*(1+'Scenario Analysis (2D)'!F$4)-'Business Plan'!$C$8-'Business Plan'!$C$9)-'Business Plan'!$C$10*(1+'Scenario Analysis (2D)'!$E79))),(('Business Plan'!$D$6*('Business Plan'!$D$7*(1+'Scenario Analysis (2D)'!F$4)-'Business Plan'!$D$8-'Business Plan'!$D$9)-'Business Plan'!$D$10*(1+'Scenario Analysis (2D)'!$E79))),(('Business Plan'!$E$6*('Business Plan'!$E$7*(1+'Scenario Analysis (2D)'!F$4)-'Business Plan'!$E$8-'Business Plan'!$E$9)-'Business Plan'!$E$10*(1+'Scenario Analysis (2D)'!$E79))),(('Business Plan'!$F$6*('Business Plan'!$F$7*(1+'Scenario Analysis (2D)'!F$4)-'Business Plan'!$F$8-'Business Plan'!$F$9)-'Business Plan'!$F$10*(1+'Scenario Analysis (2D)'!$E79))),(('Business Plan'!$G$6*('Business Plan'!$G$7*(1+'Scenario Analysis (2D)'!F$4)-'Business Plan'!$G$8-'Business Plan'!$G$9)-'Business Plan'!$G$10*(1+'Scenario Analysis (2D)'!$E79))),(('Business Plan'!$H$6*('Business Plan'!$H$7*(1+'Scenario Analysis (2D)'!F$4)-'Business Plan'!$H$8-'Business Plan'!$H$9)-'Business Plan'!$H$10*(1+'Scenario Analysis (2D)'!$E79))),(('Business Plan'!$I$6*('Business Plan'!$I$7*(1+'Scenario Analysis (2D)'!F$4)-'Business Plan'!$I$8-'Business Plan'!$I$9)-'Business Plan'!$I$10*(1+'Scenario Analysis (2D)'!$E79))),(('Business Plan'!$J$6*('Business Plan'!$J$7*(1+'Scenario Analysis (2D)'!F$4)-'Business Plan'!$J$8-'Business Plan'!$J$9)-'Business Plan'!$J$10*(1+'Scenario Analysis (2D)'!$E79))),(('Business Plan'!$K$6*('Business Plan'!$K$7*(1+'Scenario Analysis (2D)'!F$4)-'Business Plan'!$K$8-'Business Plan'!$K$9)-'Business Plan'!$K$10*(1+'Scenario Analysis (2D)'!$E79))))</f>
        <v>-1322803.9606065236</v>
      </c>
      <c r="G79" s="46">
        <f>NPV('Business Plan'!$B$3,(('Business Plan'!$C$6*('Business Plan'!$C$7*(1+'Scenario Analysis (2D)'!G$4)-'Business Plan'!$C$8-'Business Plan'!$C$9)-'Business Plan'!$C$10*(1+'Scenario Analysis (2D)'!$E79))),(('Business Plan'!$D$6*('Business Plan'!$D$7*(1+'Scenario Analysis (2D)'!G$4)-'Business Plan'!$D$8-'Business Plan'!$D$9)-'Business Plan'!$D$10*(1+'Scenario Analysis (2D)'!$E79))),(('Business Plan'!$E$6*('Business Plan'!$E$7*(1+'Scenario Analysis (2D)'!G$4)-'Business Plan'!$E$8-'Business Plan'!$E$9)-'Business Plan'!$E$10*(1+'Scenario Analysis (2D)'!$E79))),(('Business Plan'!$F$6*('Business Plan'!$F$7*(1+'Scenario Analysis (2D)'!G$4)-'Business Plan'!$F$8-'Business Plan'!$F$9)-'Business Plan'!$F$10*(1+'Scenario Analysis (2D)'!$E79))),(('Business Plan'!$G$6*('Business Plan'!$G$7*(1+'Scenario Analysis (2D)'!G$4)-'Business Plan'!$G$8-'Business Plan'!$G$9)-'Business Plan'!$G$10*(1+'Scenario Analysis (2D)'!$E79))),(('Business Plan'!$H$6*('Business Plan'!$H$7*(1+'Scenario Analysis (2D)'!G$4)-'Business Plan'!$H$8-'Business Plan'!$H$9)-'Business Plan'!$H$10*(1+'Scenario Analysis (2D)'!$E79))),(('Business Plan'!$I$6*('Business Plan'!$I$7*(1+'Scenario Analysis (2D)'!G$4)-'Business Plan'!$I$8-'Business Plan'!$I$9)-'Business Plan'!$I$10*(1+'Scenario Analysis (2D)'!$E79))),(('Business Plan'!$J$6*('Business Plan'!$J$7*(1+'Scenario Analysis (2D)'!G$4)-'Business Plan'!$J$8-'Business Plan'!$J$9)-'Business Plan'!$J$10*(1+'Scenario Analysis (2D)'!$E79))),(('Business Plan'!$K$6*('Business Plan'!$K$7*(1+'Scenario Analysis (2D)'!G$4)-'Business Plan'!$K$8-'Business Plan'!$K$9)-'Business Plan'!$K$10*(1+'Scenario Analysis (2D)'!$E79))))</f>
        <v>-1122139.3563737122</v>
      </c>
      <c r="H79" s="46">
        <f>NPV('Business Plan'!$B$3,(('Business Plan'!$C$6*('Business Plan'!$C$7*(1+'Scenario Analysis (2D)'!H$4)-'Business Plan'!$C$8-'Business Plan'!$C$9)-'Business Plan'!$C$10*(1+'Scenario Analysis (2D)'!$E79))),(('Business Plan'!$D$6*('Business Plan'!$D$7*(1+'Scenario Analysis (2D)'!H$4)-'Business Plan'!$D$8-'Business Plan'!$D$9)-'Business Plan'!$D$10*(1+'Scenario Analysis (2D)'!$E79))),(('Business Plan'!$E$6*('Business Plan'!$E$7*(1+'Scenario Analysis (2D)'!H$4)-'Business Plan'!$E$8-'Business Plan'!$E$9)-'Business Plan'!$E$10*(1+'Scenario Analysis (2D)'!$E79))),(('Business Plan'!$F$6*('Business Plan'!$F$7*(1+'Scenario Analysis (2D)'!H$4)-'Business Plan'!$F$8-'Business Plan'!$F$9)-'Business Plan'!$F$10*(1+'Scenario Analysis (2D)'!$E79))),(('Business Plan'!$G$6*('Business Plan'!$G$7*(1+'Scenario Analysis (2D)'!H$4)-'Business Plan'!$G$8-'Business Plan'!$G$9)-'Business Plan'!$G$10*(1+'Scenario Analysis (2D)'!$E79))),(('Business Plan'!$H$6*('Business Plan'!$H$7*(1+'Scenario Analysis (2D)'!H$4)-'Business Plan'!$H$8-'Business Plan'!$H$9)-'Business Plan'!$H$10*(1+'Scenario Analysis (2D)'!$E79))),(('Business Plan'!$I$6*('Business Plan'!$I$7*(1+'Scenario Analysis (2D)'!H$4)-'Business Plan'!$I$8-'Business Plan'!$I$9)-'Business Plan'!$I$10*(1+'Scenario Analysis (2D)'!$E79))),(('Business Plan'!$J$6*('Business Plan'!$J$7*(1+'Scenario Analysis (2D)'!H$4)-'Business Plan'!$J$8-'Business Plan'!$J$9)-'Business Plan'!$J$10*(1+'Scenario Analysis (2D)'!$E79))),(('Business Plan'!$K$6*('Business Plan'!$K$7*(1+'Scenario Analysis (2D)'!H$4)-'Business Plan'!$K$8-'Business Plan'!$K$9)-'Business Plan'!$K$10*(1+'Scenario Analysis (2D)'!$E79))))</f>
        <v>-921474.75214090094</v>
      </c>
      <c r="I79" s="46">
        <f>NPV('Business Plan'!$B$3,(('Business Plan'!$C$6*('Business Plan'!$C$7*(1+'Scenario Analysis (2D)'!I$4)-'Business Plan'!$C$8-'Business Plan'!$C$9)-'Business Plan'!$C$10*(1+'Scenario Analysis (2D)'!$E79))),(('Business Plan'!$D$6*('Business Plan'!$D$7*(1+'Scenario Analysis (2D)'!I$4)-'Business Plan'!$D$8-'Business Plan'!$D$9)-'Business Plan'!$D$10*(1+'Scenario Analysis (2D)'!$E79))),(('Business Plan'!$E$6*('Business Plan'!$E$7*(1+'Scenario Analysis (2D)'!I$4)-'Business Plan'!$E$8-'Business Plan'!$E$9)-'Business Plan'!$E$10*(1+'Scenario Analysis (2D)'!$E79))),(('Business Plan'!$F$6*('Business Plan'!$F$7*(1+'Scenario Analysis (2D)'!I$4)-'Business Plan'!$F$8-'Business Plan'!$F$9)-'Business Plan'!$F$10*(1+'Scenario Analysis (2D)'!$E79))),(('Business Plan'!$G$6*('Business Plan'!$G$7*(1+'Scenario Analysis (2D)'!I$4)-'Business Plan'!$G$8-'Business Plan'!$G$9)-'Business Plan'!$G$10*(1+'Scenario Analysis (2D)'!$E79))),(('Business Plan'!$H$6*('Business Plan'!$H$7*(1+'Scenario Analysis (2D)'!I$4)-'Business Plan'!$H$8-'Business Plan'!$H$9)-'Business Plan'!$H$10*(1+'Scenario Analysis (2D)'!$E79))),(('Business Plan'!$I$6*('Business Plan'!$I$7*(1+'Scenario Analysis (2D)'!I$4)-'Business Plan'!$I$8-'Business Plan'!$I$9)-'Business Plan'!$I$10*(1+'Scenario Analysis (2D)'!$E79))),(('Business Plan'!$J$6*('Business Plan'!$J$7*(1+'Scenario Analysis (2D)'!I$4)-'Business Plan'!$J$8-'Business Plan'!$J$9)-'Business Plan'!$J$10*(1+'Scenario Analysis (2D)'!$E79))),(('Business Plan'!$K$6*('Business Plan'!$K$7*(1+'Scenario Analysis (2D)'!I$4)-'Business Plan'!$K$8-'Business Plan'!$K$9)-'Business Plan'!$K$10*(1+'Scenario Analysis (2D)'!$E79))))</f>
        <v>-720810.14790808968</v>
      </c>
      <c r="J79" s="46">
        <f>NPV('Business Plan'!$B$3,(('Business Plan'!$C$6*('Business Plan'!$C$7*(1+'Scenario Analysis (2D)'!J$4)-'Business Plan'!$C$8-'Business Plan'!$C$9)-'Business Plan'!$C$10*(1+'Scenario Analysis (2D)'!$E79))),(('Business Plan'!$D$6*('Business Plan'!$D$7*(1+'Scenario Analysis (2D)'!J$4)-'Business Plan'!$D$8-'Business Plan'!$D$9)-'Business Plan'!$D$10*(1+'Scenario Analysis (2D)'!$E79))),(('Business Plan'!$E$6*('Business Plan'!$E$7*(1+'Scenario Analysis (2D)'!J$4)-'Business Plan'!$E$8-'Business Plan'!$E$9)-'Business Plan'!$E$10*(1+'Scenario Analysis (2D)'!$E79))),(('Business Plan'!$F$6*('Business Plan'!$F$7*(1+'Scenario Analysis (2D)'!J$4)-'Business Plan'!$F$8-'Business Plan'!$F$9)-'Business Plan'!$F$10*(1+'Scenario Analysis (2D)'!$E79))),(('Business Plan'!$G$6*('Business Plan'!$G$7*(1+'Scenario Analysis (2D)'!J$4)-'Business Plan'!$G$8-'Business Plan'!$G$9)-'Business Plan'!$G$10*(1+'Scenario Analysis (2D)'!$E79))),(('Business Plan'!$H$6*('Business Plan'!$H$7*(1+'Scenario Analysis (2D)'!J$4)-'Business Plan'!$H$8-'Business Plan'!$H$9)-'Business Plan'!$H$10*(1+'Scenario Analysis (2D)'!$E79))),(('Business Plan'!$I$6*('Business Plan'!$I$7*(1+'Scenario Analysis (2D)'!J$4)-'Business Plan'!$I$8-'Business Plan'!$I$9)-'Business Plan'!$I$10*(1+'Scenario Analysis (2D)'!$E79))),(('Business Plan'!$J$6*('Business Plan'!$J$7*(1+'Scenario Analysis (2D)'!J$4)-'Business Plan'!$J$8-'Business Plan'!$J$9)-'Business Plan'!$J$10*(1+'Scenario Analysis (2D)'!$E79))),(('Business Plan'!$K$6*('Business Plan'!$K$7*(1+'Scenario Analysis (2D)'!J$4)-'Business Plan'!$K$8-'Business Plan'!$K$9)-'Business Plan'!$K$10*(1+'Scenario Analysis (2D)'!$E79))))</f>
        <v>-520145.5436752782</v>
      </c>
      <c r="K79" s="46">
        <f>NPV('Business Plan'!$B$3,(('Business Plan'!$C$6*('Business Plan'!$C$7*(1+'Scenario Analysis (2D)'!K$4)-'Business Plan'!$C$8-'Business Plan'!$C$9)-'Business Plan'!$C$10*(1+'Scenario Analysis (2D)'!$E79))),(('Business Plan'!$D$6*('Business Plan'!$D$7*(1+'Scenario Analysis (2D)'!K$4)-'Business Plan'!$D$8-'Business Plan'!$D$9)-'Business Plan'!$D$10*(1+'Scenario Analysis (2D)'!$E79))),(('Business Plan'!$E$6*('Business Plan'!$E$7*(1+'Scenario Analysis (2D)'!K$4)-'Business Plan'!$E$8-'Business Plan'!$E$9)-'Business Plan'!$E$10*(1+'Scenario Analysis (2D)'!$E79))),(('Business Plan'!$F$6*('Business Plan'!$F$7*(1+'Scenario Analysis (2D)'!K$4)-'Business Plan'!$F$8-'Business Plan'!$F$9)-'Business Plan'!$F$10*(1+'Scenario Analysis (2D)'!$E79))),(('Business Plan'!$G$6*('Business Plan'!$G$7*(1+'Scenario Analysis (2D)'!K$4)-'Business Plan'!$G$8-'Business Plan'!$G$9)-'Business Plan'!$G$10*(1+'Scenario Analysis (2D)'!$E79))),(('Business Plan'!$H$6*('Business Plan'!$H$7*(1+'Scenario Analysis (2D)'!K$4)-'Business Plan'!$H$8-'Business Plan'!$H$9)-'Business Plan'!$H$10*(1+'Scenario Analysis (2D)'!$E79))),(('Business Plan'!$I$6*('Business Plan'!$I$7*(1+'Scenario Analysis (2D)'!K$4)-'Business Plan'!$I$8-'Business Plan'!$I$9)-'Business Plan'!$I$10*(1+'Scenario Analysis (2D)'!$E79))),(('Business Plan'!$J$6*('Business Plan'!$J$7*(1+'Scenario Analysis (2D)'!K$4)-'Business Plan'!$J$8-'Business Plan'!$J$9)-'Business Plan'!$J$10*(1+'Scenario Analysis (2D)'!$E79))),(('Business Plan'!$K$6*('Business Plan'!$K$7*(1+'Scenario Analysis (2D)'!K$4)-'Business Plan'!$K$8-'Business Plan'!$K$9)-'Business Plan'!$K$10*(1+'Scenario Analysis (2D)'!$E79))))</f>
        <v>-319480.939442467</v>
      </c>
      <c r="L79" s="46">
        <f>NPV('Business Plan'!$B$3,(('Business Plan'!$C$6*('Business Plan'!$C$7*(1+'Scenario Analysis (2D)'!L$4)-'Business Plan'!$C$8-'Business Plan'!$C$9)-'Business Plan'!$C$10*(1+'Scenario Analysis (2D)'!$E79))),(('Business Plan'!$D$6*('Business Plan'!$D$7*(1+'Scenario Analysis (2D)'!L$4)-'Business Plan'!$D$8-'Business Plan'!$D$9)-'Business Plan'!$D$10*(1+'Scenario Analysis (2D)'!$E79))),(('Business Plan'!$E$6*('Business Plan'!$E$7*(1+'Scenario Analysis (2D)'!L$4)-'Business Plan'!$E$8-'Business Plan'!$E$9)-'Business Plan'!$E$10*(1+'Scenario Analysis (2D)'!$E79))),(('Business Plan'!$F$6*('Business Plan'!$F$7*(1+'Scenario Analysis (2D)'!L$4)-'Business Plan'!$F$8-'Business Plan'!$F$9)-'Business Plan'!$F$10*(1+'Scenario Analysis (2D)'!$E79))),(('Business Plan'!$G$6*('Business Plan'!$G$7*(1+'Scenario Analysis (2D)'!L$4)-'Business Plan'!$G$8-'Business Plan'!$G$9)-'Business Plan'!$G$10*(1+'Scenario Analysis (2D)'!$E79))),(('Business Plan'!$H$6*('Business Plan'!$H$7*(1+'Scenario Analysis (2D)'!L$4)-'Business Plan'!$H$8-'Business Plan'!$H$9)-'Business Plan'!$H$10*(1+'Scenario Analysis (2D)'!$E79))),(('Business Plan'!$I$6*('Business Plan'!$I$7*(1+'Scenario Analysis (2D)'!L$4)-'Business Plan'!$I$8-'Business Plan'!$I$9)-'Business Plan'!$I$10*(1+'Scenario Analysis (2D)'!$E79))),(('Business Plan'!$J$6*('Business Plan'!$J$7*(1+'Scenario Analysis (2D)'!L$4)-'Business Plan'!$J$8-'Business Plan'!$J$9)-'Business Plan'!$J$10*(1+'Scenario Analysis (2D)'!$E79))),(('Business Plan'!$K$6*('Business Plan'!$K$7*(1+'Scenario Analysis (2D)'!L$4)-'Business Plan'!$K$8-'Business Plan'!$K$9)-'Business Plan'!$K$10*(1+'Scenario Analysis (2D)'!$E79))))</f>
        <v>-118816.33520965576</v>
      </c>
      <c r="M79" s="46">
        <f>NPV('Business Plan'!$B$3,(('Business Plan'!$C$6*('Business Plan'!$C$7*(1+'Scenario Analysis (2D)'!M$4)-'Business Plan'!$C$8-'Business Plan'!$C$9)-'Business Plan'!$C$10*(1+'Scenario Analysis (2D)'!$E79))),(('Business Plan'!$D$6*('Business Plan'!$D$7*(1+'Scenario Analysis (2D)'!M$4)-'Business Plan'!$D$8-'Business Plan'!$D$9)-'Business Plan'!$D$10*(1+'Scenario Analysis (2D)'!$E79))),(('Business Plan'!$E$6*('Business Plan'!$E$7*(1+'Scenario Analysis (2D)'!M$4)-'Business Plan'!$E$8-'Business Plan'!$E$9)-'Business Plan'!$E$10*(1+'Scenario Analysis (2D)'!$E79))),(('Business Plan'!$F$6*('Business Plan'!$F$7*(1+'Scenario Analysis (2D)'!M$4)-'Business Plan'!$F$8-'Business Plan'!$F$9)-'Business Plan'!$F$10*(1+'Scenario Analysis (2D)'!$E79))),(('Business Plan'!$G$6*('Business Plan'!$G$7*(1+'Scenario Analysis (2D)'!M$4)-'Business Plan'!$G$8-'Business Plan'!$G$9)-'Business Plan'!$G$10*(1+'Scenario Analysis (2D)'!$E79))),(('Business Plan'!$H$6*('Business Plan'!$H$7*(1+'Scenario Analysis (2D)'!M$4)-'Business Plan'!$H$8-'Business Plan'!$H$9)-'Business Plan'!$H$10*(1+'Scenario Analysis (2D)'!$E79))),(('Business Plan'!$I$6*('Business Plan'!$I$7*(1+'Scenario Analysis (2D)'!M$4)-'Business Plan'!$I$8-'Business Plan'!$I$9)-'Business Plan'!$I$10*(1+'Scenario Analysis (2D)'!$E79))),(('Business Plan'!$J$6*('Business Plan'!$J$7*(1+'Scenario Analysis (2D)'!M$4)-'Business Plan'!$J$8-'Business Plan'!$J$9)-'Business Plan'!$J$10*(1+'Scenario Analysis (2D)'!$E79))),(('Business Plan'!$K$6*('Business Plan'!$K$7*(1+'Scenario Analysis (2D)'!M$4)-'Business Plan'!$K$8-'Business Plan'!$K$9)-'Business Plan'!$K$10*(1+'Scenario Analysis (2D)'!$E79))))</f>
        <v>81848.269023155604</v>
      </c>
      <c r="N79" s="46">
        <f>NPV('Business Plan'!$B$3,(('Business Plan'!$C$6*('Business Plan'!$C$7*(1+'Scenario Analysis (2D)'!N$4)-'Business Plan'!$C$8-'Business Plan'!$C$9)-'Business Plan'!$C$10*(1+'Scenario Analysis (2D)'!$E79))),(('Business Plan'!$D$6*('Business Plan'!$D$7*(1+'Scenario Analysis (2D)'!N$4)-'Business Plan'!$D$8-'Business Plan'!$D$9)-'Business Plan'!$D$10*(1+'Scenario Analysis (2D)'!$E79))),(('Business Plan'!$E$6*('Business Plan'!$E$7*(1+'Scenario Analysis (2D)'!N$4)-'Business Plan'!$E$8-'Business Plan'!$E$9)-'Business Plan'!$E$10*(1+'Scenario Analysis (2D)'!$E79))),(('Business Plan'!$F$6*('Business Plan'!$F$7*(1+'Scenario Analysis (2D)'!N$4)-'Business Plan'!$F$8-'Business Plan'!$F$9)-'Business Plan'!$F$10*(1+'Scenario Analysis (2D)'!$E79))),(('Business Plan'!$G$6*('Business Plan'!$G$7*(1+'Scenario Analysis (2D)'!N$4)-'Business Plan'!$G$8-'Business Plan'!$G$9)-'Business Plan'!$G$10*(1+'Scenario Analysis (2D)'!$E79))),(('Business Plan'!$H$6*('Business Plan'!$H$7*(1+'Scenario Analysis (2D)'!N$4)-'Business Plan'!$H$8-'Business Plan'!$H$9)-'Business Plan'!$H$10*(1+'Scenario Analysis (2D)'!$E79))),(('Business Plan'!$I$6*('Business Plan'!$I$7*(1+'Scenario Analysis (2D)'!N$4)-'Business Plan'!$I$8-'Business Plan'!$I$9)-'Business Plan'!$I$10*(1+'Scenario Analysis (2D)'!$E79))),(('Business Plan'!$J$6*('Business Plan'!$J$7*(1+'Scenario Analysis (2D)'!N$4)-'Business Plan'!$J$8-'Business Plan'!$J$9)-'Business Plan'!$J$10*(1+'Scenario Analysis (2D)'!$E79))),(('Business Plan'!$K$6*('Business Plan'!$K$7*(1+'Scenario Analysis (2D)'!N$4)-'Business Plan'!$K$8-'Business Plan'!$K$9)-'Business Plan'!$K$10*(1+'Scenario Analysis (2D)'!$E79))))</f>
        <v>282512.87325596687</v>
      </c>
      <c r="O79" s="46">
        <f>NPV('Business Plan'!$B$3,(('Business Plan'!$C$6*('Business Plan'!$C$7*(1+'Scenario Analysis (2D)'!O$4)-'Business Plan'!$C$8-'Business Plan'!$C$9)-'Business Plan'!$C$10*(1+'Scenario Analysis (2D)'!$E79))),(('Business Plan'!$D$6*('Business Plan'!$D$7*(1+'Scenario Analysis (2D)'!O$4)-'Business Plan'!$D$8-'Business Plan'!$D$9)-'Business Plan'!$D$10*(1+'Scenario Analysis (2D)'!$E79))),(('Business Plan'!$E$6*('Business Plan'!$E$7*(1+'Scenario Analysis (2D)'!O$4)-'Business Plan'!$E$8-'Business Plan'!$E$9)-'Business Plan'!$E$10*(1+'Scenario Analysis (2D)'!$E79))),(('Business Plan'!$F$6*('Business Plan'!$F$7*(1+'Scenario Analysis (2D)'!O$4)-'Business Plan'!$F$8-'Business Plan'!$F$9)-'Business Plan'!$F$10*(1+'Scenario Analysis (2D)'!$E79))),(('Business Plan'!$G$6*('Business Plan'!$G$7*(1+'Scenario Analysis (2D)'!O$4)-'Business Plan'!$G$8-'Business Plan'!$G$9)-'Business Plan'!$G$10*(1+'Scenario Analysis (2D)'!$E79))),(('Business Plan'!$H$6*('Business Plan'!$H$7*(1+'Scenario Analysis (2D)'!O$4)-'Business Plan'!$H$8-'Business Plan'!$H$9)-'Business Plan'!$H$10*(1+'Scenario Analysis (2D)'!$E79))),(('Business Plan'!$I$6*('Business Plan'!$I$7*(1+'Scenario Analysis (2D)'!O$4)-'Business Plan'!$I$8-'Business Plan'!$I$9)-'Business Plan'!$I$10*(1+'Scenario Analysis (2D)'!$E79))),(('Business Plan'!$J$6*('Business Plan'!$J$7*(1+'Scenario Analysis (2D)'!O$4)-'Business Plan'!$J$8-'Business Plan'!$J$9)-'Business Plan'!$J$10*(1+'Scenario Analysis (2D)'!$E79))),(('Business Plan'!$K$6*('Business Plan'!$K$7*(1+'Scenario Analysis (2D)'!O$4)-'Business Plan'!$K$8-'Business Plan'!$K$9)-'Business Plan'!$K$10*(1+'Scenario Analysis (2D)'!$E79))))</f>
        <v>483177.47748877812</v>
      </c>
      <c r="P79" s="46">
        <f>NPV('Business Plan'!$B$3,(('Business Plan'!$C$6*('Business Plan'!$C$7*(1+'Scenario Analysis (2D)'!P$4)-'Business Plan'!$C$8-'Business Plan'!$C$9)-'Business Plan'!$C$10*(1+'Scenario Analysis (2D)'!$E79))),(('Business Plan'!$D$6*('Business Plan'!$D$7*(1+'Scenario Analysis (2D)'!P$4)-'Business Plan'!$D$8-'Business Plan'!$D$9)-'Business Plan'!$D$10*(1+'Scenario Analysis (2D)'!$E79))),(('Business Plan'!$E$6*('Business Plan'!$E$7*(1+'Scenario Analysis (2D)'!P$4)-'Business Plan'!$E$8-'Business Plan'!$E$9)-'Business Plan'!$E$10*(1+'Scenario Analysis (2D)'!$E79))),(('Business Plan'!$F$6*('Business Plan'!$F$7*(1+'Scenario Analysis (2D)'!P$4)-'Business Plan'!$F$8-'Business Plan'!$F$9)-'Business Plan'!$F$10*(1+'Scenario Analysis (2D)'!$E79))),(('Business Plan'!$G$6*('Business Plan'!$G$7*(1+'Scenario Analysis (2D)'!P$4)-'Business Plan'!$G$8-'Business Plan'!$G$9)-'Business Plan'!$G$10*(1+'Scenario Analysis (2D)'!$E79))),(('Business Plan'!$H$6*('Business Plan'!$H$7*(1+'Scenario Analysis (2D)'!P$4)-'Business Plan'!$H$8-'Business Plan'!$H$9)-'Business Plan'!$H$10*(1+'Scenario Analysis (2D)'!$E79))),(('Business Plan'!$I$6*('Business Plan'!$I$7*(1+'Scenario Analysis (2D)'!P$4)-'Business Plan'!$I$8-'Business Plan'!$I$9)-'Business Plan'!$I$10*(1+'Scenario Analysis (2D)'!$E79))),(('Business Plan'!$J$6*('Business Plan'!$J$7*(1+'Scenario Analysis (2D)'!P$4)-'Business Plan'!$J$8-'Business Plan'!$J$9)-'Business Plan'!$J$10*(1+'Scenario Analysis (2D)'!$E79))),(('Business Plan'!$K$6*('Business Plan'!$K$7*(1+'Scenario Analysis (2D)'!P$4)-'Business Plan'!$K$8-'Business Plan'!$K$9)-'Business Plan'!$K$10*(1+'Scenario Analysis (2D)'!$E79))))</f>
        <v>683842.08172158967</v>
      </c>
      <c r="Q79" s="46">
        <f>NPV('Business Plan'!$B$3,(('Business Plan'!$C$6*('Business Plan'!$C$7*(1+'Scenario Analysis (2D)'!Q$4)-'Business Plan'!$C$8-'Business Plan'!$C$9)-'Business Plan'!$C$10*(1+'Scenario Analysis (2D)'!$E79))),(('Business Plan'!$D$6*('Business Plan'!$D$7*(1+'Scenario Analysis (2D)'!Q$4)-'Business Plan'!$D$8-'Business Plan'!$D$9)-'Business Plan'!$D$10*(1+'Scenario Analysis (2D)'!$E79))),(('Business Plan'!$E$6*('Business Plan'!$E$7*(1+'Scenario Analysis (2D)'!Q$4)-'Business Plan'!$E$8-'Business Plan'!$E$9)-'Business Plan'!$E$10*(1+'Scenario Analysis (2D)'!$E79))),(('Business Plan'!$F$6*('Business Plan'!$F$7*(1+'Scenario Analysis (2D)'!Q$4)-'Business Plan'!$F$8-'Business Plan'!$F$9)-'Business Plan'!$F$10*(1+'Scenario Analysis (2D)'!$E79))),(('Business Plan'!$G$6*('Business Plan'!$G$7*(1+'Scenario Analysis (2D)'!Q$4)-'Business Plan'!$G$8-'Business Plan'!$G$9)-'Business Plan'!$G$10*(1+'Scenario Analysis (2D)'!$E79))),(('Business Plan'!$H$6*('Business Plan'!$H$7*(1+'Scenario Analysis (2D)'!Q$4)-'Business Plan'!$H$8-'Business Plan'!$H$9)-'Business Plan'!$H$10*(1+'Scenario Analysis (2D)'!$E79))),(('Business Plan'!$I$6*('Business Plan'!$I$7*(1+'Scenario Analysis (2D)'!Q$4)-'Business Plan'!$I$8-'Business Plan'!$I$9)-'Business Plan'!$I$10*(1+'Scenario Analysis (2D)'!$E79))),(('Business Plan'!$J$6*('Business Plan'!$J$7*(1+'Scenario Analysis (2D)'!Q$4)-'Business Plan'!$J$8-'Business Plan'!$J$9)-'Business Plan'!$J$10*(1+'Scenario Analysis (2D)'!$E79))),(('Business Plan'!$K$6*('Business Plan'!$K$7*(1+'Scenario Analysis (2D)'!Q$4)-'Business Plan'!$K$8-'Business Plan'!$K$9)-'Business Plan'!$K$10*(1+'Scenario Analysis (2D)'!$E79))))</f>
        <v>884506.68595440069</v>
      </c>
      <c r="R79" s="46">
        <f>NPV('Business Plan'!$B$3,(('Business Plan'!$C$6*('Business Plan'!$C$7*(1+'Scenario Analysis (2D)'!R$4)-'Business Plan'!$C$8-'Business Plan'!$C$9)-'Business Plan'!$C$10*(1+'Scenario Analysis (2D)'!$E79))),(('Business Plan'!$D$6*('Business Plan'!$D$7*(1+'Scenario Analysis (2D)'!R$4)-'Business Plan'!$D$8-'Business Plan'!$D$9)-'Business Plan'!$D$10*(1+'Scenario Analysis (2D)'!$E79))),(('Business Plan'!$E$6*('Business Plan'!$E$7*(1+'Scenario Analysis (2D)'!R$4)-'Business Plan'!$E$8-'Business Plan'!$E$9)-'Business Plan'!$E$10*(1+'Scenario Analysis (2D)'!$E79))),(('Business Plan'!$F$6*('Business Plan'!$F$7*(1+'Scenario Analysis (2D)'!R$4)-'Business Plan'!$F$8-'Business Plan'!$F$9)-'Business Plan'!$F$10*(1+'Scenario Analysis (2D)'!$E79))),(('Business Plan'!$G$6*('Business Plan'!$G$7*(1+'Scenario Analysis (2D)'!R$4)-'Business Plan'!$G$8-'Business Plan'!$G$9)-'Business Plan'!$G$10*(1+'Scenario Analysis (2D)'!$E79))),(('Business Plan'!$H$6*('Business Plan'!$H$7*(1+'Scenario Analysis (2D)'!R$4)-'Business Plan'!$H$8-'Business Plan'!$H$9)-'Business Plan'!$H$10*(1+'Scenario Analysis (2D)'!$E79))),(('Business Plan'!$I$6*('Business Plan'!$I$7*(1+'Scenario Analysis (2D)'!R$4)-'Business Plan'!$I$8-'Business Plan'!$I$9)-'Business Plan'!$I$10*(1+'Scenario Analysis (2D)'!$E79))),(('Business Plan'!$J$6*('Business Plan'!$J$7*(1+'Scenario Analysis (2D)'!R$4)-'Business Plan'!$J$8-'Business Plan'!$J$9)-'Business Plan'!$J$10*(1+'Scenario Analysis (2D)'!$E79))),(('Business Plan'!$K$6*('Business Plan'!$K$7*(1+'Scenario Analysis (2D)'!R$4)-'Business Plan'!$K$8-'Business Plan'!$K$9)-'Business Plan'!$K$10*(1+'Scenario Analysis (2D)'!$E79))))</f>
        <v>1085171.2901872117</v>
      </c>
      <c r="T79" s="78"/>
      <c r="U79" s="50">
        <v>0.2</v>
      </c>
      <c r="V79" s="47">
        <f>(NPV('Business Plan'!$B$3,(('Business Plan'!$C$6*('Business Plan'!$C$7*(1+'Scenario Analysis (2D)'!V$4)-'Business Plan'!$C$8-'Business Plan'!$C$9)-'Business Plan'!$C$10*(1+'Scenario Analysis (2D)'!$E79))),(('Business Plan'!$D$6*('Business Plan'!$D$7*(1+'Scenario Analysis (2D)'!V$4)-'Business Plan'!$D$8-'Business Plan'!$D$9)-'Business Plan'!$D$10*(1+'Scenario Analysis (2D)'!$E79))),(('Business Plan'!$E$6*('Business Plan'!$E$7*(1+'Scenario Analysis (2D)'!V$4)-'Business Plan'!$E$8-'Business Plan'!$E$9)-'Business Plan'!$E$10*(1+'Scenario Analysis (2D)'!$E79))),(('Business Plan'!$F$6*('Business Plan'!$F$7*(1+'Scenario Analysis (2D)'!V$4)-'Business Plan'!$F$8-'Business Plan'!$F$9)-'Business Plan'!$F$10*(1+'Scenario Analysis (2D)'!$E79))),(('Business Plan'!$G$6*('Business Plan'!$G$7*(1+'Scenario Analysis (2D)'!V$4)-'Business Plan'!$G$8-'Business Plan'!$G$9)-'Business Plan'!$G$10*(1+'Scenario Analysis (2D)'!$E79))),(('Business Plan'!$H$6*('Business Plan'!$H$7*(1+'Scenario Analysis (2D)'!V$4)-'Business Plan'!$H$8-'Business Plan'!$H$9)-'Business Plan'!$H$10*(1+'Scenario Analysis (2D)'!$E79))),(('Business Plan'!$I$6*('Business Plan'!$I$7*(1+'Scenario Analysis (2D)'!V$4)-'Business Plan'!$I$8-'Business Plan'!$I$9)-'Business Plan'!$I$10*(1+'Scenario Analysis (2D)'!$E79))),(('Business Plan'!$J$6*('Business Plan'!$J$7*(1+'Scenario Analysis (2D)'!V$4)-'Business Plan'!$J$8-'Business Plan'!$J$9)-'Business Plan'!$J$10*(1+'Scenario Analysis (2D)'!$E79))),(('Business Plan'!$K$6*('Business Plan'!$K$7*(1+'Scenario Analysis (2D)'!V$4)-'Business Plan'!$K$8-'Business Plan'!$K$9)-'Business Plan'!$K$10*(1+'Scenario Analysis (2D)'!$E79)))))/'Business Plan'!$C$13-1</f>
        <v>-17.459285495144904</v>
      </c>
      <c r="W79" s="47">
        <f>(NPV('Business Plan'!$B$3,(('Business Plan'!$C$6*('Business Plan'!$C$7*(1+'Scenario Analysis (2D)'!W$4)-'Business Plan'!$C$8-'Business Plan'!$C$9)-'Business Plan'!$C$10*(1+'Scenario Analysis (2D)'!$E79))),(('Business Plan'!$D$6*('Business Plan'!$D$7*(1+'Scenario Analysis (2D)'!W$4)-'Business Plan'!$D$8-'Business Plan'!$D$9)-'Business Plan'!$D$10*(1+'Scenario Analysis (2D)'!$E79))),(('Business Plan'!$E$6*('Business Plan'!$E$7*(1+'Scenario Analysis (2D)'!W$4)-'Business Plan'!$E$8-'Business Plan'!$E$9)-'Business Plan'!$E$10*(1+'Scenario Analysis (2D)'!$E79))),(('Business Plan'!$F$6*('Business Plan'!$F$7*(1+'Scenario Analysis (2D)'!W$4)-'Business Plan'!$F$8-'Business Plan'!$F$9)-'Business Plan'!$F$10*(1+'Scenario Analysis (2D)'!$E79))),(('Business Plan'!$G$6*('Business Plan'!$G$7*(1+'Scenario Analysis (2D)'!W$4)-'Business Plan'!$G$8-'Business Plan'!$G$9)-'Business Plan'!$G$10*(1+'Scenario Analysis (2D)'!$E79))),(('Business Plan'!$H$6*('Business Plan'!$H$7*(1+'Scenario Analysis (2D)'!W$4)-'Business Plan'!$H$8-'Business Plan'!$H$9)-'Business Plan'!$H$10*(1+'Scenario Analysis (2D)'!$E79))),(('Business Plan'!$I$6*('Business Plan'!$I$7*(1+'Scenario Analysis (2D)'!W$4)-'Business Plan'!$I$8-'Business Plan'!$I$9)-'Business Plan'!$I$10*(1+'Scenario Analysis (2D)'!$E79))),(('Business Plan'!$J$6*('Business Plan'!$J$7*(1+'Scenario Analysis (2D)'!W$4)-'Business Plan'!$J$8-'Business Plan'!$J$9)-'Business Plan'!$J$10*(1+'Scenario Analysis (2D)'!$E79))),(('Business Plan'!$K$6*('Business Plan'!$K$7*(1+'Scenario Analysis (2D)'!W$4)-'Business Plan'!$K$8-'Business Plan'!$K$9)-'Business Plan'!$K$10*(1+'Scenario Analysis (2D)'!$E79)))))/'Business Plan'!$C$13-1</f>
        <v>-14.962471070486146</v>
      </c>
      <c r="X79" s="47">
        <f>(NPV('Business Plan'!$B$3,(('Business Plan'!$C$6*('Business Plan'!$C$7*(1+'Scenario Analysis (2D)'!X$4)-'Business Plan'!$C$8-'Business Plan'!$C$9)-'Business Plan'!$C$10*(1+'Scenario Analysis (2D)'!$E79))),(('Business Plan'!$D$6*('Business Plan'!$D$7*(1+'Scenario Analysis (2D)'!X$4)-'Business Plan'!$D$8-'Business Plan'!$D$9)-'Business Plan'!$D$10*(1+'Scenario Analysis (2D)'!$E79))),(('Business Plan'!$E$6*('Business Plan'!$E$7*(1+'Scenario Analysis (2D)'!X$4)-'Business Plan'!$E$8-'Business Plan'!$E$9)-'Business Plan'!$E$10*(1+'Scenario Analysis (2D)'!$E79))),(('Business Plan'!$F$6*('Business Plan'!$F$7*(1+'Scenario Analysis (2D)'!X$4)-'Business Plan'!$F$8-'Business Plan'!$F$9)-'Business Plan'!$F$10*(1+'Scenario Analysis (2D)'!$E79))),(('Business Plan'!$G$6*('Business Plan'!$G$7*(1+'Scenario Analysis (2D)'!X$4)-'Business Plan'!$G$8-'Business Plan'!$G$9)-'Business Plan'!$G$10*(1+'Scenario Analysis (2D)'!$E79))),(('Business Plan'!$H$6*('Business Plan'!$H$7*(1+'Scenario Analysis (2D)'!X$4)-'Business Plan'!$H$8-'Business Plan'!$H$9)-'Business Plan'!$H$10*(1+'Scenario Analysis (2D)'!$E79))),(('Business Plan'!$I$6*('Business Plan'!$I$7*(1+'Scenario Analysis (2D)'!X$4)-'Business Plan'!$I$8-'Business Plan'!$I$9)-'Business Plan'!$I$10*(1+'Scenario Analysis (2D)'!$E79))),(('Business Plan'!$J$6*('Business Plan'!$J$7*(1+'Scenario Analysis (2D)'!X$4)-'Business Plan'!$J$8-'Business Plan'!$J$9)-'Business Plan'!$J$10*(1+'Scenario Analysis (2D)'!$E79))),(('Business Plan'!$K$6*('Business Plan'!$K$7*(1+'Scenario Analysis (2D)'!X$4)-'Business Plan'!$K$8-'Business Plan'!$K$9)-'Business Plan'!$K$10*(1+'Scenario Analysis (2D)'!$E79)))))/'Business Plan'!$C$13-1</f>
        <v>-12.465656645827387</v>
      </c>
      <c r="Y79" s="47">
        <f>(NPV('Business Plan'!$B$3,(('Business Plan'!$C$6*('Business Plan'!$C$7*(1+'Scenario Analysis (2D)'!Y$4)-'Business Plan'!$C$8-'Business Plan'!$C$9)-'Business Plan'!$C$10*(1+'Scenario Analysis (2D)'!$E79))),(('Business Plan'!$D$6*('Business Plan'!$D$7*(1+'Scenario Analysis (2D)'!Y$4)-'Business Plan'!$D$8-'Business Plan'!$D$9)-'Business Plan'!$D$10*(1+'Scenario Analysis (2D)'!$E79))),(('Business Plan'!$E$6*('Business Plan'!$E$7*(1+'Scenario Analysis (2D)'!Y$4)-'Business Plan'!$E$8-'Business Plan'!$E$9)-'Business Plan'!$E$10*(1+'Scenario Analysis (2D)'!$E79))),(('Business Plan'!$F$6*('Business Plan'!$F$7*(1+'Scenario Analysis (2D)'!Y$4)-'Business Plan'!$F$8-'Business Plan'!$F$9)-'Business Plan'!$F$10*(1+'Scenario Analysis (2D)'!$E79))),(('Business Plan'!$G$6*('Business Plan'!$G$7*(1+'Scenario Analysis (2D)'!Y$4)-'Business Plan'!$G$8-'Business Plan'!$G$9)-'Business Plan'!$G$10*(1+'Scenario Analysis (2D)'!$E79))),(('Business Plan'!$H$6*('Business Plan'!$H$7*(1+'Scenario Analysis (2D)'!Y$4)-'Business Plan'!$H$8-'Business Plan'!$H$9)-'Business Plan'!$H$10*(1+'Scenario Analysis (2D)'!$E79))),(('Business Plan'!$I$6*('Business Plan'!$I$7*(1+'Scenario Analysis (2D)'!Y$4)-'Business Plan'!$I$8-'Business Plan'!$I$9)-'Business Plan'!$I$10*(1+'Scenario Analysis (2D)'!$E79))),(('Business Plan'!$J$6*('Business Plan'!$J$7*(1+'Scenario Analysis (2D)'!Y$4)-'Business Plan'!$J$8-'Business Plan'!$J$9)-'Business Plan'!$J$10*(1+'Scenario Analysis (2D)'!$E79))),(('Business Plan'!$K$6*('Business Plan'!$K$7*(1+'Scenario Analysis (2D)'!Y$4)-'Business Plan'!$K$8-'Business Plan'!$K$9)-'Business Plan'!$K$10*(1+'Scenario Analysis (2D)'!$E79)))))/'Business Plan'!$C$13-1</f>
        <v>-9.9688422211686305</v>
      </c>
      <c r="Z79" s="47">
        <f>(NPV('Business Plan'!$B$3,(('Business Plan'!$C$6*('Business Plan'!$C$7*(1+'Scenario Analysis (2D)'!Z$4)-'Business Plan'!$C$8-'Business Plan'!$C$9)-'Business Plan'!$C$10*(1+'Scenario Analysis (2D)'!$E79))),(('Business Plan'!$D$6*('Business Plan'!$D$7*(1+'Scenario Analysis (2D)'!Z$4)-'Business Plan'!$D$8-'Business Plan'!$D$9)-'Business Plan'!$D$10*(1+'Scenario Analysis (2D)'!$E79))),(('Business Plan'!$E$6*('Business Plan'!$E$7*(1+'Scenario Analysis (2D)'!Z$4)-'Business Plan'!$E$8-'Business Plan'!$E$9)-'Business Plan'!$E$10*(1+'Scenario Analysis (2D)'!$E79))),(('Business Plan'!$F$6*('Business Plan'!$F$7*(1+'Scenario Analysis (2D)'!Z$4)-'Business Plan'!$F$8-'Business Plan'!$F$9)-'Business Plan'!$F$10*(1+'Scenario Analysis (2D)'!$E79))),(('Business Plan'!$G$6*('Business Plan'!$G$7*(1+'Scenario Analysis (2D)'!Z$4)-'Business Plan'!$G$8-'Business Plan'!$G$9)-'Business Plan'!$G$10*(1+'Scenario Analysis (2D)'!$E79))),(('Business Plan'!$H$6*('Business Plan'!$H$7*(1+'Scenario Analysis (2D)'!Z$4)-'Business Plan'!$H$8-'Business Plan'!$H$9)-'Business Plan'!$H$10*(1+'Scenario Analysis (2D)'!$E79))),(('Business Plan'!$I$6*('Business Plan'!$I$7*(1+'Scenario Analysis (2D)'!Z$4)-'Business Plan'!$I$8-'Business Plan'!$I$9)-'Business Plan'!$I$10*(1+'Scenario Analysis (2D)'!$E79))),(('Business Plan'!$J$6*('Business Plan'!$J$7*(1+'Scenario Analysis (2D)'!Z$4)-'Business Plan'!$J$8-'Business Plan'!$J$9)-'Business Plan'!$J$10*(1+'Scenario Analysis (2D)'!$E79))),(('Business Plan'!$K$6*('Business Plan'!$K$7*(1+'Scenario Analysis (2D)'!Z$4)-'Business Plan'!$K$8-'Business Plan'!$K$9)-'Business Plan'!$K$10*(1+'Scenario Analysis (2D)'!$E79)))))/'Business Plan'!$C$13-1</f>
        <v>-7.4720277965098694</v>
      </c>
      <c r="AA79" s="47">
        <f>(NPV('Business Plan'!$B$3,(('Business Plan'!$C$6*('Business Plan'!$C$7*(1+'Scenario Analysis (2D)'!AA$4)-'Business Plan'!$C$8-'Business Plan'!$C$9)-'Business Plan'!$C$10*(1+'Scenario Analysis (2D)'!$E79))),(('Business Plan'!$D$6*('Business Plan'!$D$7*(1+'Scenario Analysis (2D)'!AA$4)-'Business Plan'!$D$8-'Business Plan'!$D$9)-'Business Plan'!$D$10*(1+'Scenario Analysis (2D)'!$E79))),(('Business Plan'!$E$6*('Business Plan'!$E$7*(1+'Scenario Analysis (2D)'!AA$4)-'Business Plan'!$E$8-'Business Plan'!$E$9)-'Business Plan'!$E$10*(1+'Scenario Analysis (2D)'!$E79))),(('Business Plan'!$F$6*('Business Plan'!$F$7*(1+'Scenario Analysis (2D)'!AA$4)-'Business Plan'!$F$8-'Business Plan'!$F$9)-'Business Plan'!$F$10*(1+'Scenario Analysis (2D)'!$E79))),(('Business Plan'!$G$6*('Business Plan'!$G$7*(1+'Scenario Analysis (2D)'!AA$4)-'Business Plan'!$G$8-'Business Plan'!$G$9)-'Business Plan'!$G$10*(1+'Scenario Analysis (2D)'!$E79))),(('Business Plan'!$H$6*('Business Plan'!$H$7*(1+'Scenario Analysis (2D)'!AA$4)-'Business Plan'!$H$8-'Business Plan'!$H$9)-'Business Plan'!$H$10*(1+'Scenario Analysis (2D)'!$E79))),(('Business Plan'!$I$6*('Business Plan'!$I$7*(1+'Scenario Analysis (2D)'!AA$4)-'Business Plan'!$I$8-'Business Plan'!$I$9)-'Business Plan'!$I$10*(1+'Scenario Analysis (2D)'!$E79))),(('Business Plan'!$J$6*('Business Plan'!$J$7*(1+'Scenario Analysis (2D)'!AA$4)-'Business Plan'!$J$8-'Business Plan'!$J$9)-'Business Plan'!$J$10*(1+'Scenario Analysis (2D)'!$E79))),(('Business Plan'!$K$6*('Business Plan'!$K$7*(1+'Scenario Analysis (2D)'!AA$4)-'Business Plan'!$K$8-'Business Plan'!$K$9)-'Business Plan'!$K$10*(1+'Scenario Analysis (2D)'!$E79)))))/'Business Plan'!$C$13-1</f>
        <v>-4.9752133718511127</v>
      </c>
      <c r="AB79" s="47">
        <f>(NPV('Business Plan'!$B$3,(('Business Plan'!$C$6*('Business Plan'!$C$7*(1+'Scenario Analysis (2D)'!AB$4)-'Business Plan'!$C$8-'Business Plan'!$C$9)-'Business Plan'!$C$10*(1+'Scenario Analysis (2D)'!$E79))),(('Business Plan'!$D$6*('Business Plan'!$D$7*(1+'Scenario Analysis (2D)'!AB$4)-'Business Plan'!$D$8-'Business Plan'!$D$9)-'Business Plan'!$D$10*(1+'Scenario Analysis (2D)'!$E79))),(('Business Plan'!$E$6*('Business Plan'!$E$7*(1+'Scenario Analysis (2D)'!AB$4)-'Business Plan'!$E$8-'Business Plan'!$E$9)-'Business Plan'!$E$10*(1+'Scenario Analysis (2D)'!$E79))),(('Business Plan'!$F$6*('Business Plan'!$F$7*(1+'Scenario Analysis (2D)'!AB$4)-'Business Plan'!$F$8-'Business Plan'!$F$9)-'Business Plan'!$F$10*(1+'Scenario Analysis (2D)'!$E79))),(('Business Plan'!$G$6*('Business Plan'!$G$7*(1+'Scenario Analysis (2D)'!AB$4)-'Business Plan'!$G$8-'Business Plan'!$G$9)-'Business Plan'!$G$10*(1+'Scenario Analysis (2D)'!$E79))),(('Business Plan'!$H$6*('Business Plan'!$H$7*(1+'Scenario Analysis (2D)'!AB$4)-'Business Plan'!$H$8-'Business Plan'!$H$9)-'Business Plan'!$H$10*(1+'Scenario Analysis (2D)'!$E79))),(('Business Plan'!$I$6*('Business Plan'!$I$7*(1+'Scenario Analysis (2D)'!AB$4)-'Business Plan'!$I$8-'Business Plan'!$I$9)-'Business Plan'!$I$10*(1+'Scenario Analysis (2D)'!$E79))),(('Business Plan'!$J$6*('Business Plan'!$J$7*(1+'Scenario Analysis (2D)'!AB$4)-'Business Plan'!$J$8-'Business Plan'!$J$9)-'Business Plan'!$J$10*(1+'Scenario Analysis (2D)'!$E79))),(('Business Plan'!$K$6*('Business Plan'!$K$7*(1+'Scenario Analysis (2D)'!AB$4)-'Business Plan'!$K$8-'Business Plan'!$K$9)-'Business Plan'!$K$10*(1+'Scenario Analysis (2D)'!$E79)))))/'Business Plan'!$C$13-1</f>
        <v>-2.4783989471923551</v>
      </c>
      <c r="AC79" s="47">
        <f>(NPV('Business Plan'!$B$3,(('Business Plan'!$C$6*('Business Plan'!$C$7*(1+'Scenario Analysis (2D)'!AC$4)-'Business Plan'!$C$8-'Business Plan'!$C$9)-'Business Plan'!$C$10*(1+'Scenario Analysis (2D)'!$E79))),(('Business Plan'!$D$6*('Business Plan'!$D$7*(1+'Scenario Analysis (2D)'!AC$4)-'Business Plan'!$D$8-'Business Plan'!$D$9)-'Business Plan'!$D$10*(1+'Scenario Analysis (2D)'!$E79))),(('Business Plan'!$E$6*('Business Plan'!$E$7*(1+'Scenario Analysis (2D)'!AC$4)-'Business Plan'!$E$8-'Business Plan'!$E$9)-'Business Plan'!$E$10*(1+'Scenario Analysis (2D)'!$E79))),(('Business Plan'!$F$6*('Business Plan'!$F$7*(1+'Scenario Analysis (2D)'!AC$4)-'Business Plan'!$F$8-'Business Plan'!$F$9)-'Business Plan'!$F$10*(1+'Scenario Analysis (2D)'!$E79))),(('Business Plan'!$G$6*('Business Plan'!$G$7*(1+'Scenario Analysis (2D)'!AC$4)-'Business Plan'!$G$8-'Business Plan'!$G$9)-'Business Plan'!$G$10*(1+'Scenario Analysis (2D)'!$E79))),(('Business Plan'!$H$6*('Business Plan'!$H$7*(1+'Scenario Analysis (2D)'!AC$4)-'Business Plan'!$H$8-'Business Plan'!$H$9)-'Business Plan'!$H$10*(1+'Scenario Analysis (2D)'!$E79))),(('Business Plan'!$I$6*('Business Plan'!$I$7*(1+'Scenario Analysis (2D)'!AC$4)-'Business Plan'!$I$8-'Business Plan'!$I$9)-'Business Plan'!$I$10*(1+'Scenario Analysis (2D)'!$E79))),(('Business Plan'!$J$6*('Business Plan'!$J$7*(1+'Scenario Analysis (2D)'!AC$4)-'Business Plan'!$J$8-'Business Plan'!$J$9)-'Business Plan'!$J$10*(1+'Scenario Analysis (2D)'!$E79))),(('Business Plan'!$K$6*('Business Plan'!$K$7*(1+'Scenario Analysis (2D)'!AC$4)-'Business Plan'!$K$8-'Business Plan'!$K$9)-'Business Plan'!$K$10*(1+'Scenario Analysis (2D)'!$E79)))))/'Business Plan'!$C$13-1</f>
        <v>1.841547746640404E-2</v>
      </c>
      <c r="AD79" s="47">
        <f>(NPV('Business Plan'!$B$3,(('Business Plan'!$C$6*('Business Plan'!$C$7*(1+'Scenario Analysis (2D)'!AD$4)-'Business Plan'!$C$8-'Business Plan'!$C$9)-'Business Plan'!$C$10*(1+'Scenario Analysis (2D)'!$E79))),(('Business Plan'!$D$6*('Business Plan'!$D$7*(1+'Scenario Analysis (2D)'!AD$4)-'Business Plan'!$D$8-'Business Plan'!$D$9)-'Business Plan'!$D$10*(1+'Scenario Analysis (2D)'!$E79))),(('Business Plan'!$E$6*('Business Plan'!$E$7*(1+'Scenario Analysis (2D)'!AD$4)-'Business Plan'!$E$8-'Business Plan'!$E$9)-'Business Plan'!$E$10*(1+'Scenario Analysis (2D)'!$E79))),(('Business Plan'!$F$6*('Business Plan'!$F$7*(1+'Scenario Analysis (2D)'!AD$4)-'Business Plan'!$F$8-'Business Plan'!$F$9)-'Business Plan'!$F$10*(1+'Scenario Analysis (2D)'!$E79))),(('Business Plan'!$G$6*('Business Plan'!$G$7*(1+'Scenario Analysis (2D)'!AD$4)-'Business Plan'!$G$8-'Business Plan'!$G$9)-'Business Plan'!$G$10*(1+'Scenario Analysis (2D)'!$E79))),(('Business Plan'!$H$6*('Business Plan'!$H$7*(1+'Scenario Analysis (2D)'!AD$4)-'Business Plan'!$H$8-'Business Plan'!$H$9)-'Business Plan'!$H$10*(1+'Scenario Analysis (2D)'!$E79))),(('Business Plan'!$I$6*('Business Plan'!$I$7*(1+'Scenario Analysis (2D)'!AD$4)-'Business Plan'!$I$8-'Business Plan'!$I$9)-'Business Plan'!$I$10*(1+'Scenario Analysis (2D)'!$E79))),(('Business Plan'!$J$6*('Business Plan'!$J$7*(1+'Scenario Analysis (2D)'!AD$4)-'Business Plan'!$J$8-'Business Plan'!$J$9)-'Business Plan'!$J$10*(1+'Scenario Analysis (2D)'!$E79))),(('Business Plan'!$K$6*('Business Plan'!$K$7*(1+'Scenario Analysis (2D)'!AD$4)-'Business Plan'!$K$8-'Business Plan'!$K$9)-'Business Plan'!$K$10*(1+'Scenario Analysis (2D)'!$E79)))))/'Business Plan'!$C$13-1</f>
        <v>2.5152299021251618</v>
      </c>
      <c r="AE79" s="47">
        <f>(NPV('Business Plan'!$B$3,(('Business Plan'!$C$6*('Business Plan'!$C$7*(1+'Scenario Analysis (2D)'!AE$4)-'Business Plan'!$C$8-'Business Plan'!$C$9)-'Business Plan'!$C$10*(1+'Scenario Analysis (2D)'!$E79))),(('Business Plan'!$D$6*('Business Plan'!$D$7*(1+'Scenario Analysis (2D)'!AE$4)-'Business Plan'!$D$8-'Business Plan'!$D$9)-'Business Plan'!$D$10*(1+'Scenario Analysis (2D)'!$E79))),(('Business Plan'!$E$6*('Business Plan'!$E$7*(1+'Scenario Analysis (2D)'!AE$4)-'Business Plan'!$E$8-'Business Plan'!$E$9)-'Business Plan'!$E$10*(1+'Scenario Analysis (2D)'!$E79))),(('Business Plan'!$F$6*('Business Plan'!$F$7*(1+'Scenario Analysis (2D)'!AE$4)-'Business Plan'!$F$8-'Business Plan'!$F$9)-'Business Plan'!$F$10*(1+'Scenario Analysis (2D)'!$E79))),(('Business Plan'!$G$6*('Business Plan'!$G$7*(1+'Scenario Analysis (2D)'!AE$4)-'Business Plan'!$G$8-'Business Plan'!$G$9)-'Business Plan'!$G$10*(1+'Scenario Analysis (2D)'!$E79))),(('Business Plan'!$H$6*('Business Plan'!$H$7*(1+'Scenario Analysis (2D)'!AE$4)-'Business Plan'!$H$8-'Business Plan'!$H$9)-'Business Plan'!$H$10*(1+'Scenario Analysis (2D)'!$E79))),(('Business Plan'!$I$6*('Business Plan'!$I$7*(1+'Scenario Analysis (2D)'!AE$4)-'Business Plan'!$I$8-'Business Plan'!$I$9)-'Business Plan'!$I$10*(1+'Scenario Analysis (2D)'!$E79))),(('Business Plan'!$J$6*('Business Plan'!$J$7*(1+'Scenario Analysis (2D)'!AE$4)-'Business Plan'!$J$8-'Business Plan'!$J$9)-'Business Plan'!$J$10*(1+'Scenario Analysis (2D)'!$E79))),(('Business Plan'!$K$6*('Business Plan'!$K$7*(1+'Scenario Analysis (2D)'!AE$4)-'Business Plan'!$K$8-'Business Plan'!$K$9)-'Business Plan'!$K$10*(1+'Scenario Analysis (2D)'!$E79)))))/'Business Plan'!$C$13-1</f>
        <v>5.0120443267839194</v>
      </c>
      <c r="AF79" s="47">
        <f>(NPV('Business Plan'!$B$3,(('Business Plan'!$C$6*('Business Plan'!$C$7*(1+'Scenario Analysis (2D)'!AF$4)-'Business Plan'!$C$8-'Business Plan'!$C$9)-'Business Plan'!$C$10*(1+'Scenario Analysis (2D)'!$E79))),(('Business Plan'!$D$6*('Business Plan'!$D$7*(1+'Scenario Analysis (2D)'!AF$4)-'Business Plan'!$D$8-'Business Plan'!$D$9)-'Business Plan'!$D$10*(1+'Scenario Analysis (2D)'!$E79))),(('Business Plan'!$E$6*('Business Plan'!$E$7*(1+'Scenario Analysis (2D)'!AF$4)-'Business Plan'!$E$8-'Business Plan'!$E$9)-'Business Plan'!$E$10*(1+'Scenario Analysis (2D)'!$E79))),(('Business Plan'!$F$6*('Business Plan'!$F$7*(1+'Scenario Analysis (2D)'!AF$4)-'Business Plan'!$F$8-'Business Plan'!$F$9)-'Business Plan'!$F$10*(1+'Scenario Analysis (2D)'!$E79))),(('Business Plan'!$G$6*('Business Plan'!$G$7*(1+'Scenario Analysis (2D)'!AF$4)-'Business Plan'!$G$8-'Business Plan'!$G$9)-'Business Plan'!$G$10*(1+'Scenario Analysis (2D)'!$E79))),(('Business Plan'!$H$6*('Business Plan'!$H$7*(1+'Scenario Analysis (2D)'!AF$4)-'Business Plan'!$H$8-'Business Plan'!$H$9)-'Business Plan'!$H$10*(1+'Scenario Analysis (2D)'!$E79))),(('Business Plan'!$I$6*('Business Plan'!$I$7*(1+'Scenario Analysis (2D)'!AF$4)-'Business Plan'!$I$8-'Business Plan'!$I$9)-'Business Plan'!$I$10*(1+'Scenario Analysis (2D)'!$E79))),(('Business Plan'!$J$6*('Business Plan'!$J$7*(1+'Scenario Analysis (2D)'!AF$4)-'Business Plan'!$J$8-'Business Plan'!$J$9)-'Business Plan'!$J$10*(1+'Scenario Analysis (2D)'!$E79))),(('Business Plan'!$K$6*('Business Plan'!$K$7*(1+'Scenario Analysis (2D)'!AF$4)-'Business Plan'!$K$8-'Business Plan'!$K$9)-'Business Plan'!$K$10*(1+'Scenario Analysis (2D)'!$E79)))))/'Business Plan'!$C$13-1</f>
        <v>7.5088587514426806</v>
      </c>
      <c r="AG79" s="47">
        <f>(NPV('Business Plan'!$B$3,(('Business Plan'!$C$6*('Business Plan'!$C$7*(1+'Scenario Analysis (2D)'!AG$4)-'Business Plan'!$C$8-'Business Plan'!$C$9)-'Business Plan'!$C$10*(1+'Scenario Analysis (2D)'!$E79))),(('Business Plan'!$D$6*('Business Plan'!$D$7*(1+'Scenario Analysis (2D)'!AG$4)-'Business Plan'!$D$8-'Business Plan'!$D$9)-'Business Plan'!$D$10*(1+'Scenario Analysis (2D)'!$E79))),(('Business Plan'!$E$6*('Business Plan'!$E$7*(1+'Scenario Analysis (2D)'!AG$4)-'Business Plan'!$E$8-'Business Plan'!$E$9)-'Business Plan'!$E$10*(1+'Scenario Analysis (2D)'!$E79))),(('Business Plan'!$F$6*('Business Plan'!$F$7*(1+'Scenario Analysis (2D)'!AG$4)-'Business Plan'!$F$8-'Business Plan'!$F$9)-'Business Plan'!$F$10*(1+'Scenario Analysis (2D)'!$E79))),(('Business Plan'!$G$6*('Business Plan'!$G$7*(1+'Scenario Analysis (2D)'!AG$4)-'Business Plan'!$G$8-'Business Plan'!$G$9)-'Business Plan'!$G$10*(1+'Scenario Analysis (2D)'!$E79))),(('Business Plan'!$H$6*('Business Plan'!$H$7*(1+'Scenario Analysis (2D)'!AG$4)-'Business Plan'!$H$8-'Business Plan'!$H$9)-'Business Plan'!$H$10*(1+'Scenario Analysis (2D)'!$E79))),(('Business Plan'!$I$6*('Business Plan'!$I$7*(1+'Scenario Analysis (2D)'!AG$4)-'Business Plan'!$I$8-'Business Plan'!$I$9)-'Business Plan'!$I$10*(1+'Scenario Analysis (2D)'!$E79))),(('Business Plan'!$J$6*('Business Plan'!$J$7*(1+'Scenario Analysis (2D)'!AG$4)-'Business Plan'!$J$8-'Business Plan'!$J$9)-'Business Plan'!$J$10*(1+'Scenario Analysis (2D)'!$E79))),(('Business Plan'!$K$6*('Business Plan'!$K$7*(1+'Scenario Analysis (2D)'!AG$4)-'Business Plan'!$K$8-'Business Plan'!$K$9)-'Business Plan'!$K$10*(1+'Scenario Analysis (2D)'!$E79)))))/'Business Plan'!$C$13-1</f>
        <v>10.005673176101435</v>
      </c>
      <c r="AH79" s="47">
        <f>(NPV('Business Plan'!$B$3,(('Business Plan'!$C$6*('Business Plan'!$C$7*(1+'Scenario Analysis (2D)'!AH$4)-'Business Plan'!$C$8-'Business Plan'!$C$9)-'Business Plan'!$C$10*(1+'Scenario Analysis (2D)'!$E79))),(('Business Plan'!$D$6*('Business Plan'!$D$7*(1+'Scenario Analysis (2D)'!AH$4)-'Business Plan'!$D$8-'Business Plan'!$D$9)-'Business Plan'!$D$10*(1+'Scenario Analysis (2D)'!$E79))),(('Business Plan'!$E$6*('Business Plan'!$E$7*(1+'Scenario Analysis (2D)'!AH$4)-'Business Plan'!$E$8-'Business Plan'!$E$9)-'Business Plan'!$E$10*(1+'Scenario Analysis (2D)'!$E79))),(('Business Plan'!$F$6*('Business Plan'!$F$7*(1+'Scenario Analysis (2D)'!AH$4)-'Business Plan'!$F$8-'Business Plan'!$F$9)-'Business Plan'!$F$10*(1+'Scenario Analysis (2D)'!$E79))),(('Business Plan'!$G$6*('Business Plan'!$G$7*(1+'Scenario Analysis (2D)'!AH$4)-'Business Plan'!$G$8-'Business Plan'!$G$9)-'Business Plan'!$G$10*(1+'Scenario Analysis (2D)'!$E79))),(('Business Plan'!$H$6*('Business Plan'!$H$7*(1+'Scenario Analysis (2D)'!AH$4)-'Business Plan'!$H$8-'Business Plan'!$H$9)-'Business Plan'!$H$10*(1+'Scenario Analysis (2D)'!$E79))),(('Business Plan'!$I$6*('Business Plan'!$I$7*(1+'Scenario Analysis (2D)'!AH$4)-'Business Plan'!$I$8-'Business Plan'!$I$9)-'Business Plan'!$I$10*(1+'Scenario Analysis (2D)'!$E79))),(('Business Plan'!$J$6*('Business Plan'!$J$7*(1+'Scenario Analysis (2D)'!AH$4)-'Business Plan'!$J$8-'Business Plan'!$J$9)-'Business Plan'!$J$10*(1+'Scenario Analysis (2D)'!$E79))),(('Business Plan'!$K$6*('Business Plan'!$K$7*(1+'Scenario Analysis (2D)'!AH$4)-'Business Plan'!$K$8-'Business Plan'!$K$9)-'Business Plan'!$K$10*(1+'Scenario Analysis (2D)'!$E79)))))/'Business Plan'!$C$13-1</f>
        <v>12.50248760076019</v>
      </c>
    </row>
    <row r="80" spans="1:34" ht="18.95" customHeight="1" x14ac:dyDescent="0.25">
      <c r="D80" s="78"/>
      <c r="E80" s="50">
        <v>0.25</v>
      </c>
      <c r="F80" s="46">
        <f>NPV('Business Plan'!$B$3,(('Business Plan'!$C$6*('Business Plan'!$C$7*(1+'Scenario Analysis (2D)'!F$4)-'Business Plan'!$C$8-'Business Plan'!$C$9)-'Business Plan'!$C$10*(1+'Scenario Analysis (2D)'!$E80))),(('Business Plan'!$D$6*('Business Plan'!$D$7*(1+'Scenario Analysis (2D)'!F$4)-'Business Plan'!$D$8-'Business Plan'!$D$9)-'Business Plan'!$D$10*(1+'Scenario Analysis (2D)'!$E80))),(('Business Plan'!$E$6*('Business Plan'!$E$7*(1+'Scenario Analysis (2D)'!F$4)-'Business Plan'!$E$8-'Business Plan'!$E$9)-'Business Plan'!$E$10*(1+'Scenario Analysis (2D)'!$E80))),(('Business Plan'!$F$6*('Business Plan'!$F$7*(1+'Scenario Analysis (2D)'!F$4)-'Business Plan'!$F$8-'Business Plan'!$F$9)-'Business Plan'!$F$10*(1+'Scenario Analysis (2D)'!$E80))),(('Business Plan'!$G$6*('Business Plan'!$G$7*(1+'Scenario Analysis (2D)'!F$4)-'Business Plan'!$G$8-'Business Plan'!$G$9)-'Business Plan'!$G$10*(1+'Scenario Analysis (2D)'!$E80))),(('Business Plan'!$H$6*('Business Plan'!$H$7*(1+'Scenario Analysis (2D)'!F$4)-'Business Plan'!$H$8-'Business Plan'!$H$9)-'Business Plan'!$H$10*(1+'Scenario Analysis (2D)'!$E80))),(('Business Plan'!$I$6*('Business Plan'!$I$7*(1+'Scenario Analysis (2D)'!F$4)-'Business Plan'!$I$8-'Business Plan'!$I$9)-'Business Plan'!$I$10*(1+'Scenario Analysis (2D)'!$E80))),(('Business Plan'!$J$6*('Business Plan'!$J$7*(1+'Scenario Analysis (2D)'!F$4)-'Business Plan'!$J$8-'Business Plan'!$J$9)-'Business Plan'!$J$10*(1+'Scenario Analysis (2D)'!$E80))),(('Business Plan'!$K$6*('Business Plan'!$K$7*(1+'Scenario Analysis (2D)'!F$4)-'Business Plan'!$K$8-'Business Plan'!$K$9)-'Business Plan'!$K$10*(1+'Scenario Analysis (2D)'!$E80))))</f>
        <v>-1372600.1067435497</v>
      </c>
      <c r="G80" s="46">
        <f>NPV('Business Plan'!$B$3,(('Business Plan'!$C$6*('Business Plan'!$C$7*(1+'Scenario Analysis (2D)'!G$4)-'Business Plan'!$C$8-'Business Plan'!$C$9)-'Business Plan'!$C$10*(1+'Scenario Analysis (2D)'!$E80))),(('Business Plan'!$D$6*('Business Plan'!$D$7*(1+'Scenario Analysis (2D)'!G$4)-'Business Plan'!$D$8-'Business Plan'!$D$9)-'Business Plan'!$D$10*(1+'Scenario Analysis (2D)'!$E80))),(('Business Plan'!$E$6*('Business Plan'!$E$7*(1+'Scenario Analysis (2D)'!G$4)-'Business Plan'!$E$8-'Business Plan'!$E$9)-'Business Plan'!$E$10*(1+'Scenario Analysis (2D)'!$E80))),(('Business Plan'!$F$6*('Business Plan'!$F$7*(1+'Scenario Analysis (2D)'!G$4)-'Business Plan'!$F$8-'Business Plan'!$F$9)-'Business Plan'!$F$10*(1+'Scenario Analysis (2D)'!$E80))),(('Business Plan'!$G$6*('Business Plan'!$G$7*(1+'Scenario Analysis (2D)'!G$4)-'Business Plan'!$G$8-'Business Plan'!$G$9)-'Business Plan'!$G$10*(1+'Scenario Analysis (2D)'!$E80))),(('Business Plan'!$H$6*('Business Plan'!$H$7*(1+'Scenario Analysis (2D)'!G$4)-'Business Plan'!$H$8-'Business Plan'!$H$9)-'Business Plan'!$H$10*(1+'Scenario Analysis (2D)'!$E80))),(('Business Plan'!$I$6*('Business Plan'!$I$7*(1+'Scenario Analysis (2D)'!G$4)-'Business Plan'!$I$8-'Business Plan'!$I$9)-'Business Plan'!$I$10*(1+'Scenario Analysis (2D)'!$E80))),(('Business Plan'!$J$6*('Business Plan'!$J$7*(1+'Scenario Analysis (2D)'!G$4)-'Business Plan'!$J$8-'Business Plan'!$J$9)-'Business Plan'!$J$10*(1+'Scenario Analysis (2D)'!$E80))),(('Business Plan'!$K$6*('Business Plan'!$K$7*(1+'Scenario Analysis (2D)'!G$4)-'Business Plan'!$K$8-'Business Plan'!$K$9)-'Business Plan'!$K$10*(1+'Scenario Analysis (2D)'!$E80))))</f>
        <v>-1171935.5025107386</v>
      </c>
      <c r="H80" s="46">
        <f>NPV('Business Plan'!$B$3,(('Business Plan'!$C$6*('Business Plan'!$C$7*(1+'Scenario Analysis (2D)'!H$4)-'Business Plan'!$C$8-'Business Plan'!$C$9)-'Business Plan'!$C$10*(1+'Scenario Analysis (2D)'!$E80))),(('Business Plan'!$D$6*('Business Plan'!$D$7*(1+'Scenario Analysis (2D)'!H$4)-'Business Plan'!$D$8-'Business Plan'!$D$9)-'Business Plan'!$D$10*(1+'Scenario Analysis (2D)'!$E80))),(('Business Plan'!$E$6*('Business Plan'!$E$7*(1+'Scenario Analysis (2D)'!H$4)-'Business Plan'!$E$8-'Business Plan'!$E$9)-'Business Plan'!$E$10*(1+'Scenario Analysis (2D)'!$E80))),(('Business Plan'!$F$6*('Business Plan'!$F$7*(1+'Scenario Analysis (2D)'!H$4)-'Business Plan'!$F$8-'Business Plan'!$F$9)-'Business Plan'!$F$10*(1+'Scenario Analysis (2D)'!$E80))),(('Business Plan'!$G$6*('Business Plan'!$G$7*(1+'Scenario Analysis (2D)'!H$4)-'Business Plan'!$G$8-'Business Plan'!$G$9)-'Business Plan'!$G$10*(1+'Scenario Analysis (2D)'!$E80))),(('Business Plan'!$H$6*('Business Plan'!$H$7*(1+'Scenario Analysis (2D)'!H$4)-'Business Plan'!$H$8-'Business Plan'!$H$9)-'Business Plan'!$H$10*(1+'Scenario Analysis (2D)'!$E80))),(('Business Plan'!$I$6*('Business Plan'!$I$7*(1+'Scenario Analysis (2D)'!H$4)-'Business Plan'!$I$8-'Business Plan'!$I$9)-'Business Plan'!$I$10*(1+'Scenario Analysis (2D)'!$E80))),(('Business Plan'!$J$6*('Business Plan'!$J$7*(1+'Scenario Analysis (2D)'!H$4)-'Business Plan'!$J$8-'Business Plan'!$J$9)-'Business Plan'!$J$10*(1+'Scenario Analysis (2D)'!$E80))),(('Business Plan'!$K$6*('Business Plan'!$K$7*(1+'Scenario Analysis (2D)'!H$4)-'Business Plan'!$K$8-'Business Plan'!$K$9)-'Business Plan'!$K$10*(1+'Scenario Analysis (2D)'!$E80))))</f>
        <v>-971270.89827792719</v>
      </c>
      <c r="I80" s="46">
        <f>NPV('Business Plan'!$B$3,(('Business Plan'!$C$6*('Business Plan'!$C$7*(1+'Scenario Analysis (2D)'!I$4)-'Business Plan'!$C$8-'Business Plan'!$C$9)-'Business Plan'!$C$10*(1+'Scenario Analysis (2D)'!$E80))),(('Business Plan'!$D$6*('Business Plan'!$D$7*(1+'Scenario Analysis (2D)'!I$4)-'Business Plan'!$D$8-'Business Plan'!$D$9)-'Business Plan'!$D$10*(1+'Scenario Analysis (2D)'!$E80))),(('Business Plan'!$E$6*('Business Plan'!$E$7*(1+'Scenario Analysis (2D)'!I$4)-'Business Plan'!$E$8-'Business Plan'!$E$9)-'Business Plan'!$E$10*(1+'Scenario Analysis (2D)'!$E80))),(('Business Plan'!$F$6*('Business Plan'!$F$7*(1+'Scenario Analysis (2D)'!I$4)-'Business Plan'!$F$8-'Business Plan'!$F$9)-'Business Plan'!$F$10*(1+'Scenario Analysis (2D)'!$E80))),(('Business Plan'!$G$6*('Business Plan'!$G$7*(1+'Scenario Analysis (2D)'!I$4)-'Business Plan'!$G$8-'Business Plan'!$G$9)-'Business Plan'!$G$10*(1+'Scenario Analysis (2D)'!$E80))),(('Business Plan'!$H$6*('Business Plan'!$H$7*(1+'Scenario Analysis (2D)'!I$4)-'Business Plan'!$H$8-'Business Plan'!$H$9)-'Business Plan'!$H$10*(1+'Scenario Analysis (2D)'!$E80))),(('Business Plan'!$I$6*('Business Plan'!$I$7*(1+'Scenario Analysis (2D)'!I$4)-'Business Plan'!$I$8-'Business Plan'!$I$9)-'Business Plan'!$I$10*(1+'Scenario Analysis (2D)'!$E80))),(('Business Plan'!$J$6*('Business Plan'!$J$7*(1+'Scenario Analysis (2D)'!I$4)-'Business Plan'!$J$8-'Business Plan'!$J$9)-'Business Plan'!$J$10*(1+'Scenario Analysis (2D)'!$E80))),(('Business Plan'!$K$6*('Business Plan'!$K$7*(1+'Scenario Analysis (2D)'!I$4)-'Business Plan'!$K$8-'Business Plan'!$K$9)-'Business Plan'!$K$10*(1+'Scenario Analysis (2D)'!$E80))))</f>
        <v>-770606.29404511594</v>
      </c>
      <c r="J80" s="46">
        <f>NPV('Business Plan'!$B$3,(('Business Plan'!$C$6*('Business Plan'!$C$7*(1+'Scenario Analysis (2D)'!J$4)-'Business Plan'!$C$8-'Business Plan'!$C$9)-'Business Plan'!$C$10*(1+'Scenario Analysis (2D)'!$E80))),(('Business Plan'!$D$6*('Business Plan'!$D$7*(1+'Scenario Analysis (2D)'!J$4)-'Business Plan'!$D$8-'Business Plan'!$D$9)-'Business Plan'!$D$10*(1+'Scenario Analysis (2D)'!$E80))),(('Business Plan'!$E$6*('Business Plan'!$E$7*(1+'Scenario Analysis (2D)'!J$4)-'Business Plan'!$E$8-'Business Plan'!$E$9)-'Business Plan'!$E$10*(1+'Scenario Analysis (2D)'!$E80))),(('Business Plan'!$F$6*('Business Plan'!$F$7*(1+'Scenario Analysis (2D)'!J$4)-'Business Plan'!$F$8-'Business Plan'!$F$9)-'Business Plan'!$F$10*(1+'Scenario Analysis (2D)'!$E80))),(('Business Plan'!$G$6*('Business Plan'!$G$7*(1+'Scenario Analysis (2D)'!J$4)-'Business Plan'!$G$8-'Business Plan'!$G$9)-'Business Plan'!$G$10*(1+'Scenario Analysis (2D)'!$E80))),(('Business Plan'!$H$6*('Business Plan'!$H$7*(1+'Scenario Analysis (2D)'!J$4)-'Business Plan'!$H$8-'Business Plan'!$H$9)-'Business Plan'!$H$10*(1+'Scenario Analysis (2D)'!$E80))),(('Business Plan'!$I$6*('Business Plan'!$I$7*(1+'Scenario Analysis (2D)'!J$4)-'Business Plan'!$I$8-'Business Plan'!$I$9)-'Business Plan'!$I$10*(1+'Scenario Analysis (2D)'!$E80))),(('Business Plan'!$J$6*('Business Plan'!$J$7*(1+'Scenario Analysis (2D)'!J$4)-'Business Plan'!$J$8-'Business Plan'!$J$9)-'Business Plan'!$J$10*(1+'Scenario Analysis (2D)'!$E80))),(('Business Plan'!$K$6*('Business Plan'!$K$7*(1+'Scenario Analysis (2D)'!J$4)-'Business Plan'!$K$8-'Business Plan'!$K$9)-'Business Plan'!$K$10*(1+'Scenario Analysis (2D)'!$E80))))</f>
        <v>-569941.68981230468</v>
      </c>
      <c r="K80" s="46">
        <f>NPV('Business Plan'!$B$3,(('Business Plan'!$C$6*('Business Plan'!$C$7*(1+'Scenario Analysis (2D)'!K$4)-'Business Plan'!$C$8-'Business Plan'!$C$9)-'Business Plan'!$C$10*(1+'Scenario Analysis (2D)'!$E80))),(('Business Plan'!$D$6*('Business Plan'!$D$7*(1+'Scenario Analysis (2D)'!K$4)-'Business Plan'!$D$8-'Business Plan'!$D$9)-'Business Plan'!$D$10*(1+'Scenario Analysis (2D)'!$E80))),(('Business Plan'!$E$6*('Business Plan'!$E$7*(1+'Scenario Analysis (2D)'!K$4)-'Business Plan'!$E$8-'Business Plan'!$E$9)-'Business Plan'!$E$10*(1+'Scenario Analysis (2D)'!$E80))),(('Business Plan'!$F$6*('Business Plan'!$F$7*(1+'Scenario Analysis (2D)'!K$4)-'Business Plan'!$F$8-'Business Plan'!$F$9)-'Business Plan'!$F$10*(1+'Scenario Analysis (2D)'!$E80))),(('Business Plan'!$G$6*('Business Plan'!$G$7*(1+'Scenario Analysis (2D)'!K$4)-'Business Plan'!$G$8-'Business Plan'!$G$9)-'Business Plan'!$G$10*(1+'Scenario Analysis (2D)'!$E80))),(('Business Plan'!$H$6*('Business Plan'!$H$7*(1+'Scenario Analysis (2D)'!K$4)-'Business Plan'!$H$8-'Business Plan'!$H$9)-'Business Plan'!$H$10*(1+'Scenario Analysis (2D)'!$E80))),(('Business Plan'!$I$6*('Business Plan'!$I$7*(1+'Scenario Analysis (2D)'!K$4)-'Business Plan'!$I$8-'Business Plan'!$I$9)-'Business Plan'!$I$10*(1+'Scenario Analysis (2D)'!$E80))),(('Business Plan'!$J$6*('Business Plan'!$J$7*(1+'Scenario Analysis (2D)'!K$4)-'Business Plan'!$J$8-'Business Plan'!$J$9)-'Business Plan'!$J$10*(1+'Scenario Analysis (2D)'!$E80))),(('Business Plan'!$K$6*('Business Plan'!$K$7*(1+'Scenario Analysis (2D)'!K$4)-'Business Plan'!$K$8-'Business Plan'!$K$9)-'Business Plan'!$K$10*(1+'Scenario Analysis (2D)'!$E80))))</f>
        <v>-369277.08557949343</v>
      </c>
      <c r="L80" s="46">
        <f>NPV('Business Plan'!$B$3,(('Business Plan'!$C$6*('Business Plan'!$C$7*(1+'Scenario Analysis (2D)'!L$4)-'Business Plan'!$C$8-'Business Plan'!$C$9)-'Business Plan'!$C$10*(1+'Scenario Analysis (2D)'!$E80))),(('Business Plan'!$D$6*('Business Plan'!$D$7*(1+'Scenario Analysis (2D)'!L$4)-'Business Plan'!$D$8-'Business Plan'!$D$9)-'Business Plan'!$D$10*(1+'Scenario Analysis (2D)'!$E80))),(('Business Plan'!$E$6*('Business Plan'!$E$7*(1+'Scenario Analysis (2D)'!L$4)-'Business Plan'!$E$8-'Business Plan'!$E$9)-'Business Plan'!$E$10*(1+'Scenario Analysis (2D)'!$E80))),(('Business Plan'!$F$6*('Business Plan'!$F$7*(1+'Scenario Analysis (2D)'!L$4)-'Business Plan'!$F$8-'Business Plan'!$F$9)-'Business Plan'!$F$10*(1+'Scenario Analysis (2D)'!$E80))),(('Business Plan'!$G$6*('Business Plan'!$G$7*(1+'Scenario Analysis (2D)'!L$4)-'Business Plan'!$G$8-'Business Plan'!$G$9)-'Business Plan'!$G$10*(1+'Scenario Analysis (2D)'!$E80))),(('Business Plan'!$H$6*('Business Plan'!$H$7*(1+'Scenario Analysis (2D)'!L$4)-'Business Plan'!$H$8-'Business Plan'!$H$9)-'Business Plan'!$H$10*(1+'Scenario Analysis (2D)'!$E80))),(('Business Plan'!$I$6*('Business Plan'!$I$7*(1+'Scenario Analysis (2D)'!L$4)-'Business Plan'!$I$8-'Business Plan'!$I$9)-'Business Plan'!$I$10*(1+'Scenario Analysis (2D)'!$E80))),(('Business Plan'!$J$6*('Business Plan'!$J$7*(1+'Scenario Analysis (2D)'!L$4)-'Business Plan'!$J$8-'Business Plan'!$J$9)-'Business Plan'!$J$10*(1+'Scenario Analysis (2D)'!$E80))),(('Business Plan'!$K$6*('Business Plan'!$K$7*(1+'Scenario Analysis (2D)'!L$4)-'Business Plan'!$K$8-'Business Plan'!$K$9)-'Business Plan'!$K$10*(1+'Scenario Analysis (2D)'!$E80))))</f>
        <v>-168612.48134668198</v>
      </c>
      <c r="M80" s="46">
        <f>NPV('Business Plan'!$B$3,(('Business Plan'!$C$6*('Business Plan'!$C$7*(1+'Scenario Analysis (2D)'!M$4)-'Business Plan'!$C$8-'Business Plan'!$C$9)-'Business Plan'!$C$10*(1+'Scenario Analysis (2D)'!$E80))),(('Business Plan'!$D$6*('Business Plan'!$D$7*(1+'Scenario Analysis (2D)'!M$4)-'Business Plan'!$D$8-'Business Plan'!$D$9)-'Business Plan'!$D$10*(1+'Scenario Analysis (2D)'!$E80))),(('Business Plan'!$E$6*('Business Plan'!$E$7*(1+'Scenario Analysis (2D)'!M$4)-'Business Plan'!$E$8-'Business Plan'!$E$9)-'Business Plan'!$E$10*(1+'Scenario Analysis (2D)'!$E80))),(('Business Plan'!$F$6*('Business Plan'!$F$7*(1+'Scenario Analysis (2D)'!M$4)-'Business Plan'!$F$8-'Business Plan'!$F$9)-'Business Plan'!$F$10*(1+'Scenario Analysis (2D)'!$E80))),(('Business Plan'!$G$6*('Business Plan'!$G$7*(1+'Scenario Analysis (2D)'!M$4)-'Business Plan'!$G$8-'Business Plan'!$G$9)-'Business Plan'!$G$10*(1+'Scenario Analysis (2D)'!$E80))),(('Business Plan'!$H$6*('Business Plan'!$H$7*(1+'Scenario Analysis (2D)'!M$4)-'Business Plan'!$H$8-'Business Plan'!$H$9)-'Business Plan'!$H$10*(1+'Scenario Analysis (2D)'!$E80))),(('Business Plan'!$I$6*('Business Plan'!$I$7*(1+'Scenario Analysis (2D)'!M$4)-'Business Plan'!$I$8-'Business Plan'!$I$9)-'Business Plan'!$I$10*(1+'Scenario Analysis (2D)'!$E80))),(('Business Plan'!$J$6*('Business Plan'!$J$7*(1+'Scenario Analysis (2D)'!M$4)-'Business Plan'!$J$8-'Business Plan'!$J$9)-'Business Plan'!$J$10*(1+'Scenario Analysis (2D)'!$E80))),(('Business Plan'!$K$6*('Business Plan'!$K$7*(1+'Scenario Analysis (2D)'!M$4)-'Business Plan'!$K$8-'Business Plan'!$K$9)-'Business Plan'!$K$10*(1+'Scenario Analysis (2D)'!$E80))))</f>
        <v>32052.122886129404</v>
      </c>
      <c r="N80" s="46">
        <f>NPV('Business Plan'!$B$3,(('Business Plan'!$C$6*('Business Plan'!$C$7*(1+'Scenario Analysis (2D)'!N$4)-'Business Plan'!$C$8-'Business Plan'!$C$9)-'Business Plan'!$C$10*(1+'Scenario Analysis (2D)'!$E80))),(('Business Plan'!$D$6*('Business Plan'!$D$7*(1+'Scenario Analysis (2D)'!N$4)-'Business Plan'!$D$8-'Business Plan'!$D$9)-'Business Plan'!$D$10*(1+'Scenario Analysis (2D)'!$E80))),(('Business Plan'!$E$6*('Business Plan'!$E$7*(1+'Scenario Analysis (2D)'!N$4)-'Business Plan'!$E$8-'Business Plan'!$E$9)-'Business Plan'!$E$10*(1+'Scenario Analysis (2D)'!$E80))),(('Business Plan'!$F$6*('Business Plan'!$F$7*(1+'Scenario Analysis (2D)'!N$4)-'Business Plan'!$F$8-'Business Plan'!$F$9)-'Business Plan'!$F$10*(1+'Scenario Analysis (2D)'!$E80))),(('Business Plan'!$G$6*('Business Plan'!$G$7*(1+'Scenario Analysis (2D)'!N$4)-'Business Plan'!$G$8-'Business Plan'!$G$9)-'Business Plan'!$G$10*(1+'Scenario Analysis (2D)'!$E80))),(('Business Plan'!$H$6*('Business Plan'!$H$7*(1+'Scenario Analysis (2D)'!N$4)-'Business Plan'!$H$8-'Business Plan'!$H$9)-'Business Plan'!$H$10*(1+'Scenario Analysis (2D)'!$E80))),(('Business Plan'!$I$6*('Business Plan'!$I$7*(1+'Scenario Analysis (2D)'!N$4)-'Business Plan'!$I$8-'Business Plan'!$I$9)-'Business Plan'!$I$10*(1+'Scenario Analysis (2D)'!$E80))),(('Business Plan'!$J$6*('Business Plan'!$J$7*(1+'Scenario Analysis (2D)'!N$4)-'Business Plan'!$J$8-'Business Plan'!$J$9)-'Business Plan'!$J$10*(1+'Scenario Analysis (2D)'!$E80))),(('Business Plan'!$K$6*('Business Plan'!$K$7*(1+'Scenario Analysis (2D)'!N$4)-'Business Plan'!$K$8-'Business Plan'!$K$9)-'Business Plan'!$K$10*(1+'Scenario Analysis (2D)'!$E80))))</f>
        <v>232716.72711894062</v>
      </c>
      <c r="O80" s="46">
        <f>NPV('Business Plan'!$B$3,(('Business Plan'!$C$6*('Business Plan'!$C$7*(1+'Scenario Analysis (2D)'!O$4)-'Business Plan'!$C$8-'Business Plan'!$C$9)-'Business Plan'!$C$10*(1+'Scenario Analysis (2D)'!$E80))),(('Business Plan'!$D$6*('Business Plan'!$D$7*(1+'Scenario Analysis (2D)'!O$4)-'Business Plan'!$D$8-'Business Plan'!$D$9)-'Business Plan'!$D$10*(1+'Scenario Analysis (2D)'!$E80))),(('Business Plan'!$E$6*('Business Plan'!$E$7*(1+'Scenario Analysis (2D)'!O$4)-'Business Plan'!$E$8-'Business Plan'!$E$9)-'Business Plan'!$E$10*(1+'Scenario Analysis (2D)'!$E80))),(('Business Plan'!$F$6*('Business Plan'!$F$7*(1+'Scenario Analysis (2D)'!O$4)-'Business Plan'!$F$8-'Business Plan'!$F$9)-'Business Plan'!$F$10*(1+'Scenario Analysis (2D)'!$E80))),(('Business Plan'!$G$6*('Business Plan'!$G$7*(1+'Scenario Analysis (2D)'!O$4)-'Business Plan'!$G$8-'Business Plan'!$G$9)-'Business Plan'!$G$10*(1+'Scenario Analysis (2D)'!$E80))),(('Business Plan'!$H$6*('Business Plan'!$H$7*(1+'Scenario Analysis (2D)'!O$4)-'Business Plan'!$H$8-'Business Plan'!$H$9)-'Business Plan'!$H$10*(1+'Scenario Analysis (2D)'!$E80))),(('Business Plan'!$I$6*('Business Plan'!$I$7*(1+'Scenario Analysis (2D)'!O$4)-'Business Plan'!$I$8-'Business Plan'!$I$9)-'Business Plan'!$I$10*(1+'Scenario Analysis (2D)'!$E80))),(('Business Plan'!$J$6*('Business Plan'!$J$7*(1+'Scenario Analysis (2D)'!O$4)-'Business Plan'!$J$8-'Business Plan'!$J$9)-'Business Plan'!$J$10*(1+'Scenario Analysis (2D)'!$E80))),(('Business Plan'!$K$6*('Business Plan'!$K$7*(1+'Scenario Analysis (2D)'!O$4)-'Business Plan'!$K$8-'Business Plan'!$K$9)-'Business Plan'!$K$10*(1+'Scenario Analysis (2D)'!$E80))))</f>
        <v>433381.33135175187</v>
      </c>
      <c r="P80" s="46">
        <f>NPV('Business Plan'!$B$3,(('Business Plan'!$C$6*('Business Plan'!$C$7*(1+'Scenario Analysis (2D)'!P$4)-'Business Plan'!$C$8-'Business Plan'!$C$9)-'Business Plan'!$C$10*(1+'Scenario Analysis (2D)'!$E80))),(('Business Plan'!$D$6*('Business Plan'!$D$7*(1+'Scenario Analysis (2D)'!P$4)-'Business Plan'!$D$8-'Business Plan'!$D$9)-'Business Plan'!$D$10*(1+'Scenario Analysis (2D)'!$E80))),(('Business Plan'!$E$6*('Business Plan'!$E$7*(1+'Scenario Analysis (2D)'!P$4)-'Business Plan'!$E$8-'Business Plan'!$E$9)-'Business Plan'!$E$10*(1+'Scenario Analysis (2D)'!$E80))),(('Business Plan'!$F$6*('Business Plan'!$F$7*(1+'Scenario Analysis (2D)'!P$4)-'Business Plan'!$F$8-'Business Plan'!$F$9)-'Business Plan'!$F$10*(1+'Scenario Analysis (2D)'!$E80))),(('Business Plan'!$G$6*('Business Plan'!$G$7*(1+'Scenario Analysis (2D)'!P$4)-'Business Plan'!$G$8-'Business Plan'!$G$9)-'Business Plan'!$G$10*(1+'Scenario Analysis (2D)'!$E80))),(('Business Plan'!$H$6*('Business Plan'!$H$7*(1+'Scenario Analysis (2D)'!P$4)-'Business Plan'!$H$8-'Business Plan'!$H$9)-'Business Plan'!$H$10*(1+'Scenario Analysis (2D)'!$E80))),(('Business Plan'!$I$6*('Business Plan'!$I$7*(1+'Scenario Analysis (2D)'!P$4)-'Business Plan'!$I$8-'Business Plan'!$I$9)-'Business Plan'!$I$10*(1+'Scenario Analysis (2D)'!$E80))),(('Business Plan'!$J$6*('Business Plan'!$J$7*(1+'Scenario Analysis (2D)'!P$4)-'Business Plan'!$J$8-'Business Plan'!$J$9)-'Business Plan'!$J$10*(1+'Scenario Analysis (2D)'!$E80))),(('Business Plan'!$K$6*('Business Plan'!$K$7*(1+'Scenario Analysis (2D)'!P$4)-'Business Plan'!$K$8-'Business Plan'!$K$9)-'Business Plan'!$K$10*(1+'Scenario Analysis (2D)'!$E80))))</f>
        <v>634045.9355845633</v>
      </c>
      <c r="Q80" s="46">
        <f>NPV('Business Plan'!$B$3,(('Business Plan'!$C$6*('Business Plan'!$C$7*(1+'Scenario Analysis (2D)'!Q$4)-'Business Plan'!$C$8-'Business Plan'!$C$9)-'Business Plan'!$C$10*(1+'Scenario Analysis (2D)'!$E80))),(('Business Plan'!$D$6*('Business Plan'!$D$7*(1+'Scenario Analysis (2D)'!Q$4)-'Business Plan'!$D$8-'Business Plan'!$D$9)-'Business Plan'!$D$10*(1+'Scenario Analysis (2D)'!$E80))),(('Business Plan'!$E$6*('Business Plan'!$E$7*(1+'Scenario Analysis (2D)'!Q$4)-'Business Plan'!$E$8-'Business Plan'!$E$9)-'Business Plan'!$E$10*(1+'Scenario Analysis (2D)'!$E80))),(('Business Plan'!$F$6*('Business Plan'!$F$7*(1+'Scenario Analysis (2D)'!Q$4)-'Business Plan'!$F$8-'Business Plan'!$F$9)-'Business Plan'!$F$10*(1+'Scenario Analysis (2D)'!$E80))),(('Business Plan'!$G$6*('Business Plan'!$G$7*(1+'Scenario Analysis (2D)'!Q$4)-'Business Plan'!$G$8-'Business Plan'!$G$9)-'Business Plan'!$G$10*(1+'Scenario Analysis (2D)'!$E80))),(('Business Plan'!$H$6*('Business Plan'!$H$7*(1+'Scenario Analysis (2D)'!Q$4)-'Business Plan'!$H$8-'Business Plan'!$H$9)-'Business Plan'!$H$10*(1+'Scenario Analysis (2D)'!$E80))),(('Business Plan'!$I$6*('Business Plan'!$I$7*(1+'Scenario Analysis (2D)'!Q$4)-'Business Plan'!$I$8-'Business Plan'!$I$9)-'Business Plan'!$I$10*(1+'Scenario Analysis (2D)'!$E80))),(('Business Plan'!$J$6*('Business Plan'!$J$7*(1+'Scenario Analysis (2D)'!Q$4)-'Business Plan'!$J$8-'Business Plan'!$J$9)-'Business Plan'!$J$10*(1+'Scenario Analysis (2D)'!$E80))),(('Business Plan'!$K$6*('Business Plan'!$K$7*(1+'Scenario Analysis (2D)'!Q$4)-'Business Plan'!$K$8-'Business Plan'!$K$9)-'Business Plan'!$K$10*(1+'Scenario Analysis (2D)'!$E80))))</f>
        <v>834710.53981737443</v>
      </c>
      <c r="R80" s="46">
        <f>NPV('Business Plan'!$B$3,(('Business Plan'!$C$6*('Business Plan'!$C$7*(1+'Scenario Analysis (2D)'!R$4)-'Business Plan'!$C$8-'Business Plan'!$C$9)-'Business Plan'!$C$10*(1+'Scenario Analysis (2D)'!$E80))),(('Business Plan'!$D$6*('Business Plan'!$D$7*(1+'Scenario Analysis (2D)'!R$4)-'Business Plan'!$D$8-'Business Plan'!$D$9)-'Business Plan'!$D$10*(1+'Scenario Analysis (2D)'!$E80))),(('Business Plan'!$E$6*('Business Plan'!$E$7*(1+'Scenario Analysis (2D)'!R$4)-'Business Plan'!$E$8-'Business Plan'!$E$9)-'Business Plan'!$E$10*(1+'Scenario Analysis (2D)'!$E80))),(('Business Plan'!$F$6*('Business Plan'!$F$7*(1+'Scenario Analysis (2D)'!R$4)-'Business Plan'!$F$8-'Business Plan'!$F$9)-'Business Plan'!$F$10*(1+'Scenario Analysis (2D)'!$E80))),(('Business Plan'!$G$6*('Business Plan'!$G$7*(1+'Scenario Analysis (2D)'!R$4)-'Business Plan'!$G$8-'Business Plan'!$G$9)-'Business Plan'!$G$10*(1+'Scenario Analysis (2D)'!$E80))),(('Business Plan'!$H$6*('Business Plan'!$H$7*(1+'Scenario Analysis (2D)'!R$4)-'Business Plan'!$H$8-'Business Plan'!$H$9)-'Business Plan'!$H$10*(1+'Scenario Analysis (2D)'!$E80))),(('Business Plan'!$I$6*('Business Plan'!$I$7*(1+'Scenario Analysis (2D)'!R$4)-'Business Plan'!$I$8-'Business Plan'!$I$9)-'Business Plan'!$I$10*(1+'Scenario Analysis (2D)'!$E80))),(('Business Plan'!$J$6*('Business Plan'!$J$7*(1+'Scenario Analysis (2D)'!R$4)-'Business Plan'!$J$8-'Business Plan'!$J$9)-'Business Plan'!$J$10*(1+'Scenario Analysis (2D)'!$E80))),(('Business Plan'!$K$6*('Business Plan'!$K$7*(1+'Scenario Analysis (2D)'!R$4)-'Business Plan'!$K$8-'Business Plan'!$K$9)-'Business Plan'!$K$10*(1+'Scenario Analysis (2D)'!$E80))))</f>
        <v>1035375.1440501858</v>
      </c>
      <c r="T80" s="78"/>
      <c r="U80" s="50">
        <v>0.25</v>
      </c>
      <c r="V80" s="47">
        <f>(NPV('Business Plan'!$B$3,(('Business Plan'!$C$6*('Business Plan'!$C$7*(1+'Scenario Analysis (2D)'!V$4)-'Business Plan'!$C$8-'Business Plan'!$C$9)-'Business Plan'!$C$10*(1+'Scenario Analysis (2D)'!$E80))),(('Business Plan'!$D$6*('Business Plan'!$D$7*(1+'Scenario Analysis (2D)'!V$4)-'Business Plan'!$D$8-'Business Plan'!$D$9)-'Business Plan'!$D$10*(1+'Scenario Analysis (2D)'!$E80))),(('Business Plan'!$E$6*('Business Plan'!$E$7*(1+'Scenario Analysis (2D)'!V$4)-'Business Plan'!$E$8-'Business Plan'!$E$9)-'Business Plan'!$E$10*(1+'Scenario Analysis (2D)'!$E80))),(('Business Plan'!$F$6*('Business Plan'!$F$7*(1+'Scenario Analysis (2D)'!V$4)-'Business Plan'!$F$8-'Business Plan'!$F$9)-'Business Plan'!$F$10*(1+'Scenario Analysis (2D)'!$E80))),(('Business Plan'!$G$6*('Business Plan'!$G$7*(1+'Scenario Analysis (2D)'!V$4)-'Business Plan'!$G$8-'Business Plan'!$G$9)-'Business Plan'!$G$10*(1+'Scenario Analysis (2D)'!$E80))),(('Business Plan'!$H$6*('Business Plan'!$H$7*(1+'Scenario Analysis (2D)'!V$4)-'Business Plan'!$H$8-'Business Plan'!$H$9)-'Business Plan'!$H$10*(1+'Scenario Analysis (2D)'!$E80))),(('Business Plan'!$I$6*('Business Plan'!$I$7*(1+'Scenario Analysis (2D)'!V$4)-'Business Plan'!$I$8-'Business Plan'!$I$9)-'Business Plan'!$I$10*(1+'Scenario Analysis (2D)'!$E80))),(('Business Plan'!$J$6*('Business Plan'!$J$7*(1+'Scenario Analysis (2D)'!V$4)-'Business Plan'!$J$8-'Business Plan'!$J$9)-'Business Plan'!$J$10*(1+'Scenario Analysis (2D)'!$E80))),(('Business Plan'!$K$6*('Business Plan'!$K$7*(1+'Scenario Analysis (2D)'!V$4)-'Business Plan'!$K$8-'Business Plan'!$K$9)-'Business Plan'!$K$10*(1+'Scenario Analysis (2D)'!$E80)))))/'Business Plan'!$C$13-1</f>
        <v>-18.078885231942994</v>
      </c>
      <c r="W80" s="47">
        <f>(NPV('Business Plan'!$B$3,(('Business Plan'!$C$6*('Business Plan'!$C$7*(1+'Scenario Analysis (2D)'!W$4)-'Business Plan'!$C$8-'Business Plan'!$C$9)-'Business Plan'!$C$10*(1+'Scenario Analysis (2D)'!$E80))),(('Business Plan'!$D$6*('Business Plan'!$D$7*(1+'Scenario Analysis (2D)'!W$4)-'Business Plan'!$D$8-'Business Plan'!$D$9)-'Business Plan'!$D$10*(1+'Scenario Analysis (2D)'!$E80))),(('Business Plan'!$E$6*('Business Plan'!$E$7*(1+'Scenario Analysis (2D)'!W$4)-'Business Plan'!$E$8-'Business Plan'!$E$9)-'Business Plan'!$E$10*(1+'Scenario Analysis (2D)'!$E80))),(('Business Plan'!$F$6*('Business Plan'!$F$7*(1+'Scenario Analysis (2D)'!W$4)-'Business Plan'!$F$8-'Business Plan'!$F$9)-'Business Plan'!$F$10*(1+'Scenario Analysis (2D)'!$E80))),(('Business Plan'!$G$6*('Business Plan'!$G$7*(1+'Scenario Analysis (2D)'!W$4)-'Business Plan'!$G$8-'Business Plan'!$G$9)-'Business Plan'!$G$10*(1+'Scenario Analysis (2D)'!$E80))),(('Business Plan'!$H$6*('Business Plan'!$H$7*(1+'Scenario Analysis (2D)'!W$4)-'Business Plan'!$H$8-'Business Plan'!$H$9)-'Business Plan'!$H$10*(1+'Scenario Analysis (2D)'!$E80))),(('Business Plan'!$I$6*('Business Plan'!$I$7*(1+'Scenario Analysis (2D)'!W$4)-'Business Plan'!$I$8-'Business Plan'!$I$9)-'Business Plan'!$I$10*(1+'Scenario Analysis (2D)'!$E80))),(('Business Plan'!$J$6*('Business Plan'!$J$7*(1+'Scenario Analysis (2D)'!W$4)-'Business Plan'!$J$8-'Business Plan'!$J$9)-'Business Plan'!$J$10*(1+'Scenario Analysis (2D)'!$E80))),(('Business Plan'!$K$6*('Business Plan'!$K$7*(1+'Scenario Analysis (2D)'!W$4)-'Business Plan'!$K$8-'Business Plan'!$K$9)-'Business Plan'!$K$10*(1+'Scenario Analysis (2D)'!$E80)))))/'Business Plan'!$C$13-1</f>
        <v>-15.582070807284236</v>
      </c>
      <c r="X80" s="47">
        <f>(NPV('Business Plan'!$B$3,(('Business Plan'!$C$6*('Business Plan'!$C$7*(1+'Scenario Analysis (2D)'!X$4)-'Business Plan'!$C$8-'Business Plan'!$C$9)-'Business Plan'!$C$10*(1+'Scenario Analysis (2D)'!$E80))),(('Business Plan'!$D$6*('Business Plan'!$D$7*(1+'Scenario Analysis (2D)'!X$4)-'Business Plan'!$D$8-'Business Plan'!$D$9)-'Business Plan'!$D$10*(1+'Scenario Analysis (2D)'!$E80))),(('Business Plan'!$E$6*('Business Plan'!$E$7*(1+'Scenario Analysis (2D)'!X$4)-'Business Plan'!$E$8-'Business Plan'!$E$9)-'Business Plan'!$E$10*(1+'Scenario Analysis (2D)'!$E80))),(('Business Plan'!$F$6*('Business Plan'!$F$7*(1+'Scenario Analysis (2D)'!X$4)-'Business Plan'!$F$8-'Business Plan'!$F$9)-'Business Plan'!$F$10*(1+'Scenario Analysis (2D)'!$E80))),(('Business Plan'!$G$6*('Business Plan'!$G$7*(1+'Scenario Analysis (2D)'!X$4)-'Business Plan'!$G$8-'Business Plan'!$G$9)-'Business Plan'!$G$10*(1+'Scenario Analysis (2D)'!$E80))),(('Business Plan'!$H$6*('Business Plan'!$H$7*(1+'Scenario Analysis (2D)'!X$4)-'Business Plan'!$H$8-'Business Plan'!$H$9)-'Business Plan'!$H$10*(1+'Scenario Analysis (2D)'!$E80))),(('Business Plan'!$I$6*('Business Plan'!$I$7*(1+'Scenario Analysis (2D)'!X$4)-'Business Plan'!$I$8-'Business Plan'!$I$9)-'Business Plan'!$I$10*(1+'Scenario Analysis (2D)'!$E80))),(('Business Plan'!$J$6*('Business Plan'!$J$7*(1+'Scenario Analysis (2D)'!X$4)-'Business Plan'!$J$8-'Business Plan'!$J$9)-'Business Plan'!$J$10*(1+'Scenario Analysis (2D)'!$E80))),(('Business Plan'!$K$6*('Business Plan'!$K$7*(1+'Scenario Analysis (2D)'!X$4)-'Business Plan'!$K$8-'Business Plan'!$K$9)-'Business Plan'!$K$10*(1+'Scenario Analysis (2D)'!$E80)))))/'Business Plan'!$C$13-1</f>
        <v>-13.085256382625477</v>
      </c>
      <c r="Y80" s="47">
        <f>(NPV('Business Plan'!$B$3,(('Business Plan'!$C$6*('Business Plan'!$C$7*(1+'Scenario Analysis (2D)'!Y$4)-'Business Plan'!$C$8-'Business Plan'!$C$9)-'Business Plan'!$C$10*(1+'Scenario Analysis (2D)'!$E80))),(('Business Plan'!$D$6*('Business Plan'!$D$7*(1+'Scenario Analysis (2D)'!Y$4)-'Business Plan'!$D$8-'Business Plan'!$D$9)-'Business Plan'!$D$10*(1+'Scenario Analysis (2D)'!$E80))),(('Business Plan'!$E$6*('Business Plan'!$E$7*(1+'Scenario Analysis (2D)'!Y$4)-'Business Plan'!$E$8-'Business Plan'!$E$9)-'Business Plan'!$E$10*(1+'Scenario Analysis (2D)'!$E80))),(('Business Plan'!$F$6*('Business Plan'!$F$7*(1+'Scenario Analysis (2D)'!Y$4)-'Business Plan'!$F$8-'Business Plan'!$F$9)-'Business Plan'!$F$10*(1+'Scenario Analysis (2D)'!$E80))),(('Business Plan'!$G$6*('Business Plan'!$G$7*(1+'Scenario Analysis (2D)'!Y$4)-'Business Plan'!$G$8-'Business Plan'!$G$9)-'Business Plan'!$G$10*(1+'Scenario Analysis (2D)'!$E80))),(('Business Plan'!$H$6*('Business Plan'!$H$7*(1+'Scenario Analysis (2D)'!Y$4)-'Business Plan'!$H$8-'Business Plan'!$H$9)-'Business Plan'!$H$10*(1+'Scenario Analysis (2D)'!$E80))),(('Business Plan'!$I$6*('Business Plan'!$I$7*(1+'Scenario Analysis (2D)'!Y$4)-'Business Plan'!$I$8-'Business Plan'!$I$9)-'Business Plan'!$I$10*(1+'Scenario Analysis (2D)'!$E80))),(('Business Plan'!$J$6*('Business Plan'!$J$7*(1+'Scenario Analysis (2D)'!Y$4)-'Business Plan'!$J$8-'Business Plan'!$J$9)-'Business Plan'!$J$10*(1+'Scenario Analysis (2D)'!$E80))),(('Business Plan'!$K$6*('Business Plan'!$K$7*(1+'Scenario Analysis (2D)'!Y$4)-'Business Plan'!$K$8-'Business Plan'!$K$9)-'Business Plan'!$K$10*(1+'Scenario Analysis (2D)'!$E80)))))/'Business Plan'!$C$13-1</f>
        <v>-10.588441957966719</v>
      </c>
      <c r="Z80" s="47">
        <f>(NPV('Business Plan'!$B$3,(('Business Plan'!$C$6*('Business Plan'!$C$7*(1+'Scenario Analysis (2D)'!Z$4)-'Business Plan'!$C$8-'Business Plan'!$C$9)-'Business Plan'!$C$10*(1+'Scenario Analysis (2D)'!$E80))),(('Business Plan'!$D$6*('Business Plan'!$D$7*(1+'Scenario Analysis (2D)'!Z$4)-'Business Plan'!$D$8-'Business Plan'!$D$9)-'Business Plan'!$D$10*(1+'Scenario Analysis (2D)'!$E80))),(('Business Plan'!$E$6*('Business Plan'!$E$7*(1+'Scenario Analysis (2D)'!Z$4)-'Business Plan'!$E$8-'Business Plan'!$E$9)-'Business Plan'!$E$10*(1+'Scenario Analysis (2D)'!$E80))),(('Business Plan'!$F$6*('Business Plan'!$F$7*(1+'Scenario Analysis (2D)'!Z$4)-'Business Plan'!$F$8-'Business Plan'!$F$9)-'Business Plan'!$F$10*(1+'Scenario Analysis (2D)'!$E80))),(('Business Plan'!$G$6*('Business Plan'!$G$7*(1+'Scenario Analysis (2D)'!Z$4)-'Business Plan'!$G$8-'Business Plan'!$G$9)-'Business Plan'!$G$10*(1+'Scenario Analysis (2D)'!$E80))),(('Business Plan'!$H$6*('Business Plan'!$H$7*(1+'Scenario Analysis (2D)'!Z$4)-'Business Plan'!$H$8-'Business Plan'!$H$9)-'Business Plan'!$H$10*(1+'Scenario Analysis (2D)'!$E80))),(('Business Plan'!$I$6*('Business Plan'!$I$7*(1+'Scenario Analysis (2D)'!Z$4)-'Business Plan'!$I$8-'Business Plan'!$I$9)-'Business Plan'!$I$10*(1+'Scenario Analysis (2D)'!$E80))),(('Business Plan'!$J$6*('Business Plan'!$J$7*(1+'Scenario Analysis (2D)'!Z$4)-'Business Plan'!$J$8-'Business Plan'!$J$9)-'Business Plan'!$J$10*(1+'Scenario Analysis (2D)'!$E80))),(('Business Plan'!$K$6*('Business Plan'!$K$7*(1+'Scenario Analysis (2D)'!Z$4)-'Business Plan'!$K$8-'Business Plan'!$K$9)-'Business Plan'!$K$10*(1+'Scenario Analysis (2D)'!$E80)))))/'Business Plan'!$C$13-1</f>
        <v>-8.0916275333079621</v>
      </c>
      <c r="AA80" s="47">
        <f>(NPV('Business Plan'!$B$3,(('Business Plan'!$C$6*('Business Plan'!$C$7*(1+'Scenario Analysis (2D)'!AA$4)-'Business Plan'!$C$8-'Business Plan'!$C$9)-'Business Plan'!$C$10*(1+'Scenario Analysis (2D)'!$E80))),(('Business Plan'!$D$6*('Business Plan'!$D$7*(1+'Scenario Analysis (2D)'!AA$4)-'Business Plan'!$D$8-'Business Plan'!$D$9)-'Business Plan'!$D$10*(1+'Scenario Analysis (2D)'!$E80))),(('Business Plan'!$E$6*('Business Plan'!$E$7*(1+'Scenario Analysis (2D)'!AA$4)-'Business Plan'!$E$8-'Business Plan'!$E$9)-'Business Plan'!$E$10*(1+'Scenario Analysis (2D)'!$E80))),(('Business Plan'!$F$6*('Business Plan'!$F$7*(1+'Scenario Analysis (2D)'!AA$4)-'Business Plan'!$F$8-'Business Plan'!$F$9)-'Business Plan'!$F$10*(1+'Scenario Analysis (2D)'!$E80))),(('Business Plan'!$G$6*('Business Plan'!$G$7*(1+'Scenario Analysis (2D)'!AA$4)-'Business Plan'!$G$8-'Business Plan'!$G$9)-'Business Plan'!$G$10*(1+'Scenario Analysis (2D)'!$E80))),(('Business Plan'!$H$6*('Business Plan'!$H$7*(1+'Scenario Analysis (2D)'!AA$4)-'Business Plan'!$H$8-'Business Plan'!$H$9)-'Business Plan'!$H$10*(1+'Scenario Analysis (2D)'!$E80))),(('Business Plan'!$I$6*('Business Plan'!$I$7*(1+'Scenario Analysis (2D)'!AA$4)-'Business Plan'!$I$8-'Business Plan'!$I$9)-'Business Plan'!$I$10*(1+'Scenario Analysis (2D)'!$E80))),(('Business Plan'!$J$6*('Business Plan'!$J$7*(1+'Scenario Analysis (2D)'!AA$4)-'Business Plan'!$J$8-'Business Plan'!$J$9)-'Business Plan'!$J$10*(1+'Scenario Analysis (2D)'!$E80))),(('Business Plan'!$K$6*('Business Plan'!$K$7*(1+'Scenario Analysis (2D)'!AA$4)-'Business Plan'!$K$8-'Business Plan'!$K$9)-'Business Plan'!$K$10*(1+'Scenario Analysis (2D)'!$E80)))))/'Business Plan'!$C$13-1</f>
        <v>-5.5948131086492046</v>
      </c>
      <c r="AB80" s="47">
        <f>(NPV('Business Plan'!$B$3,(('Business Plan'!$C$6*('Business Plan'!$C$7*(1+'Scenario Analysis (2D)'!AB$4)-'Business Plan'!$C$8-'Business Plan'!$C$9)-'Business Plan'!$C$10*(1+'Scenario Analysis (2D)'!$E80))),(('Business Plan'!$D$6*('Business Plan'!$D$7*(1+'Scenario Analysis (2D)'!AB$4)-'Business Plan'!$D$8-'Business Plan'!$D$9)-'Business Plan'!$D$10*(1+'Scenario Analysis (2D)'!$E80))),(('Business Plan'!$E$6*('Business Plan'!$E$7*(1+'Scenario Analysis (2D)'!AB$4)-'Business Plan'!$E$8-'Business Plan'!$E$9)-'Business Plan'!$E$10*(1+'Scenario Analysis (2D)'!$E80))),(('Business Plan'!$F$6*('Business Plan'!$F$7*(1+'Scenario Analysis (2D)'!AB$4)-'Business Plan'!$F$8-'Business Plan'!$F$9)-'Business Plan'!$F$10*(1+'Scenario Analysis (2D)'!$E80))),(('Business Plan'!$G$6*('Business Plan'!$G$7*(1+'Scenario Analysis (2D)'!AB$4)-'Business Plan'!$G$8-'Business Plan'!$G$9)-'Business Plan'!$G$10*(1+'Scenario Analysis (2D)'!$E80))),(('Business Plan'!$H$6*('Business Plan'!$H$7*(1+'Scenario Analysis (2D)'!AB$4)-'Business Plan'!$H$8-'Business Plan'!$H$9)-'Business Plan'!$H$10*(1+'Scenario Analysis (2D)'!$E80))),(('Business Plan'!$I$6*('Business Plan'!$I$7*(1+'Scenario Analysis (2D)'!AB$4)-'Business Plan'!$I$8-'Business Plan'!$I$9)-'Business Plan'!$I$10*(1+'Scenario Analysis (2D)'!$E80))),(('Business Plan'!$J$6*('Business Plan'!$J$7*(1+'Scenario Analysis (2D)'!AB$4)-'Business Plan'!$J$8-'Business Plan'!$J$9)-'Business Plan'!$J$10*(1+'Scenario Analysis (2D)'!$E80))),(('Business Plan'!$K$6*('Business Plan'!$K$7*(1+'Scenario Analysis (2D)'!AB$4)-'Business Plan'!$K$8-'Business Plan'!$K$9)-'Business Plan'!$K$10*(1+'Scenario Analysis (2D)'!$E80)))))/'Business Plan'!$C$13-1</f>
        <v>-3.0979986839904439</v>
      </c>
      <c r="AC80" s="47">
        <f>(NPV('Business Plan'!$B$3,(('Business Plan'!$C$6*('Business Plan'!$C$7*(1+'Scenario Analysis (2D)'!AC$4)-'Business Plan'!$C$8-'Business Plan'!$C$9)-'Business Plan'!$C$10*(1+'Scenario Analysis (2D)'!$E80))),(('Business Plan'!$D$6*('Business Plan'!$D$7*(1+'Scenario Analysis (2D)'!AC$4)-'Business Plan'!$D$8-'Business Plan'!$D$9)-'Business Plan'!$D$10*(1+'Scenario Analysis (2D)'!$E80))),(('Business Plan'!$E$6*('Business Plan'!$E$7*(1+'Scenario Analysis (2D)'!AC$4)-'Business Plan'!$E$8-'Business Plan'!$E$9)-'Business Plan'!$E$10*(1+'Scenario Analysis (2D)'!$E80))),(('Business Plan'!$F$6*('Business Plan'!$F$7*(1+'Scenario Analysis (2D)'!AC$4)-'Business Plan'!$F$8-'Business Plan'!$F$9)-'Business Plan'!$F$10*(1+'Scenario Analysis (2D)'!$E80))),(('Business Plan'!$G$6*('Business Plan'!$G$7*(1+'Scenario Analysis (2D)'!AC$4)-'Business Plan'!$G$8-'Business Plan'!$G$9)-'Business Plan'!$G$10*(1+'Scenario Analysis (2D)'!$E80))),(('Business Plan'!$H$6*('Business Plan'!$H$7*(1+'Scenario Analysis (2D)'!AC$4)-'Business Plan'!$H$8-'Business Plan'!$H$9)-'Business Plan'!$H$10*(1+'Scenario Analysis (2D)'!$E80))),(('Business Plan'!$I$6*('Business Plan'!$I$7*(1+'Scenario Analysis (2D)'!AC$4)-'Business Plan'!$I$8-'Business Plan'!$I$9)-'Business Plan'!$I$10*(1+'Scenario Analysis (2D)'!$E80))),(('Business Plan'!$J$6*('Business Plan'!$J$7*(1+'Scenario Analysis (2D)'!AC$4)-'Business Plan'!$J$8-'Business Plan'!$J$9)-'Business Plan'!$J$10*(1+'Scenario Analysis (2D)'!$E80))),(('Business Plan'!$K$6*('Business Plan'!$K$7*(1+'Scenario Analysis (2D)'!AC$4)-'Business Plan'!$K$8-'Business Plan'!$K$9)-'Business Plan'!$K$10*(1+'Scenario Analysis (2D)'!$E80)))))/'Business Plan'!$C$13-1</f>
        <v>-0.60118425933168462</v>
      </c>
      <c r="AD80" s="47">
        <f>(NPV('Business Plan'!$B$3,(('Business Plan'!$C$6*('Business Plan'!$C$7*(1+'Scenario Analysis (2D)'!AD$4)-'Business Plan'!$C$8-'Business Plan'!$C$9)-'Business Plan'!$C$10*(1+'Scenario Analysis (2D)'!$E80))),(('Business Plan'!$D$6*('Business Plan'!$D$7*(1+'Scenario Analysis (2D)'!AD$4)-'Business Plan'!$D$8-'Business Plan'!$D$9)-'Business Plan'!$D$10*(1+'Scenario Analysis (2D)'!$E80))),(('Business Plan'!$E$6*('Business Plan'!$E$7*(1+'Scenario Analysis (2D)'!AD$4)-'Business Plan'!$E$8-'Business Plan'!$E$9)-'Business Plan'!$E$10*(1+'Scenario Analysis (2D)'!$E80))),(('Business Plan'!$F$6*('Business Plan'!$F$7*(1+'Scenario Analysis (2D)'!AD$4)-'Business Plan'!$F$8-'Business Plan'!$F$9)-'Business Plan'!$F$10*(1+'Scenario Analysis (2D)'!$E80))),(('Business Plan'!$G$6*('Business Plan'!$G$7*(1+'Scenario Analysis (2D)'!AD$4)-'Business Plan'!$G$8-'Business Plan'!$G$9)-'Business Plan'!$G$10*(1+'Scenario Analysis (2D)'!$E80))),(('Business Plan'!$H$6*('Business Plan'!$H$7*(1+'Scenario Analysis (2D)'!AD$4)-'Business Plan'!$H$8-'Business Plan'!$H$9)-'Business Plan'!$H$10*(1+'Scenario Analysis (2D)'!$E80))),(('Business Plan'!$I$6*('Business Plan'!$I$7*(1+'Scenario Analysis (2D)'!AD$4)-'Business Plan'!$I$8-'Business Plan'!$I$9)-'Business Plan'!$I$10*(1+'Scenario Analysis (2D)'!$E80))),(('Business Plan'!$J$6*('Business Plan'!$J$7*(1+'Scenario Analysis (2D)'!AD$4)-'Business Plan'!$J$8-'Business Plan'!$J$9)-'Business Plan'!$J$10*(1+'Scenario Analysis (2D)'!$E80))),(('Business Plan'!$K$6*('Business Plan'!$K$7*(1+'Scenario Analysis (2D)'!AD$4)-'Business Plan'!$K$8-'Business Plan'!$K$9)-'Business Plan'!$K$10*(1+'Scenario Analysis (2D)'!$E80)))))/'Business Plan'!$C$13-1</f>
        <v>1.8956301653270726</v>
      </c>
      <c r="AE80" s="47">
        <f>(NPV('Business Plan'!$B$3,(('Business Plan'!$C$6*('Business Plan'!$C$7*(1+'Scenario Analysis (2D)'!AE$4)-'Business Plan'!$C$8-'Business Plan'!$C$9)-'Business Plan'!$C$10*(1+'Scenario Analysis (2D)'!$E80))),(('Business Plan'!$D$6*('Business Plan'!$D$7*(1+'Scenario Analysis (2D)'!AE$4)-'Business Plan'!$D$8-'Business Plan'!$D$9)-'Business Plan'!$D$10*(1+'Scenario Analysis (2D)'!$E80))),(('Business Plan'!$E$6*('Business Plan'!$E$7*(1+'Scenario Analysis (2D)'!AE$4)-'Business Plan'!$E$8-'Business Plan'!$E$9)-'Business Plan'!$E$10*(1+'Scenario Analysis (2D)'!$E80))),(('Business Plan'!$F$6*('Business Plan'!$F$7*(1+'Scenario Analysis (2D)'!AE$4)-'Business Plan'!$F$8-'Business Plan'!$F$9)-'Business Plan'!$F$10*(1+'Scenario Analysis (2D)'!$E80))),(('Business Plan'!$G$6*('Business Plan'!$G$7*(1+'Scenario Analysis (2D)'!AE$4)-'Business Plan'!$G$8-'Business Plan'!$G$9)-'Business Plan'!$G$10*(1+'Scenario Analysis (2D)'!$E80))),(('Business Plan'!$H$6*('Business Plan'!$H$7*(1+'Scenario Analysis (2D)'!AE$4)-'Business Plan'!$H$8-'Business Plan'!$H$9)-'Business Plan'!$H$10*(1+'Scenario Analysis (2D)'!$E80))),(('Business Plan'!$I$6*('Business Plan'!$I$7*(1+'Scenario Analysis (2D)'!AE$4)-'Business Plan'!$I$8-'Business Plan'!$I$9)-'Business Plan'!$I$10*(1+'Scenario Analysis (2D)'!$E80))),(('Business Plan'!$J$6*('Business Plan'!$J$7*(1+'Scenario Analysis (2D)'!AE$4)-'Business Plan'!$J$8-'Business Plan'!$J$9)-'Business Plan'!$J$10*(1+'Scenario Analysis (2D)'!$E80))),(('Business Plan'!$K$6*('Business Plan'!$K$7*(1+'Scenario Analysis (2D)'!AE$4)-'Business Plan'!$K$8-'Business Plan'!$K$9)-'Business Plan'!$K$10*(1+'Scenario Analysis (2D)'!$E80)))))/'Business Plan'!$C$13-1</f>
        <v>4.3924445899858302</v>
      </c>
      <c r="AF80" s="47">
        <f>(NPV('Business Plan'!$B$3,(('Business Plan'!$C$6*('Business Plan'!$C$7*(1+'Scenario Analysis (2D)'!AF$4)-'Business Plan'!$C$8-'Business Plan'!$C$9)-'Business Plan'!$C$10*(1+'Scenario Analysis (2D)'!$E80))),(('Business Plan'!$D$6*('Business Plan'!$D$7*(1+'Scenario Analysis (2D)'!AF$4)-'Business Plan'!$D$8-'Business Plan'!$D$9)-'Business Plan'!$D$10*(1+'Scenario Analysis (2D)'!$E80))),(('Business Plan'!$E$6*('Business Plan'!$E$7*(1+'Scenario Analysis (2D)'!AF$4)-'Business Plan'!$E$8-'Business Plan'!$E$9)-'Business Plan'!$E$10*(1+'Scenario Analysis (2D)'!$E80))),(('Business Plan'!$F$6*('Business Plan'!$F$7*(1+'Scenario Analysis (2D)'!AF$4)-'Business Plan'!$F$8-'Business Plan'!$F$9)-'Business Plan'!$F$10*(1+'Scenario Analysis (2D)'!$E80))),(('Business Plan'!$G$6*('Business Plan'!$G$7*(1+'Scenario Analysis (2D)'!AF$4)-'Business Plan'!$G$8-'Business Plan'!$G$9)-'Business Plan'!$G$10*(1+'Scenario Analysis (2D)'!$E80))),(('Business Plan'!$H$6*('Business Plan'!$H$7*(1+'Scenario Analysis (2D)'!AF$4)-'Business Plan'!$H$8-'Business Plan'!$H$9)-'Business Plan'!$H$10*(1+'Scenario Analysis (2D)'!$E80))),(('Business Plan'!$I$6*('Business Plan'!$I$7*(1+'Scenario Analysis (2D)'!AF$4)-'Business Plan'!$I$8-'Business Plan'!$I$9)-'Business Plan'!$I$10*(1+'Scenario Analysis (2D)'!$E80))),(('Business Plan'!$J$6*('Business Plan'!$J$7*(1+'Scenario Analysis (2D)'!AF$4)-'Business Plan'!$J$8-'Business Plan'!$J$9)-'Business Plan'!$J$10*(1+'Scenario Analysis (2D)'!$E80))),(('Business Plan'!$K$6*('Business Plan'!$K$7*(1+'Scenario Analysis (2D)'!AF$4)-'Business Plan'!$K$8-'Business Plan'!$K$9)-'Business Plan'!$K$10*(1+'Scenario Analysis (2D)'!$E80)))))/'Business Plan'!$C$13-1</f>
        <v>6.8892590146445905</v>
      </c>
      <c r="AG80" s="47">
        <f>(NPV('Business Plan'!$B$3,(('Business Plan'!$C$6*('Business Plan'!$C$7*(1+'Scenario Analysis (2D)'!AG$4)-'Business Plan'!$C$8-'Business Plan'!$C$9)-'Business Plan'!$C$10*(1+'Scenario Analysis (2D)'!$E80))),(('Business Plan'!$D$6*('Business Plan'!$D$7*(1+'Scenario Analysis (2D)'!AG$4)-'Business Plan'!$D$8-'Business Plan'!$D$9)-'Business Plan'!$D$10*(1+'Scenario Analysis (2D)'!$E80))),(('Business Plan'!$E$6*('Business Plan'!$E$7*(1+'Scenario Analysis (2D)'!AG$4)-'Business Plan'!$E$8-'Business Plan'!$E$9)-'Business Plan'!$E$10*(1+'Scenario Analysis (2D)'!$E80))),(('Business Plan'!$F$6*('Business Plan'!$F$7*(1+'Scenario Analysis (2D)'!AG$4)-'Business Plan'!$F$8-'Business Plan'!$F$9)-'Business Plan'!$F$10*(1+'Scenario Analysis (2D)'!$E80))),(('Business Plan'!$G$6*('Business Plan'!$G$7*(1+'Scenario Analysis (2D)'!AG$4)-'Business Plan'!$G$8-'Business Plan'!$G$9)-'Business Plan'!$G$10*(1+'Scenario Analysis (2D)'!$E80))),(('Business Plan'!$H$6*('Business Plan'!$H$7*(1+'Scenario Analysis (2D)'!AG$4)-'Business Plan'!$H$8-'Business Plan'!$H$9)-'Business Plan'!$H$10*(1+'Scenario Analysis (2D)'!$E80))),(('Business Plan'!$I$6*('Business Plan'!$I$7*(1+'Scenario Analysis (2D)'!AG$4)-'Business Plan'!$I$8-'Business Plan'!$I$9)-'Business Plan'!$I$10*(1+'Scenario Analysis (2D)'!$E80))),(('Business Plan'!$J$6*('Business Plan'!$J$7*(1+'Scenario Analysis (2D)'!AG$4)-'Business Plan'!$J$8-'Business Plan'!$J$9)-'Business Plan'!$J$10*(1+'Scenario Analysis (2D)'!$E80))),(('Business Plan'!$K$6*('Business Plan'!$K$7*(1+'Scenario Analysis (2D)'!AG$4)-'Business Plan'!$K$8-'Business Plan'!$K$9)-'Business Plan'!$K$10*(1+'Scenario Analysis (2D)'!$E80)))))/'Business Plan'!$C$13-1</f>
        <v>9.3860734393033471</v>
      </c>
      <c r="AH80" s="47">
        <f>(NPV('Business Plan'!$B$3,(('Business Plan'!$C$6*('Business Plan'!$C$7*(1+'Scenario Analysis (2D)'!AH$4)-'Business Plan'!$C$8-'Business Plan'!$C$9)-'Business Plan'!$C$10*(1+'Scenario Analysis (2D)'!$E80))),(('Business Plan'!$D$6*('Business Plan'!$D$7*(1+'Scenario Analysis (2D)'!AH$4)-'Business Plan'!$D$8-'Business Plan'!$D$9)-'Business Plan'!$D$10*(1+'Scenario Analysis (2D)'!$E80))),(('Business Plan'!$E$6*('Business Plan'!$E$7*(1+'Scenario Analysis (2D)'!AH$4)-'Business Plan'!$E$8-'Business Plan'!$E$9)-'Business Plan'!$E$10*(1+'Scenario Analysis (2D)'!$E80))),(('Business Plan'!$F$6*('Business Plan'!$F$7*(1+'Scenario Analysis (2D)'!AH$4)-'Business Plan'!$F$8-'Business Plan'!$F$9)-'Business Plan'!$F$10*(1+'Scenario Analysis (2D)'!$E80))),(('Business Plan'!$G$6*('Business Plan'!$G$7*(1+'Scenario Analysis (2D)'!AH$4)-'Business Plan'!$G$8-'Business Plan'!$G$9)-'Business Plan'!$G$10*(1+'Scenario Analysis (2D)'!$E80))),(('Business Plan'!$H$6*('Business Plan'!$H$7*(1+'Scenario Analysis (2D)'!AH$4)-'Business Plan'!$H$8-'Business Plan'!$H$9)-'Business Plan'!$H$10*(1+'Scenario Analysis (2D)'!$E80))),(('Business Plan'!$I$6*('Business Plan'!$I$7*(1+'Scenario Analysis (2D)'!AH$4)-'Business Plan'!$I$8-'Business Plan'!$I$9)-'Business Plan'!$I$10*(1+'Scenario Analysis (2D)'!$E80))),(('Business Plan'!$J$6*('Business Plan'!$J$7*(1+'Scenario Analysis (2D)'!AH$4)-'Business Plan'!$J$8-'Business Plan'!$J$9)-'Business Plan'!$J$10*(1+'Scenario Analysis (2D)'!$E80))),(('Business Plan'!$K$6*('Business Plan'!$K$7*(1+'Scenario Analysis (2D)'!AH$4)-'Business Plan'!$K$8-'Business Plan'!$K$9)-'Business Plan'!$K$10*(1+'Scenario Analysis (2D)'!$E80)))))/'Business Plan'!$C$13-1</f>
        <v>11.882887863962106</v>
      </c>
    </row>
    <row r="81" spans="1:34" ht="18.95" customHeight="1" x14ac:dyDescent="0.25">
      <c r="D81" s="78"/>
      <c r="E81" s="51">
        <v>0.3</v>
      </c>
      <c r="F81" s="46">
        <f>NPV('Business Plan'!$B$3,(('Business Plan'!$C$6*('Business Plan'!$C$7*(1+'Scenario Analysis (2D)'!F$4)-'Business Plan'!$C$8-'Business Plan'!$C$9)-'Business Plan'!$C$10*(1+'Scenario Analysis (2D)'!$E81))),(('Business Plan'!$D$6*('Business Plan'!$D$7*(1+'Scenario Analysis (2D)'!F$4)-'Business Plan'!$D$8-'Business Plan'!$D$9)-'Business Plan'!$D$10*(1+'Scenario Analysis (2D)'!$E81))),(('Business Plan'!$E$6*('Business Plan'!$E$7*(1+'Scenario Analysis (2D)'!F$4)-'Business Plan'!$E$8-'Business Plan'!$E$9)-'Business Plan'!$E$10*(1+'Scenario Analysis (2D)'!$E81))),(('Business Plan'!$F$6*('Business Plan'!$F$7*(1+'Scenario Analysis (2D)'!F$4)-'Business Plan'!$F$8-'Business Plan'!$F$9)-'Business Plan'!$F$10*(1+'Scenario Analysis (2D)'!$E81))),(('Business Plan'!$G$6*('Business Plan'!$G$7*(1+'Scenario Analysis (2D)'!F$4)-'Business Plan'!$G$8-'Business Plan'!$G$9)-'Business Plan'!$G$10*(1+'Scenario Analysis (2D)'!$E81))),(('Business Plan'!$H$6*('Business Plan'!$H$7*(1+'Scenario Analysis (2D)'!F$4)-'Business Plan'!$H$8-'Business Plan'!$H$9)-'Business Plan'!$H$10*(1+'Scenario Analysis (2D)'!$E81))),(('Business Plan'!$I$6*('Business Plan'!$I$7*(1+'Scenario Analysis (2D)'!F$4)-'Business Plan'!$I$8-'Business Plan'!$I$9)-'Business Plan'!$I$10*(1+'Scenario Analysis (2D)'!$E81))),(('Business Plan'!$J$6*('Business Plan'!$J$7*(1+'Scenario Analysis (2D)'!F$4)-'Business Plan'!$J$8-'Business Plan'!$J$9)-'Business Plan'!$J$10*(1+'Scenario Analysis (2D)'!$E81))),(('Business Plan'!$K$6*('Business Plan'!$K$7*(1+'Scenario Analysis (2D)'!F$4)-'Business Plan'!$K$8-'Business Plan'!$K$9)-'Business Plan'!$K$10*(1+'Scenario Analysis (2D)'!$E81))))</f>
        <v>-1422396.2528805761</v>
      </c>
      <c r="G81" s="46">
        <f>NPV('Business Plan'!$B$3,(('Business Plan'!$C$6*('Business Plan'!$C$7*(1+'Scenario Analysis (2D)'!G$4)-'Business Plan'!$C$8-'Business Plan'!$C$9)-'Business Plan'!$C$10*(1+'Scenario Analysis (2D)'!$E81))),(('Business Plan'!$D$6*('Business Plan'!$D$7*(1+'Scenario Analysis (2D)'!G$4)-'Business Plan'!$D$8-'Business Plan'!$D$9)-'Business Plan'!$D$10*(1+'Scenario Analysis (2D)'!$E81))),(('Business Plan'!$E$6*('Business Plan'!$E$7*(1+'Scenario Analysis (2D)'!G$4)-'Business Plan'!$E$8-'Business Plan'!$E$9)-'Business Plan'!$E$10*(1+'Scenario Analysis (2D)'!$E81))),(('Business Plan'!$F$6*('Business Plan'!$F$7*(1+'Scenario Analysis (2D)'!G$4)-'Business Plan'!$F$8-'Business Plan'!$F$9)-'Business Plan'!$F$10*(1+'Scenario Analysis (2D)'!$E81))),(('Business Plan'!$G$6*('Business Plan'!$G$7*(1+'Scenario Analysis (2D)'!G$4)-'Business Plan'!$G$8-'Business Plan'!$G$9)-'Business Plan'!$G$10*(1+'Scenario Analysis (2D)'!$E81))),(('Business Plan'!$H$6*('Business Plan'!$H$7*(1+'Scenario Analysis (2D)'!G$4)-'Business Plan'!$H$8-'Business Plan'!$H$9)-'Business Plan'!$H$10*(1+'Scenario Analysis (2D)'!$E81))),(('Business Plan'!$I$6*('Business Plan'!$I$7*(1+'Scenario Analysis (2D)'!G$4)-'Business Plan'!$I$8-'Business Plan'!$I$9)-'Business Plan'!$I$10*(1+'Scenario Analysis (2D)'!$E81))),(('Business Plan'!$J$6*('Business Plan'!$J$7*(1+'Scenario Analysis (2D)'!G$4)-'Business Plan'!$J$8-'Business Plan'!$J$9)-'Business Plan'!$J$10*(1+'Scenario Analysis (2D)'!$E81))),(('Business Plan'!$K$6*('Business Plan'!$K$7*(1+'Scenario Analysis (2D)'!G$4)-'Business Plan'!$K$8-'Business Plan'!$K$9)-'Business Plan'!$K$10*(1+'Scenario Analysis (2D)'!$E81))))</f>
        <v>-1221731.6486477647</v>
      </c>
      <c r="H81" s="46">
        <f>NPV('Business Plan'!$B$3,(('Business Plan'!$C$6*('Business Plan'!$C$7*(1+'Scenario Analysis (2D)'!H$4)-'Business Plan'!$C$8-'Business Plan'!$C$9)-'Business Plan'!$C$10*(1+'Scenario Analysis (2D)'!$E81))),(('Business Plan'!$D$6*('Business Plan'!$D$7*(1+'Scenario Analysis (2D)'!H$4)-'Business Plan'!$D$8-'Business Plan'!$D$9)-'Business Plan'!$D$10*(1+'Scenario Analysis (2D)'!$E81))),(('Business Plan'!$E$6*('Business Plan'!$E$7*(1+'Scenario Analysis (2D)'!H$4)-'Business Plan'!$E$8-'Business Plan'!$E$9)-'Business Plan'!$E$10*(1+'Scenario Analysis (2D)'!$E81))),(('Business Plan'!$F$6*('Business Plan'!$F$7*(1+'Scenario Analysis (2D)'!H$4)-'Business Plan'!$F$8-'Business Plan'!$F$9)-'Business Plan'!$F$10*(1+'Scenario Analysis (2D)'!$E81))),(('Business Plan'!$G$6*('Business Plan'!$G$7*(1+'Scenario Analysis (2D)'!H$4)-'Business Plan'!$G$8-'Business Plan'!$G$9)-'Business Plan'!$G$10*(1+'Scenario Analysis (2D)'!$E81))),(('Business Plan'!$H$6*('Business Plan'!$H$7*(1+'Scenario Analysis (2D)'!H$4)-'Business Plan'!$H$8-'Business Plan'!$H$9)-'Business Plan'!$H$10*(1+'Scenario Analysis (2D)'!$E81))),(('Business Plan'!$I$6*('Business Plan'!$I$7*(1+'Scenario Analysis (2D)'!H$4)-'Business Plan'!$I$8-'Business Plan'!$I$9)-'Business Plan'!$I$10*(1+'Scenario Analysis (2D)'!$E81))),(('Business Plan'!$J$6*('Business Plan'!$J$7*(1+'Scenario Analysis (2D)'!H$4)-'Business Plan'!$J$8-'Business Plan'!$J$9)-'Business Plan'!$J$10*(1+'Scenario Analysis (2D)'!$E81))),(('Business Plan'!$K$6*('Business Plan'!$K$7*(1+'Scenario Analysis (2D)'!H$4)-'Business Plan'!$K$8-'Business Plan'!$K$9)-'Business Plan'!$K$10*(1+'Scenario Analysis (2D)'!$E81))))</f>
        <v>-1021067.0444149533</v>
      </c>
      <c r="I81" s="46">
        <f>NPV('Business Plan'!$B$3,(('Business Plan'!$C$6*('Business Plan'!$C$7*(1+'Scenario Analysis (2D)'!I$4)-'Business Plan'!$C$8-'Business Plan'!$C$9)-'Business Plan'!$C$10*(1+'Scenario Analysis (2D)'!$E81))),(('Business Plan'!$D$6*('Business Plan'!$D$7*(1+'Scenario Analysis (2D)'!I$4)-'Business Plan'!$D$8-'Business Plan'!$D$9)-'Business Plan'!$D$10*(1+'Scenario Analysis (2D)'!$E81))),(('Business Plan'!$E$6*('Business Plan'!$E$7*(1+'Scenario Analysis (2D)'!I$4)-'Business Plan'!$E$8-'Business Plan'!$E$9)-'Business Plan'!$E$10*(1+'Scenario Analysis (2D)'!$E81))),(('Business Plan'!$F$6*('Business Plan'!$F$7*(1+'Scenario Analysis (2D)'!I$4)-'Business Plan'!$F$8-'Business Plan'!$F$9)-'Business Plan'!$F$10*(1+'Scenario Analysis (2D)'!$E81))),(('Business Plan'!$G$6*('Business Plan'!$G$7*(1+'Scenario Analysis (2D)'!I$4)-'Business Plan'!$G$8-'Business Plan'!$G$9)-'Business Plan'!$G$10*(1+'Scenario Analysis (2D)'!$E81))),(('Business Plan'!$H$6*('Business Plan'!$H$7*(1+'Scenario Analysis (2D)'!I$4)-'Business Plan'!$H$8-'Business Plan'!$H$9)-'Business Plan'!$H$10*(1+'Scenario Analysis (2D)'!$E81))),(('Business Plan'!$I$6*('Business Plan'!$I$7*(1+'Scenario Analysis (2D)'!I$4)-'Business Plan'!$I$8-'Business Plan'!$I$9)-'Business Plan'!$I$10*(1+'Scenario Analysis (2D)'!$E81))),(('Business Plan'!$J$6*('Business Plan'!$J$7*(1+'Scenario Analysis (2D)'!I$4)-'Business Plan'!$J$8-'Business Plan'!$J$9)-'Business Plan'!$J$10*(1+'Scenario Analysis (2D)'!$E81))),(('Business Plan'!$K$6*('Business Plan'!$K$7*(1+'Scenario Analysis (2D)'!I$4)-'Business Plan'!$K$8-'Business Plan'!$K$9)-'Business Plan'!$K$10*(1+'Scenario Analysis (2D)'!$E81))))</f>
        <v>-820402.44018214196</v>
      </c>
      <c r="J81" s="46">
        <f>NPV('Business Plan'!$B$3,(('Business Plan'!$C$6*('Business Plan'!$C$7*(1+'Scenario Analysis (2D)'!J$4)-'Business Plan'!$C$8-'Business Plan'!$C$9)-'Business Plan'!$C$10*(1+'Scenario Analysis (2D)'!$E81))),(('Business Plan'!$D$6*('Business Plan'!$D$7*(1+'Scenario Analysis (2D)'!J$4)-'Business Plan'!$D$8-'Business Plan'!$D$9)-'Business Plan'!$D$10*(1+'Scenario Analysis (2D)'!$E81))),(('Business Plan'!$E$6*('Business Plan'!$E$7*(1+'Scenario Analysis (2D)'!J$4)-'Business Plan'!$E$8-'Business Plan'!$E$9)-'Business Plan'!$E$10*(1+'Scenario Analysis (2D)'!$E81))),(('Business Plan'!$F$6*('Business Plan'!$F$7*(1+'Scenario Analysis (2D)'!J$4)-'Business Plan'!$F$8-'Business Plan'!$F$9)-'Business Plan'!$F$10*(1+'Scenario Analysis (2D)'!$E81))),(('Business Plan'!$G$6*('Business Plan'!$G$7*(1+'Scenario Analysis (2D)'!J$4)-'Business Plan'!$G$8-'Business Plan'!$G$9)-'Business Plan'!$G$10*(1+'Scenario Analysis (2D)'!$E81))),(('Business Plan'!$H$6*('Business Plan'!$H$7*(1+'Scenario Analysis (2D)'!J$4)-'Business Plan'!$H$8-'Business Plan'!$H$9)-'Business Plan'!$H$10*(1+'Scenario Analysis (2D)'!$E81))),(('Business Plan'!$I$6*('Business Plan'!$I$7*(1+'Scenario Analysis (2D)'!J$4)-'Business Plan'!$I$8-'Business Plan'!$I$9)-'Business Plan'!$I$10*(1+'Scenario Analysis (2D)'!$E81))),(('Business Plan'!$J$6*('Business Plan'!$J$7*(1+'Scenario Analysis (2D)'!J$4)-'Business Plan'!$J$8-'Business Plan'!$J$9)-'Business Plan'!$J$10*(1+'Scenario Analysis (2D)'!$E81))),(('Business Plan'!$K$6*('Business Plan'!$K$7*(1+'Scenario Analysis (2D)'!J$4)-'Business Plan'!$K$8-'Business Plan'!$K$9)-'Business Plan'!$K$10*(1+'Scenario Analysis (2D)'!$E81))))</f>
        <v>-619737.83594933094</v>
      </c>
      <c r="K81" s="46">
        <f>NPV('Business Plan'!$B$3,(('Business Plan'!$C$6*('Business Plan'!$C$7*(1+'Scenario Analysis (2D)'!K$4)-'Business Plan'!$C$8-'Business Plan'!$C$9)-'Business Plan'!$C$10*(1+'Scenario Analysis (2D)'!$E81))),(('Business Plan'!$D$6*('Business Plan'!$D$7*(1+'Scenario Analysis (2D)'!K$4)-'Business Plan'!$D$8-'Business Plan'!$D$9)-'Business Plan'!$D$10*(1+'Scenario Analysis (2D)'!$E81))),(('Business Plan'!$E$6*('Business Plan'!$E$7*(1+'Scenario Analysis (2D)'!K$4)-'Business Plan'!$E$8-'Business Plan'!$E$9)-'Business Plan'!$E$10*(1+'Scenario Analysis (2D)'!$E81))),(('Business Plan'!$F$6*('Business Plan'!$F$7*(1+'Scenario Analysis (2D)'!K$4)-'Business Plan'!$F$8-'Business Plan'!$F$9)-'Business Plan'!$F$10*(1+'Scenario Analysis (2D)'!$E81))),(('Business Plan'!$G$6*('Business Plan'!$G$7*(1+'Scenario Analysis (2D)'!K$4)-'Business Plan'!$G$8-'Business Plan'!$G$9)-'Business Plan'!$G$10*(1+'Scenario Analysis (2D)'!$E81))),(('Business Plan'!$H$6*('Business Plan'!$H$7*(1+'Scenario Analysis (2D)'!K$4)-'Business Plan'!$H$8-'Business Plan'!$H$9)-'Business Plan'!$H$10*(1+'Scenario Analysis (2D)'!$E81))),(('Business Plan'!$I$6*('Business Plan'!$I$7*(1+'Scenario Analysis (2D)'!K$4)-'Business Plan'!$I$8-'Business Plan'!$I$9)-'Business Plan'!$I$10*(1+'Scenario Analysis (2D)'!$E81))),(('Business Plan'!$J$6*('Business Plan'!$J$7*(1+'Scenario Analysis (2D)'!K$4)-'Business Plan'!$J$8-'Business Plan'!$J$9)-'Business Plan'!$J$10*(1+'Scenario Analysis (2D)'!$E81))),(('Business Plan'!$K$6*('Business Plan'!$K$7*(1+'Scenario Analysis (2D)'!K$4)-'Business Plan'!$K$8-'Business Plan'!$K$9)-'Business Plan'!$K$10*(1+'Scenario Analysis (2D)'!$E81))))</f>
        <v>-419073.23171651963</v>
      </c>
      <c r="L81" s="46">
        <f>NPV('Business Plan'!$B$3,(('Business Plan'!$C$6*('Business Plan'!$C$7*(1+'Scenario Analysis (2D)'!L$4)-'Business Plan'!$C$8-'Business Plan'!$C$9)-'Business Plan'!$C$10*(1+'Scenario Analysis (2D)'!$E81))),(('Business Plan'!$D$6*('Business Plan'!$D$7*(1+'Scenario Analysis (2D)'!L$4)-'Business Plan'!$D$8-'Business Plan'!$D$9)-'Business Plan'!$D$10*(1+'Scenario Analysis (2D)'!$E81))),(('Business Plan'!$E$6*('Business Plan'!$E$7*(1+'Scenario Analysis (2D)'!L$4)-'Business Plan'!$E$8-'Business Plan'!$E$9)-'Business Plan'!$E$10*(1+'Scenario Analysis (2D)'!$E81))),(('Business Plan'!$F$6*('Business Plan'!$F$7*(1+'Scenario Analysis (2D)'!L$4)-'Business Plan'!$F$8-'Business Plan'!$F$9)-'Business Plan'!$F$10*(1+'Scenario Analysis (2D)'!$E81))),(('Business Plan'!$G$6*('Business Plan'!$G$7*(1+'Scenario Analysis (2D)'!L$4)-'Business Plan'!$G$8-'Business Plan'!$G$9)-'Business Plan'!$G$10*(1+'Scenario Analysis (2D)'!$E81))),(('Business Plan'!$H$6*('Business Plan'!$H$7*(1+'Scenario Analysis (2D)'!L$4)-'Business Plan'!$H$8-'Business Plan'!$H$9)-'Business Plan'!$H$10*(1+'Scenario Analysis (2D)'!$E81))),(('Business Plan'!$I$6*('Business Plan'!$I$7*(1+'Scenario Analysis (2D)'!L$4)-'Business Plan'!$I$8-'Business Plan'!$I$9)-'Business Plan'!$I$10*(1+'Scenario Analysis (2D)'!$E81))),(('Business Plan'!$J$6*('Business Plan'!$J$7*(1+'Scenario Analysis (2D)'!L$4)-'Business Plan'!$J$8-'Business Plan'!$J$9)-'Business Plan'!$J$10*(1+'Scenario Analysis (2D)'!$E81))),(('Business Plan'!$K$6*('Business Plan'!$K$7*(1+'Scenario Analysis (2D)'!L$4)-'Business Plan'!$K$8-'Business Plan'!$K$9)-'Business Plan'!$K$10*(1+'Scenario Analysis (2D)'!$E81))))</f>
        <v>-218408.62748370832</v>
      </c>
      <c r="M81" s="46">
        <f>NPV('Business Plan'!$B$3,(('Business Plan'!$C$6*('Business Plan'!$C$7*(1+'Scenario Analysis (2D)'!M$4)-'Business Plan'!$C$8-'Business Plan'!$C$9)-'Business Plan'!$C$10*(1+'Scenario Analysis (2D)'!$E81))),(('Business Plan'!$D$6*('Business Plan'!$D$7*(1+'Scenario Analysis (2D)'!M$4)-'Business Plan'!$D$8-'Business Plan'!$D$9)-'Business Plan'!$D$10*(1+'Scenario Analysis (2D)'!$E81))),(('Business Plan'!$E$6*('Business Plan'!$E$7*(1+'Scenario Analysis (2D)'!M$4)-'Business Plan'!$E$8-'Business Plan'!$E$9)-'Business Plan'!$E$10*(1+'Scenario Analysis (2D)'!$E81))),(('Business Plan'!$F$6*('Business Plan'!$F$7*(1+'Scenario Analysis (2D)'!M$4)-'Business Plan'!$F$8-'Business Plan'!$F$9)-'Business Plan'!$F$10*(1+'Scenario Analysis (2D)'!$E81))),(('Business Plan'!$G$6*('Business Plan'!$G$7*(1+'Scenario Analysis (2D)'!M$4)-'Business Plan'!$G$8-'Business Plan'!$G$9)-'Business Plan'!$G$10*(1+'Scenario Analysis (2D)'!$E81))),(('Business Plan'!$H$6*('Business Plan'!$H$7*(1+'Scenario Analysis (2D)'!M$4)-'Business Plan'!$H$8-'Business Plan'!$H$9)-'Business Plan'!$H$10*(1+'Scenario Analysis (2D)'!$E81))),(('Business Plan'!$I$6*('Business Plan'!$I$7*(1+'Scenario Analysis (2D)'!M$4)-'Business Plan'!$I$8-'Business Plan'!$I$9)-'Business Plan'!$I$10*(1+'Scenario Analysis (2D)'!$E81))),(('Business Plan'!$J$6*('Business Plan'!$J$7*(1+'Scenario Analysis (2D)'!M$4)-'Business Plan'!$J$8-'Business Plan'!$J$9)-'Business Plan'!$J$10*(1+'Scenario Analysis (2D)'!$E81))),(('Business Plan'!$K$6*('Business Plan'!$K$7*(1+'Scenario Analysis (2D)'!M$4)-'Business Plan'!$K$8-'Business Plan'!$K$9)-'Business Plan'!$K$10*(1+'Scenario Analysis (2D)'!$E81))))</f>
        <v>-17744.023250896797</v>
      </c>
      <c r="N81" s="46">
        <f>NPV('Business Plan'!$B$3,(('Business Plan'!$C$6*('Business Plan'!$C$7*(1+'Scenario Analysis (2D)'!N$4)-'Business Plan'!$C$8-'Business Plan'!$C$9)-'Business Plan'!$C$10*(1+'Scenario Analysis (2D)'!$E81))),(('Business Plan'!$D$6*('Business Plan'!$D$7*(1+'Scenario Analysis (2D)'!N$4)-'Business Plan'!$D$8-'Business Plan'!$D$9)-'Business Plan'!$D$10*(1+'Scenario Analysis (2D)'!$E81))),(('Business Plan'!$E$6*('Business Plan'!$E$7*(1+'Scenario Analysis (2D)'!N$4)-'Business Plan'!$E$8-'Business Plan'!$E$9)-'Business Plan'!$E$10*(1+'Scenario Analysis (2D)'!$E81))),(('Business Plan'!$F$6*('Business Plan'!$F$7*(1+'Scenario Analysis (2D)'!N$4)-'Business Plan'!$F$8-'Business Plan'!$F$9)-'Business Plan'!$F$10*(1+'Scenario Analysis (2D)'!$E81))),(('Business Plan'!$G$6*('Business Plan'!$G$7*(1+'Scenario Analysis (2D)'!N$4)-'Business Plan'!$G$8-'Business Plan'!$G$9)-'Business Plan'!$G$10*(1+'Scenario Analysis (2D)'!$E81))),(('Business Plan'!$H$6*('Business Plan'!$H$7*(1+'Scenario Analysis (2D)'!N$4)-'Business Plan'!$H$8-'Business Plan'!$H$9)-'Business Plan'!$H$10*(1+'Scenario Analysis (2D)'!$E81))),(('Business Plan'!$I$6*('Business Plan'!$I$7*(1+'Scenario Analysis (2D)'!N$4)-'Business Plan'!$I$8-'Business Plan'!$I$9)-'Business Plan'!$I$10*(1+'Scenario Analysis (2D)'!$E81))),(('Business Plan'!$J$6*('Business Plan'!$J$7*(1+'Scenario Analysis (2D)'!N$4)-'Business Plan'!$J$8-'Business Plan'!$J$9)-'Business Plan'!$J$10*(1+'Scenario Analysis (2D)'!$E81))),(('Business Plan'!$K$6*('Business Plan'!$K$7*(1+'Scenario Analysis (2D)'!N$4)-'Business Plan'!$K$8-'Business Plan'!$K$9)-'Business Plan'!$K$10*(1+'Scenario Analysis (2D)'!$E81))))</f>
        <v>182920.58098191442</v>
      </c>
      <c r="O81" s="46">
        <f>NPV('Business Plan'!$B$3,(('Business Plan'!$C$6*('Business Plan'!$C$7*(1+'Scenario Analysis (2D)'!O$4)-'Business Plan'!$C$8-'Business Plan'!$C$9)-'Business Plan'!$C$10*(1+'Scenario Analysis (2D)'!$E81))),(('Business Plan'!$D$6*('Business Plan'!$D$7*(1+'Scenario Analysis (2D)'!O$4)-'Business Plan'!$D$8-'Business Plan'!$D$9)-'Business Plan'!$D$10*(1+'Scenario Analysis (2D)'!$E81))),(('Business Plan'!$E$6*('Business Plan'!$E$7*(1+'Scenario Analysis (2D)'!O$4)-'Business Plan'!$E$8-'Business Plan'!$E$9)-'Business Plan'!$E$10*(1+'Scenario Analysis (2D)'!$E81))),(('Business Plan'!$F$6*('Business Plan'!$F$7*(1+'Scenario Analysis (2D)'!O$4)-'Business Plan'!$F$8-'Business Plan'!$F$9)-'Business Plan'!$F$10*(1+'Scenario Analysis (2D)'!$E81))),(('Business Plan'!$G$6*('Business Plan'!$G$7*(1+'Scenario Analysis (2D)'!O$4)-'Business Plan'!$G$8-'Business Plan'!$G$9)-'Business Plan'!$G$10*(1+'Scenario Analysis (2D)'!$E81))),(('Business Plan'!$H$6*('Business Plan'!$H$7*(1+'Scenario Analysis (2D)'!O$4)-'Business Plan'!$H$8-'Business Plan'!$H$9)-'Business Plan'!$H$10*(1+'Scenario Analysis (2D)'!$E81))),(('Business Plan'!$I$6*('Business Plan'!$I$7*(1+'Scenario Analysis (2D)'!O$4)-'Business Plan'!$I$8-'Business Plan'!$I$9)-'Business Plan'!$I$10*(1+'Scenario Analysis (2D)'!$E81))),(('Business Plan'!$J$6*('Business Plan'!$J$7*(1+'Scenario Analysis (2D)'!O$4)-'Business Plan'!$J$8-'Business Plan'!$J$9)-'Business Plan'!$J$10*(1+'Scenario Analysis (2D)'!$E81))),(('Business Plan'!$K$6*('Business Plan'!$K$7*(1+'Scenario Analysis (2D)'!O$4)-'Business Plan'!$K$8-'Business Plan'!$K$9)-'Business Plan'!$K$10*(1+'Scenario Analysis (2D)'!$E81))))</f>
        <v>383585.18521472567</v>
      </c>
      <c r="P81" s="46">
        <f>NPV('Business Plan'!$B$3,(('Business Plan'!$C$6*('Business Plan'!$C$7*(1+'Scenario Analysis (2D)'!P$4)-'Business Plan'!$C$8-'Business Plan'!$C$9)-'Business Plan'!$C$10*(1+'Scenario Analysis (2D)'!$E81))),(('Business Plan'!$D$6*('Business Plan'!$D$7*(1+'Scenario Analysis (2D)'!P$4)-'Business Plan'!$D$8-'Business Plan'!$D$9)-'Business Plan'!$D$10*(1+'Scenario Analysis (2D)'!$E81))),(('Business Plan'!$E$6*('Business Plan'!$E$7*(1+'Scenario Analysis (2D)'!P$4)-'Business Plan'!$E$8-'Business Plan'!$E$9)-'Business Plan'!$E$10*(1+'Scenario Analysis (2D)'!$E81))),(('Business Plan'!$F$6*('Business Plan'!$F$7*(1+'Scenario Analysis (2D)'!P$4)-'Business Plan'!$F$8-'Business Plan'!$F$9)-'Business Plan'!$F$10*(1+'Scenario Analysis (2D)'!$E81))),(('Business Plan'!$G$6*('Business Plan'!$G$7*(1+'Scenario Analysis (2D)'!P$4)-'Business Plan'!$G$8-'Business Plan'!$G$9)-'Business Plan'!$G$10*(1+'Scenario Analysis (2D)'!$E81))),(('Business Plan'!$H$6*('Business Plan'!$H$7*(1+'Scenario Analysis (2D)'!P$4)-'Business Plan'!$H$8-'Business Plan'!$H$9)-'Business Plan'!$H$10*(1+'Scenario Analysis (2D)'!$E81))),(('Business Plan'!$I$6*('Business Plan'!$I$7*(1+'Scenario Analysis (2D)'!P$4)-'Business Plan'!$I$8-'Business Plan'!$I$9)-'Business Plan'!$I$10*(1+'Scenario Analysis (2D)'!$E81))),(('Business Plan'!$J$6*('Business Plan'!$J$7*(1+'Scenario Analysis (2D)'!P$4)-'Business Plan'!$J$8-'Business Plan'!$J$9)-'Business Plan'!$J$10*(1+'Scenario Analysis (2D)'!$E81))),(('Business Plan'!$K$6*('Business Plan'!$K$7*(1+'Scenario Analysis (2D)'!P$4)-'Business Plan'!$K$8-'Business Plan'!$K$9)-'Business Plan'!$K$10*(1+'Scenario Analysis (2D)'!$E81))))</f>
        <v>584249.78944753692</v>
      </c>
      <c r="Q81" s="46">
        <f>NPV('Business Plan'!$B$3,(('Business Plan'!$C$6*('Business Plan'!$C$7*(1+'Scenario Analysis (2D)'!Q$4)-'Business Plan'!$C$8-'Business Plan'!$C$9)-'Business Plan'!$C$10*(1+'Scenario Analysis (2D)'!$E81))),(('Business Plan'!$D$6*('Business Plan'!$D$7*(1+'Scenario Analysis (2D)'!Q$4)-'Business Plan'!$D$8-'Business Plan'!$D$9)-'Business Plan'!$D$10*(1+'Scenario Analysis (2D)'!$E81))),(('Business Plan'!$E$6*('Business Plan'!$E$7*(1+'Scenario Analysis (2D)'!Q$4)-'Business Plan'!$E$8-'Business Plan'!$E$9)-'Business Plan'!$E$10*(1+'Scenario Analysis (2D)'!$E81))),(('Business Plan'!$F$6*('Business Plan'!$F$7*(1+'Scenario Analysis (2D)'!Q$4)-'Business Plan'!$F$8-'Business Plan'!$F$9)-'Business Plan'!$F$10*(1+'Scenario Analysis (2D)'!$E81))),(('Business Plan'!$G$6*('Business Plan'!$G$7*(1+'Scenario Analysis (2D)'!Q$4)-'Business Plan'!$G$8-'Business Plan'!$G$9)-'Business Plan'!$G$10*(1+'Scenario Analysis (2D)'!$E81))),(('Business Plan'!$H$6*('Business Plan'!$H$7*(1+'Scenario Analysis (2D)'!Q$4)-'Business Plan'!$H$8-'Business Plan'!$H$9)-'Business Plan'!$H$10*(1+'Scenario Analysis (2D)'!$E81))),(('Business Plan'!$I$6*('Business Plan'!$I$7*(1+'Scenario Analysis (2D)'!Q$4)-'Business Plan'!$I$8-'Business Plan'!$I$9)-'Business Plan'!$I$10*(1+'Scenario Analysis (2D)'!$E81))),(('Business Plan'!$J$6*('Business Plan'!$J$7*(1+'Scenario Analysis (2D)'!Q$4)-'Business Plan'!$J$8-'Business Plan'!$J$9)-'Business Plan'!$J$10*(1+'Scenario Analysis (2D)'!$E81))),(('Business Plan'!$K$6*('Business Plan'!$K$7*(1+'Scenario Analysis (2D)'!Q$4)-'Business Plan'!$K$8-'Business Plan'!$K$9)-'Business Plan'!$K$10*(1+'Scenario Analysis (2D)'!$E81))))</f>
        <v>784914.39368034806</v>
      </c>
      <c r="R81" s="46">
        <f>NPV('Business Plan'!$B$3,(('Business Plan'!$C$6*('Business Plan'!$C$7*(1+'Scenario Analysis (2D)'!R$4)-'Business Plan'!$C$8-'Business Plan'!$C$9)-'Business Plan'!$C$10*(1+'Scenario Analysis (2D)'!$E81))),(('Business Plan'!$D$6*('Business Plan'!$D$7*(1+'Scenario Analysis (2D)'!R$4)-'Business Plan'!$D$8-'Business Plan'!$D$9)-'Business Plan'!$D$10*(1+'Scenario Analysis (2D)'!$E81))),(('Business Plan'!$E$6*('Business Plan'!$E$7*(1+'Scenario Analysis (2D)'!R$4)-'Business Plan'!$E$8-'Business Plan'!$E$9)-'Business Plan'!$E$10*(1+'Scenario Analysis (2D)'!$E81))),(('Business Plan'!$F$6*('Business Plan'!$F$7*(1+'Scenario Analysis (2D)'!R$4)-'Business Plan'!$F$8-'Business Plan'!$F$9)-'Business Plan'!$F$10*(1+'Scenario Analysis (2D)'!$E81))),(('Business Plan'!$G$6*('Business Plan'!$G$7*(1+'Scenario Analysis (2D)'!R$4)-'Business Plan'!$G$8-'Business Plan'!$G$9)-'Business Plan'!$G$10*(1+'Scenario Analysis (2D)'!$E81))),(('Business Plan'!$H$6*('Business Plan'!$H$7*(1+'Scenario Analysis (2D)'!R$4)-'Business Plan'!$H$8-'Business Plan'!$H$9)-'Business Plan'!$H$10*(1+'Scenario Analysis (2D)'!$E81))),(('Business Plan'!$I$6*('Business Plan'!$I$7*(1+'Scenario Analysis (2D)'!R$4)-'Business Plan'!$I$8-'Business Plan'!$I$9)-'Business Plan'!$I$10*(1+'Scenario Analysis (2D)'!$E81))),(('Business Plan'!$J$6*('Business Plan'!$J$7*(1+'Scenario Analysis (2D)'!R$4)-'Business Plan'!$J$8-'Business Plan'!$J$9)-'Business Plan'!$J$10*(1+'Scenario Analysis (2D)'!$E81))),(('Business Plan'!$K$6*('Business Plan'!$K$7*(1+'Scenario Analysis (2D)'!R$4)-'Business Plan'!$K$8-'Business Plan'!$K$9)-'Business Plan'!$K$10*(1+'Scenario Analysis (2D)'!$E81))))</f>
        <v>985578.99791315943</v>
      </c>
      <c r="T81" s="78"/>
      <c r="U81" s="51">
        <v>0.3</v>
      </c>
      <c r="V81" s="47">
        <f>(NPV('Business Plan'!$B$3,(('Business Plan'!$C$6*('Business Plan'!$C$7*(1+'Scenario Analysis (2D)'!V$4)-'Business Plan'!$C$8-'Business Plan'!$C$9)-'Business Plan'!$C$10*(1+'Scenario Analysis (2D)'!$E81))),(('Business Plan'!$D$6*('Business Plan'!$D$7*(1+'Scenario Analysis (2D)'!V$4)-'Business Plan'!$D$8-'Business Plan'!$D$9)-'Business Plan'!$D$10*(1+'Scenario Analysis (2D)'!$E81))),(('Business Plan'!$E$6*('Business Plan'!$E$7*(1+'Scenario Analysis (2D)'!V$4)-'Business Plan'!$E$8-'Business Plan'!$E$9)-'Business Plan'!$E$10*(1+'Scenario Analysis (2D)'!$E81))),(('Business Plan'!$F$6*('Business Plan'!$F$7*(1+'Scenario Analysis (2D)'!V$4)-'Business Plan'!$F$8-'Business Plan'!$F$9)-'Business Plan'!$F$10*(1+'Scenario Analysis (2D)'!$E81))),(('Business Plan'!$G$6*('Business Plan'!$G$7*(1+'Scenario Analysis (2D)'!V$4)-'Business Plan'!$G$8-'Business Plan'!$G$9)-'Business Plan'!$G$10*(1+'Scenario Analysis (2D)'!$E81))),(('Business Plan'!$H$6*('Business Plan'!$H$7*(1+'Scenario Analysis (2D)'!V$4)-'Business Plan'!$H$8-'Business Plan'!$H$9)-'Business Plan'!$H$10*(1+'Scenario Analysis (2D)'!$E81))),(('Business Plan'!$I$6*('Business Plan'!$I$7*(1+'Scenario Analysis (2D)'!V$4)-'Business Plan'!$I$8-'Business Plan'!$I$9)-'Business Plan'!$I$10*(1+'Scenario Analysis (2D)'!$E81))),(('Business Plan'!$J$6*('Business Plan'!$J$7*(1+'Scenario Analysis (2D)'!V$4)-'Business Plan'!$J$8-'Business Plan'!$J$9)-'Business Plan'!$J$10*(1+'Scenario Analysis (2D)'!$E81))),(('Business Plan'!$K$6*('Business Plan'!$K$7*(1+'Scenario Analysis (2D)'!V$4)-'Business Plan'!$K$8-'Business Plan'!$K$9)-'Business Plan'!$K$10*(1+'Scenario Analysis (2D)'!$E81)))))/'Business Plan'!$C$13-1</f>
        <v>-18.698484968741084</v>
      </c>
      <c r="W81" s="47">
        <f>(NPV('Business Plan'!$B$3,(('Business Plan'!$C$6*('Business Plan'!$C$7*(1+'Scenario Analysis (2D)'!W$4)-'Business Plan'!$C$8-'Business Plan'!$C$9)-'Business Plan'!$C$10*(1+'Scenario Analysis (2D)'!$E81))),(('Business Plan'!$D$6*('Business Plan'!$D$7*(1+'Scenario Analysis (2D)'!W$4)-'Business Plan'!$D$8-'Business Plan'!$D$9)-'Business Plan'!$D$10*(1+'Scenario Analysis (2D)'!$E81))),(('Business Plan'!$E$6*('Business Plan'!$E$7*(1+'Scenario Analysis (2D)'!W$4)-'Business Plan'!$E$8-'Business Plan'!$E$9)-'Business Plan'!$E$10*(1+'Scenario Analysis (2D)'!$E81))),(('Business Plan'!$F$6*('Business Plan'!$F$7*(1+'Scenario Analysis (2D)'!W$4)-'Business Plan'!$F$8-'Business Plan'!$F$9)-'Business Plan'!$F$10*(1+'Scenario Analysis (2D)'!$E81))),(('Business Plan'!$G$6*('Business Plan'!$G$7*(1+'Scenario Analysis (2D)'!W$4)-'Business Plan'!$G$8-'Business Plan'!$G$9)-'Business Plan'!$G$10*(1+'Scenario Analysis (2D)'!$E81))),(('Business Plan'!$H$6*('Business Plan'!$H$7*(1+'Scenario Analysis (2D)'!W$4)-'Business Plan'!$H$8-'Business Plan'!$H$9)-'Business Plan'!$H$10*(1+'Scenario Analysis (2D)'!$E81))),(('Business Plan'!$I$6*('Business Plan'!$I$7*(1+'Scenario Analysis (2D)'!W$4)-'Business Plan'!$I$8-'Business Plan'!$I$9)-'Business Plan'!$I$10*(1+'Scenario Analysis (2D)'!$E81))),(('Business Plan'!$J$6*('Business Plan'!$J$7*(1+'Scenario Analysis (2D)'!W$4)-'Business Plan'!$J$8-'Business Plan'!$J$9)-'Business Plan'!$J$10*(1+'Scenario Analysis (2D)'!$E81))),(('Business Plan'!$K$6*('Business Plan'!$K$7*(1+'Scenario Analysis (2D)'!W$4)-'Business Plan'!$K$8-'Business Plan'!$K$9)-'Business Plan'!$K$10*(1+'Scenario Analysis (2D)'!$E81)))))/'Business Plan'!$C$13-1</f>
        <v>-16.201670544082326</v>
      </c>
      <c r="X81" s="47">
        <f>(NPV('Business Plan'!$B$3,(('Business Plan'!$C$6*('Business Plan'!$C$7*(1+'Scenario Analysis (2D)'!X$4)-'Business Plan'!$C$8-'Business Plan'!$C$9)-'Business Plan'!$C$10*(1+'Scenario Analysis (2D)'!$E81))),(('Business Plan'!$D$6*('Business Plan'!$D$7*(1+'Scenario Analysis (2D)'!X$4)-'Business Plan'!$D$8-'Business Plan'!$D$9)-'Business Plan'!$D$10*(1+'Scenario Analysis (2D)'!$E81))),(('Business Plan'!$E$6*('Business Plan'!$E$7*(1+'Scenario Analysis (2D)'!X$4)-'Business Plan'!$E$8-'Business Plan'!$E$9)-'Business Plan'!$E$10*(1+'Scenario Analysis (2D)'!$E81))),(('Business Plan'!$F$6*('Business Plan'!$F$7*(1+'Scenario Analysis (2D)'!X$4)-'Business Plan'!$F$8-'Business Plan'!$F$9)-'Business Plan'!$F$10*(1+'Scenario Analysis (2D)'!$E81))),(('Business Plan'!$G$6*('Business Plan'!$G$7*(1+'Scenario Analysis (2D)'!X$4)-'Business Plan'!$G$8-'Business Plan'!$G$9)-'Business Plan'!$G$10*(1+'Scenario Analysis (2D)'!$E81))),(('Business Plan'!$H$6*('Business Plan'!$H$7*(1+'Scenario Analysis (2D)'!X$4)-'Business Plan'!$H$8-'Business Plan'!$H$9)-'Business Plan'!$H$10*(1+'Scenario Analysis (2D)'!$E81))),(('Business Plan'!$I$6*('Business Plan'!$I$7*(1+'Scenario Analysis (2D)'!X$4)-'Business Plan'!$I$8-'Business Plan'!$I$9)-'Business Plan'!$I$10*(1+'Scenario Analysis (2D)'!$E81))),(('Business Plan'!$J$6*('Business Plan'!$J$7*(1+'Scenario Analysis (2D)'!X$4)-'Business Plan'!$J$8-'Business Plan'!$J$9)-'Business Plan'!$J$10*(1+'Scenario Analysis (2D)'!$E81))),(('Business Plan'!$K$6*('Business Plan'!$K$7*(1+'Scenario Analysis (2D)'!X$4)-'Business Plan'!$K$8-'Business Plan'!$K$9)-'Business Plan'!$K$10*(1+'Scenario Analysis (2D)'!$E81)))))/'Business Plan'!$C$13-1</f>
        <v>-13.704856119423566</v>
      </c>
      <c r="Y81" s="47">
        <f>(NPV('Business Plan'!$B$3,(('Business Plan'!$C$6*('Business Plan'!$C$7*(1+'Scenario Analysis (2D)'!Y$4)-'Business Plan'!$C$8-'Business Plan'!$C$9)-'Business Plan'!$C$10*(1+'Scenario Analysis (2D)'!$E81))),(('Business Plan'!$D$6*('Business Plan'!$D$7*(1+'Scenario Analysis (2D)'!Y$4)-'Business Plan'!$D$8-'Business Plan'!$D$9)-'Business Plan'!$D$10*(1+'Scenario Analysis (2D)'!$E81))),(('Business Plan'!$E$6*('Business Plan'!$E$7*(1+'Scenario Analysis (2D)'!Y$4)-'Business Plan'!$E$8-'Business Plan'!$E$9)-'Business Plan'!$E$10*(1+'Scenario Analysis (2D)'!$E81))),(('Business Plan'!$F$6*('Business Plan'!$F$7*(1+'Scenario Analysis (2D)'!Y$4)-'Business Plan'!$F$8-'Business Plan'!$F$9)-'Business Plan'!$F$10*(1+'Scenario Analysis (2D)'!$E81))),(('Business Plan'!$G$6*('Business Plan'!$G$7*(1+'Scenario Analysis (2D)'!Y$4)-'Business Plan'!$G$8-'Business Plan'!$G$9)-'Business Plan'!$G$10*(1+'Scenario Analysis (2D)'!$E81))),(('Business Plan'!$H$6*('Business Plan'!$H$7*(1+'Scenario Analysis (2D)'!Y$4)-'Business Plan'!$H$8-'Business Plan'!$H$9)-'Business Plan'!$H$10*(1+'Scenario Analysis (2D)'!$E81))),(('Business Plan'!$I$6*('Business Plan'!$I$7*(1+'Scenario Analysis (2D)'!Y$4)-'Business Plan'!$I$8-'Business Plan'!$I$9)-'Business Plan'!$I$10*(1+'Scenario Analysis (2D)'!$E81))),(('Business Plan'!$J$6*('Business Plan'!$J$7*(1+'Scenario Analysis (2D)'!Y$4)-'Business Plan'!$J$8-'Business Plan'!$J$9)-'Business Plan'!$J$10*(1+'Scenario Analysis (2D)'!$E81))),(('Business Plan'!$K$6*('Business Plan'!$K$7*(1+'Scenario Analysis (2D)'!Y$4)-'Business Plan'!$K$8-'Business Plan'!$K$9)-'Business Plan'!$K$10*(1+'Scenario Analysis (2D)'!$E81)))))/'Business Plan'!$C$13-1</f>
        <v>-11.208041694764805</v>
      </c>
      <c r="Z81" s="47">
        <f>(NPV('Business Plan'!$B$3,(('Business Plan'!$C$6*('Business Plan'!$C$7*(1+'Scenario Analysis (2D)'!Z$4)-'Business Plan'!$C$8-'Business Plan'!$C$9)-'Business Plan'!$C$10*(1+'Scenario Analysis (2D)'!$E81))),(('Business Plan'!$D$6*('Business Plan'!$D$7*(1+'Scenario Analysis (2D)'!Z$4)-'Business Plan'!$D$8-'Business Plan'!$D$9)-'Business Plan'!$D$10*(1+'Scenario Analysis (2D)'!$E81))),(('Business Plan'!$E$6*('Business Plan'!$E$7*(1+'Scenario Analysis (2D)'!Z$4)-'Business Plan'!$E$8-'Business Plan'!$E$9)-'Business Plan'!$E$10*(1+'Scenario Analysis (2D)'!$E81))),(('Business Plan'!$F$6*('Business Plan'!$F$7*(1+'Scenario Analysis (2D)'!Z$4)-'Business Plan'!$F$8-'Business Plan'!$F$9)-'Business Plan'!$F$10*(1+'Scenario Analysis (2D)'!$E81))),(('Business Plan'!$G$6*('Business Plan'!$G$7*(1+'Scenario Analysis (2D)'!Z$4)-'Business Plan'!$G$8-'Business Plan'!$G$9)-'Business Plan'!$G$10*(1+'Scenario Analysis (2D)'!$E81))),(('Business Plan'!$H$6*('Business Plan'!$H$7*(1+'Scenario Analysis (2D)'!Z$4)-'Business Plan'!$H$8-'Business Plan'!$H$9)-'Business Plan'!$H$10*(1+'Scenario Analysis (2D)'!$E81))),(('Business Plan'!$I$6*('Business Plan'!$I$7*(1+'Scenario Analysis (2D)'!Z$4)-'Business Plan'!$I$8-'Business Plan'!$I$9)-'Business Plan'!$I$10*(1+'Scenario Analysis (2D)'!$E81))),(('Business Plan'!$J$6*('Business Plan'!$J$7*(1+'Scenario Analysis (2D)'!Z$4)-'Business Plan'!$J$8-'Business Plan'!$J$9)-'Business Plan'!$J$10*(1+'Scenario Analysis (2D)'!$E81))),(('Business Plan'!$K$6*('Business Plan'!$K$7*(1+'Scenario Analysis (2D)'!Z$4)-'Business Plan'!$K$8-'Business Plan'!$K$9)-'Business Plan'!$K$10*(1+'Scenario Analysis (2D)'!$E81)))))/'Business Plan'!$C$13-1</f>
        <v>-8.7112272701060505</v>
      </c>
      <c r="AA81" s="47">
        <f>(NPV('Business Plan'!$B$3,(('Business Plan'!$C$6*('Business Plan'!$C$7*(1+'Scenario Analysis (2D)'!AA$4)-'Business Plan'!$C$8-'Business Plan'!$C$9)-'Business Plan'!$C$10*(1+'Scenario Analysis (2D)'!$E81))),(('Business Plan'!$D$6*('Business Plan'!$D$7*(1+'Scenario Analysis (2D)'!AA$4)-'Business Plan'!$D$8-'Business Plan'!$D$9)-'Business Plan'!$D$10*(1+'Scenario Analysis (2D)'!$E81))),(('Business Plan'!$E$6*('Business Plan'!$E$7*(1+'Scenario Analysis (2D)'!AA$4)-'Business Plan'!$E$8-'Business Plan'!$E$9)-'Business Plan'!$E$10*(1+'Scenario Analysis (2D)'!$E81))),(('Business Plan'!$F$6*('Business Plan'!$F$7*(1+'Scenario Analysis (2D)'!AA$4)-'Business Plan'!$F$8-'Business Plan'!$F$9)-'Business Plan'!$F$10*(1+'Scenario Analysis (2D)'!$E81))),(('Business Plan'!$G$6*('Business Plan'!$G$7*(1+'Scenario Analysis (2D)'!AA$4)-'Business Plan'!$G$8-'Business Plan'!$G$9)-'Business Plan'!$G$10*(1+'Scenario Analysis (2D)'!$E81))),(('Business Plan'!$H$6*('Business Plan'!$H$7*(1+'Scenario Analysis (2D)'!AA$4)-'Business Plan'!$H$8-'Business Plan'!$H$9)-'Business Plan'!$H$10*(1+'Scenario Analysis (2D)'!$E81))),(('Business Plan'!$I$6*('Business Plan'!$I$7*(1+'Scenario Analysis (2D)'!AA$4)-'Business Plan'!$I$8-'Business Plan'!$I$9)-'Business Plan'!$I$10*(1+'Scenario Analysis (2D)'!$E81))),(('Business Plan'!$J$6*('Business Plan'!$J$7*(1+'Scenario Analysis (2D)'!AA$4)-'Business Plan'!$J$8-'Business Plan'!$J$9)-'Business Plan'!$J$10*(1+'Scenario Analysis (2D)'!$E81))),(('Business Plan'!$K$6*('Business Plan'!$K$7*(1+'Scenario Analysis (2D)'!AA$4)-'Business Plan'!$K$8-'Business Plan'!$K$9)-'Business Plan'!$K$10*(1+'Scenario Analysis (2D)'!$E81)))))/'Business Plan'!$C$13-1</f>
        <v>-6.2144128454472929</v>
      </c>
      <c r="AB81" s="47">
        <f>(NPV('Business Plan'!$B$3,(('Business Plan'!$C$6*('Business Plan'!$C$7*(1+'Scenario Analysis (2D)'!AB$4)-'Business Plan'!$C$8-'Business Plan'!$C$9)-'Business Plan'!$C$10*(1+'Scenario Analysis (2D)'!$E81))),(('Business Plan'!$D$6*('Business Plan'!$D$7*(1+'Scenario Analysis (2D)'!AB$4)-'Business Plan'!$D$8-'Business Plan'!$D$9)-'Business Plan'!$D$10*(1+'Scenario Analysis (2D)'!$E81))),(('Business Plan'!$E$6*('Business Plan'!$E$7*(1+'Scenario Analysis (2D)'!AB$4)-'Business Plan'!$E$8-'Business Plan'!$E$9)-'Business Plan'!$E$10*(1+'Scenario Analysis (2D)'!$E81))),(('Business Plan'!$F$6*('Business Plan'!$F$7*(1+'Scenario Analysis (2D)'!AB$4)-'Business Plan'!$F$8-'Business Plan'!$F$9)-'Business Plan'!$F$10*(1+'Scenario Analysis (2D)'!$E81))),(('Business Plan'!$G$6*('Business Plan'!$G$7*(1+'Scenario Analysis (2D)'!AB$4)-'Business Plan'!$G$8-'Business Plan'!$G$9)-'Business Plan'!$G$10*(1+'Scenario Analysis (2D)'!$E81))),(('Business Plan'!$H$6*('Business Plan'!$H$7*(1+'Scenario Analysis (2D)'!AB$4)-'Business Plan'!$H$8-'Business Plan'!$H$9)-'Business Plan'!$H$10*(1+'Scenario Analysis (2D)'!$E81))),(('Business Plan'!$I$6*('Business Plan'!$I$7*(1+'Scenario Analysis (2D)'!AB$4)-'Business Plan'!$I$8-'Business Plan'!$I$9)-'Business Plan'!$I$10*(1+'Scenario Analysis (2D)'!$E81))),(('Business Plan'!$J$6*('Business Plan'!$J$7*(1+'Scenario Analysis (2D)'!AB$4)-'Business Plan'!$J$8-'Business Plan'!$J$9)-'Business Plan'!$J$10*(1+'Scenario Analysis (2D)'!$E81))),(('Business Plan'!$K$6*('Business Plan'!$K$7*(1+'Scenario Analysis (2D)'!AB$4)-'Business Plan'!$K$8-'Business Plan'!$K$9)-'Business Plan'!$K$10*(1+'Scenario Analysis (2D)'!$E81)))))/'Business Plan'!$C$13-1</f>
        <v>-3.7175984207885344</v>
      </c>
      <c r="AC81" s="47">
        <f>(NPV('Business Plan'!$B$3,(('Business Plan'!$C$6*('Business Plan'!$C$7*(1+'Scenario Analysis (2D)'!AC$4)-'Business Plan'!$C$8-'Business Plan'!$C$9)-'Business Plan'!$C$10*(1+'Scenario Analysis (2D)'!$E81))),(('Business Plan'!$D$6*('Business Plan'!$D$7*(1+'Scenario Analysis (2D)'!AC$4)-'Business Plan'!$D$8-'Business Plan'!$D$9)-'Business Plan'!$D$10*(1+'Scenario Analysis (2D)'!$E81))),(('Business Plan'!$E$6*('Business Plan'!$E$7*(1+'Scenario Analysis (2D)'!AC$4)-'Business Plan'!$E$8-'Business Plan'!$E$9)-'Business Plan'!$E$10*(1+'Scenario Analysis (2D)'!$E81))),(('Business Plan'!$F$6*('Business Plan'!$F$7*(1+'Scenario Analysis (2D)'!AC$4)-'Business Plan'!$F$8-'Business Plan'!$F$9)-'Business Plan'!$F$10*(1+'Scenario Analysis (2D)'!$E81))),(('Business Plan'!$G$6*('Business Plan'!$G$7*(1+'Scenario Analysis (2D)'!AC$4)-'Business Plan'!$G$8-'Business Plan'!$G$9)-'Business Plan'!$G$10*(1+'Scenario Analysis (2D)'!$E81))),(('Business Plan'!$H$6*('Business Plan'!$H$7*(1+'Scenario Analysis (2D)'!AC$4)-'Business Plan'!$H$8-'Business Plan'!$H$9)-'Business Plan'!$H$10*(1+'Scenario Analysis (2D)'!$E81))),(('Business Plan'!$I$6*('Business Plan'!$I$7*(1+'Scenario Analysis (2D)'!AC$4)-'Business Plan'!$I$8-'Business Plan'!$I$9)-'Business Plan'!$I$10*(1+'Scenario Analysis (2D)'!$E81))),(('Business Plan'!$J$6*('Business Plan'!$J$7*(1+'Scenario Analysis (2D)'!AC$4)-'Business Plan'!$J$8-'Business Plan'!$J$9)-'Business Plan'!$J$10*(1+'Scenario Analysis (2D)'!$E81))),(('Business Plan'!$K$6*('Business Plan'!$K$7*(1+'Scenario Analysis (2D)'!AC$4)-'Business Plan'!$K$8-'Business Plan'!$K$9)-'Business Plan'!$K$10*(1+'Scenario Analysis (2D)'!$E81)))))/'Business Plan'!$C$13-1</f>
        <v>-1.2207839961297733</v>
      </c>
      <c r="AD81" s="47">
        <f>(NPV('Business Plan'!$B$3,(('Business Plan'!$C$6*('Business Plan'!$C$7*(1+'Scenario Analysis (2D)'!AD$4)-'Business Plan'!$C$8-'Business Plan'!$C$9)-'Business Plan'!$C$10*(1+'Scenario Analysis (2D)'!$E81))),(('Business Plan'!$D$6*('Business Plan'!$D$7*(1+'Scenario Analysis (2D)'!AD$4)-'Business Plan'!$D$8-'Business Plan'!$D$9)-'Business Plan'!$D$10*(1+'Scenario Analysis (2D)'!$E81))),(('Business Plan'!$E$6*('Business Plan'!$E$7*(1+'Scenario Analysis (2D)'!AD$4)-'Business Plan'!$E$8-'Business Plan'!$E$9)-'Business Plan'!$E$10*(1+'Scenario Analysis (2D)'!$E81))),(('Business Plan'!$F$6*('Business Plan'!$F$7*(1+'Scenario Analysis (2D)'!AD$4)-'Business Plan'!$F$8-'Business Plan'!$F$9)-'Business Plan'!$F$10*(1+'Scenario Analysis (2D)'!$E81))),(('Business Plan'!$G$6*('Business Plan'!$G$7*(1+'Scenario Analysis (2D)'!AD$4)-'Business Plan'!$G$8-'Business Plan'!$G$9)-'Business Plan'!$G$10*(1+'Scenario Analysis (2D)'!$E81))),(('Business Plan'!$H$6*('Business Plan'!$H$7*(1+'Scenario Analysis (2D)'!AD$4)-'Business Plan'!$H$8-'Business Plan'!$H$9)-'Business Plan'!$H$10*(1+'Scenario Analysis (2D)'!$E81))),(('Business Plan'!$I$6*('Business Plan'!$I$7*(1+'Scenario Analysis (2D)'!AD$4)-'Business Plan'!$I$8-'Business Plan'!$I$9)-'Business Plan'!$I$10*(1+'Scenario Analysis (2D)'!$E81))),(('Business Plan'!$J$6*('Business Plan'!$J$7*(1+'Scenario Analysis (2D)'!AD$4)-'Business Plan'!$J$8-'Business Plan'!$J$9)-'Business Plan'!$J$10*(1+'Scenario Analysis (2D)'!$E81))),(('Business Plan'!$K$6*('Business Plan'!$K$7*(1+'Scenario Analysis (2D)'!AD$4)-'Business Plan'!$K$8-'Business Plan'!$K$9)-'Business Plan'!$K$10*(1+'Scenario Analysis (2D)'!$E81)))))/'Business Plan'!$C$13-1</f>
        <v>1.2760304285289839</v>
      </c>
      <c r="AE81" s="47">
        <f>(NPV('Business Plan'!$B$3,(('Business Plan'!$C$6*('Business Plan'!$C$7*(1+'Scenario Analysis (2D)'!AE$4)-'Business Plan'!$C$8-'Business Plan'!$C$9)-'Business Plan'!$C$10*(1+'Scenario Analysis (2D)'!$E81))),(('Business Plan'!$D$6*('Business Plan'!$D$7*(1+'Scenario Analysis (2D)'!AE$4)-'Business Plan'!$D$8-'Business Plan'!$D$9)-'Business Plan'!$D$10*(1+'Scenario Analysis (2D)'!$E81))),(('Business Plan'!$E$6*('Business Plan'!$E$7*(1+'Scenario Analysis (2D)'!AE$4)-'Business Plan'!$E$8-'Business Plan'!$E$9)-'Business Plan'!$E$10*(1+'Scenario Analysis (2D)'!$E81))),(('Business Plan'!$F$6*('Business Plan'!$F$7*(1+'Scenario Analysis (2D)'!AE$4)-'Business Plan'!$F$8-'Business Plan'!$F$9)-'Business Plan'!$F$10*(1+'Scenario Analysis (2D)'!$E81))),(('Business Plan'!$G$6*('Business Plan'!$G$7*(1+'Scenario Analysis (2D)'!AE$4)-'Business Plan'!$G$8-'Business Plan'!$G$9)-'Business Plan'!$G$10*(1+'Scenario Analysis (2D)'!$E81))),(('Business Plan'!$H$6*('Business Plan'!$H$7*(1+'Scenario Analysis (2D)'!AE$4)-'Business Plan'!$H$8-'Business Plan'!$H$9)-'Business Plan'!$H$10*(1+'Scenario Analysis (2D)'!$E81))),(('Business Plan'!$I$6*('Business Plan'!$I$7*(1+'Scenario Analysis (2D)'!AE$4)-'Business Plan'!$I$8-'Business Plan'!$I$9)-'Business Plan'!$I$10*(1+'Scenario Analysis (2D)'!$E81))),(('Business Plan'!$J$6*('Business Plan'!$J$7*(1+'Scenario Analysis (2D)'!AE$4)-'Business Plan'!$J$8-'Business Plan'!$J$9)-'Business Plan'!$J$10*(1+'Scenario Analysis (2D)'!$E81))),(('Business Plan'!$K$6*('Business Plan'!$K$7*(1+'Scenario Analysis (2D)'!AE$4)-'Business Plan'!$K$8-'Business Plan'!$K$9)-'Business Plan'!$K$10*(1+'Scenario Analysis (2D)'!$E81)))))/'Business Plan'!$C$13-1</f>
        <v>3.7728448531877419</v>
      </c>
      <c r="AF81" s="47">
        <f>(NPV('Business Plan'!$B$3,(('Business Plan'!$C$6*('Business Plan'!$C$7*(1+'Scenario Analysis (2D)'!AF$4)-'Business Plan'!$C$8-'Business Plan'!$C$9)-'Business Plan'!$C$10*(1+'Scenario Analysis (2D)'!$E81))),(('Business Plan'!$D$6*('Business Plan'!$D$7*(1+'Scenario Analysis (2D)'!AF$4)-'Business Plan'!$D$8-'Business Plan'!$D$9)-'Business Plan'!$D$10*(1+'Scenario Analysis (2D)'!$E81))),(('Business Plan'!$E$6*('Business Plan'!$E$7*(1+'Scenario Analysis (2D)'!AF$4)-'Business Plan'!$E$8-'Business Plan'!$E$9)-'Business Plan'!$E$10*(1+'Scenario Analysis (2D)'!$E81))),(('Business Plan'!$F$6*('Business Plan'!$F$7*(1+'Scenario Analysis (2D)'!AF$4)-'Business Plan'!$F$8-'Business Plan'!$F$9)-'Business Plan'!$F$10*(1+'Scenario Analysis (2D)'!$E81))),(('Business Plan'!$G$6*('Business Plan'!$G$7*(1+'Scenario Analysis (2D)'!AF$4)-'Business Plan'!$G$8-'Business Plan'!$G$9)-'Business Plan'!$G$10*(1+'Scenario Analysis (2D)'!$E81))),(('Business Plan'!$H$6*('Business Plan'!$H$7*(1+'Scenario Analysis (2D)'!AF$4)-'Business Plan'!$H$8-'Business Plan'!$H$9)-'Business Plan'!$H$10*(1+'Scenario Analysis (2D)'!$E81))),(('Business Plan'!$I$6*('Business Plan'!$I$7*(1+'Scenario Analysis (2D)'!AF$4)-'Business Plan'!$I$8-'Business Plan'!$I$9)-'Business Plan'!$I$10*(1+'Scenario Analysis (2D)'!$E81))),(('Business Plan'!$J$6*('Business Plan'!$J$7*(1+'Scenario Analysis (2D)'!AF$4)-'Business Plan'!$J$8-'Business Plan'!$J$9)-'Business Plan'!$J$10*(1+'Scenario Analysis (2D)'!$E81))),(('Business Plan'!$K$6*('Business Plan'!$K$7*(1+'Scenario Analysis (2D)'!AF$4)-'Business Plan'!$K$8-'Business Plan'!$K$9)-'Business Plan'!$K$10*(1+'Scenario Analysis (2D)'!$E81)))))/'Business Plan'!$C$13-1</f>
        <v>6.2696592778464995</v>
      </c>
      <c r="AG81" s="47">
        <f>(NPV('Business Plan'!$B$3,(('Business Plan'!$C$6*('Business Plan'!$C$7*(1+'Scenario Analysis (2D)'!AG$4)-'Business Plan'!$C$8-'Business Plan'!$C$9)-'Business Plan'!$C$10*(1+'Scenario Analysis (2D)'!$E81))),(('Business Plan'!$D$6*('Business Plan'!$D$7*(1+'Scenario Analysis (2D)'!AG$4)-'Business Plan'!$D$8-'Business Plan'!$D$9)-'Business Plan'!$D$10*(1+'Scenario Analysis (2D)'!$E81))),(('Business Plan'!$E$6*('Business Plan'!$E$7*(1+'Scenario Analysis (2D)'!AG$4)-'Business Plan'!$E$8-'Business Plan'!$E$9)-'Business Plan'!$E$10*(1+'Scenario Analysis (2D)'!$E81))),(('Business Plan'!$F$6*('Business Plan'!$F$7*(1+'Scenario Analysis (2D)'!AG$4)-'Business Plan'!$F$8-'Business Plan'!$F$9)-'Business Plan'!$F$10*(1+'Scenario Analysis (2D)'!$E81))),(('Business Plan'!$G$6*('Business Plan'!$G$7*(1+'Scenario Analysis (2D)'!AG$4)-'Business Plan'!$G$8-'Business Plan'!$G$9)-'Business Plan'!$G$10*(1+'Scenario Analysis (2D)'!$E81))),(('Business Plan'!$H$6*('Business Plan'!$H$7*(1+'Scenario Analysis (2D)'!AG$4)-'Business Plan'!$H$8-'Business Plan'!$H$9)-'Business Plan'!$H$10*(1+'Scenario Analysis (2D)'!$E81))),(('Business Plan'!$I$6*('Business Plan'!$I$7*(1+'Scenario Analysis (2D)'!AG$4)-'Business Plan'!$I$8-'Business Plan'!$I$9)-'Business Plan'!$I$10*(1+'Scenario Analysis (2D)'!$E81))),(('Business Plan'!$J$6*('Business Plan'!$J$7*(1+'Scenario Analysis (2D)'!AG$4)-'Business Plan'!$J$8-'Business Plan'!$J$9)-'Business Plan'!$J$10*(1+'Scenario Analysis (2D)'!$E81))),(('Business Plan'!$K$6*('Business Plan'!$K$7*(1+'Scenario Analysis (2D)'!AG$4)-'Business Plan'!$K$8-'Business Plan'!$K$9)-'Business Plan'!$K$10*(1+'Scenario Analysis (2D)'!$E81)))))/'Business Plan'!$C$13-1</f>
        <v>8.7664737025052553</v>
      </c>
      <c r="AH81" s="47">
        <f>(NPV('Business Plan'!$B$3,(('Business Plan'!$C$6*('Business Plan'!$C$7*(1+'Scenario Analysis (2D)'!AH$4)-'Business Plan'!$C$8-'Business Plan'!$C$9)-'Business Plan'!$C$10*(1+'Scenario Analysis (2D)'!$E81))),(('Business Plan'!$D$6*('Business Plan'!$D$7*(1+'Scenario Analysis (2D)'!AH$4)-'Business Plan'!$D$8-'Business Plan'!$D$9)-'Business Plan'!$D$10*(1+'Scenario Analysis (2D)'!$E81))),(('Business Plan'!$E$6*('Business Plan'!$E$7*(1+'Scenario Analysis (2D)'!AH$4)-'Business Plan'!$E$8-'Business Plan'!$E$9)-'Business Plan'!$E$10*(1+'Scenario Analysis (2D)'!$E81))),(('Business Plan'!$F$6*('Business Plan'!$F$7*(1+'Scenario Analysis (2D)'!AH$4)-'Business Plan'!$F$8-'Business Plan'!$F$9)-'Business Plan'!$F$10*(1+'Scenario Analysis (2D)'!$E81))),(('Business Plan'!$G$6*('Business Plan'!$G$7*(1+'Scenario Analysis (2D)'!AH$4)-'Business Plan'!$G$8-'Business Plan'!$G$9)-'Business Plan'!$G$10*(1+'Scenario Analysis (2D)'!$E81))),(('Business Plan'!$H$6*('Business Plan'!$H$7*(1+'Scenario Analysis (2D)'!AH$4)-'Business Plan'!$H$8-'Business Plan'!$H$9)-'Business Plan'!$H$10*(1+'Scenario Analysis (2D)'!$E81))),(('Business Plan'!$I$6*('Business Plan'!$I$7*(1+'Scenario Analysis (2D)'!AH$4)-'Business Plan'!$I$8-'Business Plan'!$I$9)-'Business Plan'!$I$10*(1+'Scenario Analysis (2D)'!$E81))),(('Business Plan'!$J$6*('Business Plan'!$J$7*(1+'Scenario Analysis (2D)'!AH$4)-'Business Plan'!$J$8-'Business Plan'!$J$9)-'Business Plan'!$J$10*(1+'Scenario Analysis (2D)'!$E81))),(('Business Plan'!$K$6*('Business Plan'!$K$7*(1+'Scenario Analysis (2D)'!AH$4)-'Business Plan'!$K$8-'Business Plan'!$K$9)-'Business Plan'!$K$10*(1+'Scenario Analysis (2D)'!$E81)))))/'Business Plan'!$C$13-1</f>
        <v>11.263288127164016</v>
      </c>
    </row>
    <row r="82" spans="1:34" ht="18.95" customHeight="1" x14ac:dyDescent="0.25"/>
    <row r="83" spans="1:34" ht="18.95" customHeight="1" x14ac:dyDescent="0.25">
      <c r="A83" s="75" t="s">
        <v>37</v>
      </c>
      <c r="B83" s="76"/>
      <c r="C83" s="76"/>
      <c r="F83" s="77" t="s">
        <v>38</v>
      </c>
      <c r="G83" s="77"/>
      <c r="H83" s="77"/>
      <c r="I83" s="77"/>
      <c r="J83" s="77"/>
      <c r="K83" s="77"/>
      <c r="L83" s="77"/>
      <c r="M83" s="77"/>
      <c r="N83" s="77"/>
      <c r="O83" s="77"/>
      <c r="P83" s="77"/>
      <c r="Q83" s="77"/>
      <c r="R83" s="77"/>
      <c r="V83" s="77" t="s">
        <v>38</v>
      </c>
      <c r="W83" s="77"/>
      <c r="X83" s="77"/>
      <c r="Y83" s="77"/>
      <c r="Z83" s="77"/>
      <c r="AA83" s="77"/>
      <c r="AB83" s="77"/>
      <c r="AC83" s="77"/>
      <c r="AD83" s="77"/>
      <c r="AE83" s="77"/>
      <c r="AF83" s="77"/>
      <c r="AG83" s="77"/>
      <c r="AH83" s="77"/>
    </row>
    <row r="84" spans="1:34" ht="18.95" customHeight="1" x14ac:dyDescent="0.25">
      <c r="A84" s="54" t="s">
        <v>3</v>
      </c>
      <c r="B84" s="55">
        <v>1</v>
      </c>
      <c r="E84" s="40" t="s">
        <v>31</v>
      </c>
      <c r="F84" s="41">
        <v>-0.3</v>
      </c>
      <c r="G84" s="41">
        <v>-0.25</v>
      </c>
      <c r="H84" s="41">
        <v>-0.2</v>
      </c>
      <c r="I84" s="41">
        <v>-0.15</v>
      </c>
      <c r="J84" s="41">
        <v>-0.1</v>
      </c>
      <c r="K84" s="41">
        <v>-0.05</v>
      </c>
      <c r="L84" s="41">
        <v>0</v>
      </c>
      <c r="M84" s="41">
        <v>0.05</v>
      </c>
      <c r="N84" s="41">
        <v>0.1</v>
      </c>
      <c r="O84" s="41">
        <v>0.15</v>
      </c>
      <c r="P84" s="41">
        <v>0.2</v>
      </c>
      <c r="Q84" s="41">
        <v>0.25</v>
      </c>
      <c r="R84" s="42">
        <v>0.3</v>
      </c>
      <c r="U84" s="40" t="s">
        <v>32</v>
      </c>
      <c r="V84" s="41">
        <v>-0.3</v>
      </c>
      <c r="W84" s="41">
        <v>-0.25</v>
      </c>
      <c r="X84" s="41">
        <v>-0.2</v>
      </c>
      <c r="Y84" s="41">
        <v>-0.15</v>
      </c>
      <c r="Z84" s="41">
        <v>-0.1</v>
      </c>
      <c r="AA84" s="41">
        <v>-0.05</v>
      </c>
      <c r="AB84" s="41">
        <v>0</v>
      </c>
      <c r="AC84" s="41">
        <v>0.05</v>
      </c>
      <c r="AD84" s="41">
        <v>0.1</v>
      </c>
      <c r="AE84" s="41">
        <v>0.15</v>
      </c>
      <c r="AF84" s="41">
        <v>0.2</v>
      </c>
      <c r="AG84" s="41">
        <v>0.25</v>
      </c>
      <c r="AH84" s="42">
        <v>0.3</v>
      </c>
    </row>
    <row r="85" spans="1:34" ht="18.95" customHeight="1" x14ac:dyDescent="0.25">
      <c r="A85" s="54" t="s">
        <v>8</v>
      </c>
      <c r="B85" s="55">
        <v>1</v>
      </c>
      <c r="D85" s="78" t="s">
        <v>6</v>
      </c>
      <c r="E85" s="45">
        <v>-0.3</v>
      </c>
      <c r="F85" s="46">
        <f>NPV('Business Plan'!$B$3,(('Business Plan'!$C$6*('Business Plan'!$C$7-'Business Plan'!$C$8*(1+'Scenario Analysis (2D)'!F$4)-'Business Plan'!$C$9)-'Business Plan'!$C$10*(1+'Scenario Analysis (2D)'!$E85))),(('Business Plan'!$D$6*('Business Plan'!$D$7-'Business Plan'!$D$8*(1+'Scenario Analysis (2D)'!F$4)-'Business Plan'!$D$9)-'Business Plan'!$D$10*(1+'Scenario Analysis (2D)'!$E85))),(('Business Plan'!$E$6*('Business Plan'!$E$7-'Business Plan'!$E$8*(1+'Scenario Analysis (2D)'!F$4)-'Business Plan'!$E$9)-'Business Plan'!$E$10*(1+'Scenario Analysis (2D)'!$E85))),(('Business Plan'!$F$6*('Business Plan'!$F$7-'Business Plan'!$F$8*(1+'Scenario Analysis (2D)'!F$4)-'Business Plan'!$F$9)-'Business Plan'!$F$10*(1+'Scenario Analysis (2D)'!$E85))),(('Business Plan'!$G$6*('Business Plan'!$G$7-'Business Plan'!$G$8*(1+'Scenario Analysis (2D)'!F$4)-'Business Plan'!$G$9)-'Business Plan'!$G$10*(1+'Scenario Analysis (2D)'!$E85))),(('Business Plan'!$H$6*('Business Plan'!$H$7-'Business Plan'!$H$8*(1+'Scenario Analysis (2D)'!F$4)-'Business Plan'!$H$9)-'Business Plan'!$H$10*(1+'Scenario Analysis (2D)'!$E85))),(('Business Plan'!$I$6*('Business Plan'!$I$7-'Business Plan'!$I$8*(1+'Scenario Analysis (2D)'!F$4)-'Business Plan'!$I$9)-'Business Plan'!$I$10*(1+'Scenario Analysis (2D)'!$E85))),(('Business Plan'!$J$6*('Business Plan'!$J$7-'Business Plan'!$J$8*(1+'Scenario Analysis (2D)'!F$4)-'Business Plan'!$J$9)-'Business Plan'!$J$10*(1+'Scenario Analysis (2D)'!$E85))),(('Business Plan'!$K$6*('Business Plan'!$K$7-'Business Plan'!$K$8*(1+'Scenario Analysis (2D)'!F$4)-'Business Plan'!$K$9)-'Business Plan'!$K$10*(1+'Scenario Analysis (2D)'!$E85))))</f>
        <v>1231303.5635599552</v>
      </c>
      <c r="G85" s="46">
        <f>NPV('Business Plan'!$B$3,(('Business Plan'!$C$6*('Business Plan'!$C$7-'Business Plan'!$C$8*(1+'Scenario Analysis (2D)'!G$4)-'Business Plan'!$C$9)-'Business Plan'!$C$10*(1+'Scenario Analysis (2D)'!$E85))),(('Business Plan'!$D$6*('Business Plan'!$D$7-'Business Plan'!$D$8*(1+'Scenario Analysis (2D)'!G$4)-'Business Plan'!$D$9)-'Business Plan'!$D$10*(1+'Scenario Analysis (2D)'!$E85))),(('Business Plan'!$E$6*('Business Plan'!$E$7-'Business Plan'!$E$8*(1+'Scenario Analysis (2D)'!G$4)-'Business Plan'!$E$9)-'Business Plan'!$E$10*(1+'Scenario Analysis (2D)'!$E85))),(('Business Plan'!$F$6*('Business Plan'!$F$7-'Business Plan'!$F$8*(1+'Scenario Analysis (2D)'!G$4)-'Business Plan'!$F$9)-'Business Plan'!$F$10*(1+'Scenario Analysis (2D)'!$E85))),(('Business Plan'!$G$6*('Business Plan'!$G$7-'Business Plan'!$G$8*(1+'Scenario Analysis (2D)'!G$4)-'Business Plan'!$G$9)-'Business Plan'!$G$10*(1+'Scenario Analysis (2D)'!$E85))),(('Business Plan'!$H$6*('Business Plan'!$H$7-'Business Plan'!$H$8*(1+'Scenario Analysis (2D)'!G$4)-'Business Plan'!$H$9)-'Business Plan'!$H$10*(1+'Scenario Analysis (2D)'!$E85))),(('Business Plan'!$I$6*('Business Plan'!$I$7-'Business Plan'!$I$8*(1+'Scenario Analysis (2D)'!G$4)-'Business Plan'!$I$9)-'Business Plan'!$I$10*(1+'Scenario Analysis (2D)'!$E85))),(('Business Plan'!$J$6*('Business Plan'!$J$7-'Business Plan'!$J$8*(1+'Scenario Analysis (2D)'!G$4)-'Business Plan'!$J$9)-'Business Plan'!$J$10*(1+'Scenario Analysis (2D)'!$E85))),(('Business Plan'!$K$6*('Business Plan'!$K$7-'Business Plan'!$K$8*(1+'Scenario Analysis (2D)'!G$4)-'Business Plan'!$K$9)-'Business Plan'!$K$10*(1+'Scenario Analysis (2D)'!$E85))))</f>
        <v>1089277.1573267302</v>
      </c>
      <c r="H85" s="46">
        <f>NPV('Business Plan'!$B$3,(('Business Plan'!$C$6*('Business Plan'!$C$7-'Business Plan'!$C$8*(1+'Scenario Analysis (2D)'!H$4)-'Business Plan'!$C$9)-'Business Plan'!$C$10*(1+'Scenario Analysis (2D)'!$E85))),(('Business Plan'!$D$6*('Business Plan'!$D$7-'Business Plan'!$D$8*(1+'Scenario Analysis (2D)'!H$4)-'Business Plan'!$D$9)-'Business Plan'!$D$10*(1+'Scenario Analysis (2D)'!$E85))),(('Business Plan'!$E$6*('Business Plan'!$E$7-'Business Plan'!$E$8*(1+'Scenario Analysis (2D)'!H$4)-'Business Plan'!$E$9)-'Business Plan'!$E$10*(1+'Scenario Analysis (2D)'!$E85))),(('Business Plan'!$F$6*('Business Plan'!$F$7-'Business Plan'!$F$8*(1+'Scenario Analysis (2D)'!H$4)-'Business Plan'!$F$9)-'Business Plan'!$F$10*(1+'Scenario Analysis (2D)'!$E85))),(('Business Plan'!$G$6*('Business Plan'!$G$7-'Business Plan'!$G$8*(1+'Scenario Analysis (2D)'!H$4)-'Business Plan'!$G$9)-'Business Plan'!$G$10*(1+'Scenario Analysis (2D)'!$E85))),(('Business Plan'!$H$6*('Business Plan'!$H$7-'Business Plan'!$H$8*(1+'Scenario Analysis (2D)'!H$4)-'Business Plan'!$H$9)-'Business Plan'!$H$10*(1+'Scenario Analysis (2D)'!$E85))),(('Business Plan'!$I$6*('Business Plan'!$I$7-'Business Plan'!$I$8*(1+'Scenario Analysis (2D)'!H$4)-'Business Plan'!$I$9)-'Business Plan'!$I$10*(1+'Scenario Analysis (2D)'!$E85))),(('Business Plan'!$J$6*('Business Plan'!$J$7-'Business Plan'!$J$8*(1+'Scenario Analysis (2D)'!H$4)-'Business Plan'!$J$9)-'Business Plan'!$J$10*(1+'Scenario Analysis (2D)'!$E85))),(('Business Plan'!$K$6*('Business Plan'!$K$7-'Business Plan'!$K$8*(1+'Scenario Analysis (2D)'!H$4)-'Business Plan'!$K$9)-'Business Plan'!$K$10*(1+'Scenario Analysis (2D)'!$E85))))</f>
        <v>947250.75109350553</v>
      </c>
      <c r="I85" s="46">
        <f>NPV('Business Plan'!$B$3,(('Business Plan'!$C$6*('Business Plan'!$C$7-'Business Plan'!$C$8*(1+'Scenario Analysis (2D)'!I$4)-'Business Plan'!$C$9)-'Business Plan'!$C$10*(1+'Scenario Analysis (2D)'!$E85))),(('Business Plan'!$D$6*('Business Plan'!$D$7-'Business Plan'!$D$8*(1+'Scenario Analysis (2D)'!I$4)-'Business Plan'!$D$9)-'Business Plan'!$D$10*(1+'Scenario Analysis (2D)'!$E85))),(('Business Plan'!$E$6*('Business Plan'!$E$7-'Business Plan'!$E$8*(1+'Scenario Analysis (2D)'!I$4)-'Business Plan'!$E$9)-'Business Plan'!$E$10*(1+'Scenario Analysis (2D)'!$E85))),(('Business Plan'!$F$6*('Business Plan'!$F$7-'Business Plan'!$F$8*(1+'Scenario Analysis (2D)'!I$4)-'Business Plan'!$F$9)-'Business Plan'!$F$10*(1+'Scenario Analysis (2D)'!$E85))),(('Business Plan'!$G$6*('Business Plan'!$G$7-'Business Plan'!$G$8*(1+'Scenario Analysis (2D)'!I$4)-'Business Plan'!$G$9)-'Business Plan'!$G$10*(1+'Scenario Analysis (2D)'!$E85))),(('Business Plan'!$H$6*('Business Plan'!$H$7-'Business Plan'!$H$8*(1+'Scenario Analysis (2D)'!I$4)-'Business Plan'!$H$9)-'Business Plan'!$H$10*(1+'Scenario Analysis (2D)'!$E85))),(('Business Plan'!$I$6*('Business Plan'!$I$7-'Business Plan'!$I$8*(1+'Scenario Analysis (2D)'!I$4)-'Business Plan'!$I$9)-'Business Plan'!$I$10*(1+'Scenario Analysis (2D)'!$E85))),(('Business Plan'!$J$6*('Business Plan'!$J$7-'Business Plan'!$J$8*(1+'Scenario Analysis (2D)'!I$4)-'Business Plan'!$J$9)-'Business Plan'!$J$10*(1+'Scenario Analysis (2D)'!$E85))),(('Business Plan'!$K$6*('Business Plan'!$K$7-'Business Plan'!$K$8*(1+'Scenario Analysis (2D)'!I$4)-'Business Plan'!$K$9)-'Business Plan'!$K$10*(1+'Scenario Analysis (2D)'!$E85))))</f>
        <v>805224.34486028086</v>
      </c>
      <c r="J85" s="46">
        <f>NPV('Business Plan'!$B$3,(('Business Plan'!$C$6*('Business Plan'!$C$7-'Business Plan'!$C$8*(1+'Scenario Analysis (2D)'!J$4)-'Business Plan'!$C$9)-'Business Plan'!$C$10*(1+'Scenario Analysis (2D)'!$E85))),(('Business Plan'!$D$6*('Business Plan'!$D$7-'Business Plan'!$D$8*(1+'Scenario Analysis (2D)'!J$4)-'Business Plan'!$D$9)-'Business Plan'!$D$10*(1+'Scenario Analysis (2D)'!$E85))),(('Business Plan'!$E$6*('Business Plan'!$E$7-'Business Plan'!$E$8*(1+'Scenario Analysis (2D)'!J$4)-'Business Plan'!$E$9)-'Business Plan'!$E$10*(1+'Scenario Analysis (2D)'!$E85))),(('Business Plan'!$F$6*('Business Plan'!$F$7-'Business Plan'!$F$8*(1+'Scenario Analysis (2D)'!J$4)-'Business Plan'!$F$9)-'Business Plan'!$F$10*(1+'Scenario Analysis (2D)'!$E85))),(('Business Plan'!$G$6*('Business Plan'!$G$7-'Business Plan'!$G$8*(1+'Scenario Analysis (2D)'!J$4)-'Business Plan'!$G$9)-'Business Plan'!$G$10*(1+'Scenario Analysis (2D)'!$E85))),(('Business Plan'!$H$6*('Business Plan'!$H$7-'Business Plan'!$H$8*(1+'Scenario Analysis (2D)'!J$4)-'Business Plan'!$H$9)-'Business Plan'!$H$10*(1+'Scenario Analysis (2D)'!$E85))),(('Business Plan'!$I$6*('Business Plan'!$I$7-'Business Plan'!$I$8*(1+'Scenario Analysis (2D)'!J$4)-'Business Plan'!$I$9)-'Business Plan'!$I$10*(1+'Scenario Analysis (2D)'!$E85))),(('Business Plan'!$J$6*('Business Plan'!$J$7-'Business Plan'!$J$8*(1+'Scenario Analysis (2D)'!J$4)-'Business Plan'!$J$9)-'Business Plan'!$J$10*(1+'Scenario Analysis (2D)'!$E85))),(('Business Plan'!$K$6*('Business Plan'!$K$7-'Business Plan'!$K$8*(1+'Scenario Analysis (2D)'!J$4)-'Business Plan'!$K$9)-'Business Plan'!$K$10*(1+'Scenario Analysis (2D)'!$E85))))</f>
        <v>663197.93862705608</v>
      </c>
      <c r="K85" s="46">
        <f>NPV('Business Plan'!$B$3,(('Business Plan'!$C$6*('Business Plan'!$C$7-'Business Plan'!$C$8*(1+'Scenario Analysis (2D)'!K$4)-'Business Plan'!$C$9)-'Business Plan'!$C$10*(1+'Scenario Analysis (2D)'!$E85))),(('Business Plan'!$D$6*('Business Plan'!$D$7-'Business Plan'!$D$8*(1+'Scenario Analysis (2D)'!K$4)-'Business Plan'!$D$9)-'Business Plan'!$D$10*(1+'Scenario Analysis (2D)'!$E85))),(('Business Plan'!$E$6*('Business Plan'!$E$7-'Business Plan'!$E$8*(1+'Scenario Analysis (2D)'!K$4)-'Business Plan'!$E$9)-'Business Plan'!$E$10*(1+'Scenario Analysis (2D)'!$E85))),(('Business Plan'!$F$6*('Business Plan'!$F$7-'Business Plan'!$F$8*(1+'Scenario Analysis (2D)'!K$4)-'Business Plan'!$F$9)-'Business Plan'!$F$10*(1+'Scenario Analysis (2D)'!$E85))),(('Business Plan'!$G$6*('Business Plan'!$G$7-'Business Plan'!$G$8*(1+'Scenario Analysis (2D)'!K$4)-'Business Plan'!$G$9)-'Business Plan'!$G$10*(1+'Scenario Analysis (2D)'!$E85))),(('Business Plan'!$H$6*('Business Plan'!$H$7-'Business Plan'!$H$8*(1+'Scenario Analysis (2D)'!K$4)-'Business Plan'!$H$9)-'Business Plan'!$H$10*(1+'Scenario Analysis (2D)'!$E85))),(('Business Plan'!$I$6*('Business Plan'!$I$7-'Business Plan'!$I$8*(1+'Scenario Analysis (2D)'!K$4)-'Business Plan'!$I$9)-'Business Plan'!$I$10*(1+'Scenario Analysis (2D)'!$E85))),(('Business Plan'!$J$6*('Business Plan'!$J$7-'Business Plan'!$J$8*(1+'Scenario Analysis (2D)'!K$4)-'Business Plan'!$J$9)-'Business Plan'!$J$10*(1+'Scenario Analysis (2D)'!$E85))),(('Business Plan'!$K$6*('Business Plan'!$K$7-'Business Plan'!$K$8*(1+'Scenario Analysis (2D)'!K$4)-'Business Plan'!$K$9)-'Business Plan'!$K$10*(1+'Scenario Analysis (2D)'!$E85))))</f>
        <v>521171.53239383141</v>
      </c>
      <c r="L85" s="46">
        <f>NPV('Business Plan'!$B$3,(('Business Plan'!$C$6*('Business Plan'!$C$7-'Business Plan'!$C$8*(1+'Scenario Analysis (2D)'!L$4)-'Business Plan'!$C$9)-'Business Plan'!$C$10*(1+'Scenario Analysis (2D)'!$E85))),(('Business Plan'!$D$6*('Business Plan'!$D$7-'Business Plan'!$D$8*(1+'Scenario Analysis (2D)'!L$4)-'Business Plan'!$D$9)-'Business Plan'!$D$10*(1+'Scenario Analysis (2D)'!$E85))),(('Business Plan'!$E$6*('Business Plan'!$E$7-'Business Plan'!$E$8*(1+'Scenario Analysis (2D)'!L$4)-'Business Plan'!$E$9)-'Business Plan'!$E$10*(1+'Scenario Analysis (2D)'!$E85))),(('Business Plan'!$F$6*('Business Plan'!$F$7-'Business Plan'!$F$8*(1+'Scenario Analysis (2D)'!L$4)-'Business Plan'!$F$9)-'Business Plan'!$F$10*(1+'Scenario Analysis (2D)'!$E85))),(('Business Plan'!$G$6*('Business Plan'!$G$7-'Business Plan'!$G$8*(1+'Scenario Analysis (2D)'!L$4)-'Business Plan'!$G$9)-'Business Plan'!$G$10*(1+'Scenario Analysis (2D)'!$E85))),(('Business Plan'!$H$6*('Business Plan'!$H$7-'Business Plan'!$H$8*(1+'Scenario Analysis (2D)'!L$4)-'Business Plan'!$H$9)-'Business Plan'!$H$10*(1+'Scenario Analysis (2D)'!$E85))),(('Business Plan'!$I$6*('Business Plan'!$I$7-'Business Plan'!$I$8*(1+'Scenario Analysis (2D)'!L$4)-'Business Plan'!$I$9)-'Business Plan'!$I$10*(1+'Scenario Analysis (2D)'!$E85))),(('Business Plan'!$J$6*('Business Plan'!$J$7-'Business Plan'!$J$8*(1+'Scenario Analysis (2D)'!L$4)-'Business Plan'!$J$9)-'Business Plan'!$J$10*(1+'Scenario Analysis (2D)'!$E85))),(('Business Plan'!$K$6*('Business Plan'!$K$7-'Business Plan'!$K$8*(1+'Scenario Analysis (2D)'!L$4)-'Business Plan'!$K$9)-'Business Plan'!$K$10*(1+'Scenario Analysis (2D)'!$E85))))</f>
        <v>379145.12616060663</v>
      </c>
      <c r="M85" s="46">
        <f>NPV('Business Plan'!$B$3,(('Business Plan'!$C$6*('Business Plan'!$C$7-'Business Plan'!$C$8*(1+'Scenario Analysis (2D)'!M$4)-'Business Plan'!$C$9)-'Business Plan'!$C$10*(1+'Scenario Analysis (2D)'!$E85))),(('Business Plan'!$D$6*('Business Plan'!$D$7-'Business Plan'!$D$8*(1+'Scenario Analysis (2D)'!M$4)-'Business Plan'!$D$9)-'Business Plan'!$D$10*(1+'Scenario Analysis (2D)'!$E85))),(('Business Plan'!$E$6*('Business Plan'!$E$7-'Business Plan'!$E$8*(1+'Scenario Analysis (2D)'!M$4)-'Business Plan'!$E$9)-'Business Plan'!$E$10*(1+'Scenario Analysis (2D)'!$E85))),(('Business Plan'!$F$6*('Business Plan'!$F$7-'Business Plan'!$F$8*(1+'Scenario Analysis (2D)'!M$4)-'Business Plan'!$F$9)-'Business Plan'!$F$10*(1+'Scenario Analysis (2D)'!$E85))),(('Business Plan'!$G$6*('Business Plan'!$G$7-'Business Plan'!$G$8*(1+'Scenario Analysis (2D)'!M$4)-'Business Plan'!$G$9)-'Business Plan'!$G$10*(1+'Scenario Analysis (2D)'!$E85))),(('Business Plan'!$H$6*('Business Plan'!$H$7-'Business Plan'!$H$8*(1+'Scenario Analysis (2D)'!M$4)-'Business Plan'!$H$9)-'Business Plan'!$H$10*(1+'Scenario Analysis (2D)'!$E85))),(('Business Plan'!$I$6*('Business Plan'!$I$7-'Business Plan'!$I$8*(1+'Scenario Analysis (2D)'!M$4)-'Business Plan'!$I$9)-'Business Plan'!$I$10*(1+'Scenario Analysis (2D)'!$E85))),(('Business Plan'!$J$6*('Business Plan'!$J$7-'Business Plan'!$J$8*(1+'Scenario Analysis (2D)'!M$4)-'Business Plan'!$J$9)-'Business Plan'!$J$10*(1+'Scenario Analysis (2D)'!$E85))),(('Business Plan'!$K$6*('Business Plan'!$K$7-'Business Plan'!$K$8*(1+'Scenario Analysis (2D)'!M$4)-'Business Plan'!$K$9)-'Business Plan'!$K$10*(1+'Scenario Analysis (2D)'!$E85))))</f>
        <v>237118.71992738184</v>
      </c>
      <c r="N85" s="46">
        <f>NPV('Business Plan'!$B$3,(('Business Plan'!$C$6*('Business Plan'!$C$7-'Business Plan'!$C$8*(1+'Scenario Analysis (2D)'!N$4)-'Business Plan'!$C$9)-'Business Plan'!$C$10*(1+'Scenario Analysis (2D)'!$E85))),(('Business Plan'!$D$6*('Business Plan'!$D$7-'Business Plan'!$D$8*(1+'Scenario Analysis (2D)'!N$4)-'Business Plan'!$D$9)-'Business Plan'!$D$10*(1+'Scenario Analysis (2D)'!$E85))),(('Business Plan'!$E$6*('Business Plan'!$E$7-'Business Plan'!$E$8*(1+'Scenario Analysis (2D)'!N$4)-'Business Plan'!$E$9)-'Business Plan'!$E$10*(1+'Scenario Analysis (2D)'!$E85))),(('Business Plan'!$F$6*('Business Plan'!$F$7-'Business Plan'!$F$8*(1+'Scenario Analysis (2D)'!N$4)-'Business Plan'!$F$9)-'Business Plan'!$F$10*(1+'Scenario Analysis (2D)'!$E85))),(('Business Plan'!$G$6*('Business Plan'!$G$7-'Business Plan'!$G$8*(1+'Scenario Analysis (2D)'!N$4)-'Business Plan'!$G$9)-'Business Plan'!$G$10*(1+'Scenario Analysis (2D)'!$E85))),(('Business Plan'!$H$6*('Business Plan'!$H$7-'Business Plan'!$H$8*(1+'Scenario Analysis (2D)'!N$4)-'Business Plan'!$H$9)-'Business Plan'!$H$10*(1+'Scenario Analysis (2D)'!$E85))),(('Business Plan'!$I$6*('Business Plan'!$I$7-'Business Plan'!$I$8*(1+'Scenario Analysis (2D)'!N$4)-'Business Plan'!$I$9)-'Business Plan'!$I$10*(1+'Scenario Analysis (2D)'!$E85))),(('Business Plan'!$J$6*('Business Plan'!$J$7-'Business Plan'!$J$8*(1+'Scenario Analysis (2D)'!N$4)-'Business Plan'!$J$9)-'Business Plan'!$J$10*(1+'Scenario Analysis (2D)'!$E85))),(('Business Plan'!$K$6*('Business Plan'!$K$7-'Business Plan'!$K$8*(1+'Scenario Analysis (2D)'!N$4)-'Business Plan'!$K$9)-'Business Plan'!$K$10*(1+'Scenario Analysis (2D)'!$E85))))</f>
        <v>95092.313694156663</v>
      </c>
      <c r="O85" s="46">
        <f>NPV('Business Plan'!$B$3,(('Business Plan'!$C$6*('Business Plan'!$C$7-'Business Plan'!$C$8*(1+'Scenario Analysis (2D)'!O$4)-'Business Plan'!$C$9)-'Business Plan'!$C$10*(1+'Scenario Analysis (2D)'!$E85))),(('Business Plan'!$D$6*('Business Plan'!$D$7-'Business Plan'!$D$8*(1+'Scenario Analysis (2D)'!O$4)-'Business Plan'!$D$9)-'Business Plan'!$D$10*(1+'Scenario Analysis (2D)'!$E85))),(('Business Plan'!$E$6*('Business Plan'!$E$7-'Business Plan'!$E$8*(1+'Scenario Analysis (2D)'!O$4)-'Business Plan'!$E$9)-'Business Plan'!$E$10*(1+'Scenario Analysis (2D)'!$E85))),(('Business Plan'!$F$6*('Business Plan'!$F$7-'Business Plan'!$F$8*(1+'Scenario Analysis (2D)'!O$4)-'Business Plan'!$F$9)-'Business Plan'!$F$10*(1+'Scenario Analysis (2D)'!$E85))),(('Business Plan'!$G$6*('Business Plan'!$G$7-'Business Plan'!$G$8*(1+'Scenario Analysis (2D)'!O$4)-'Business Plan'!$G$9)-'Business Plan'!$G$10*(1+'Scenario Analysis (2D)'!$E85))),(('Business Plan'!$H$6*('Business Plan'!$H$7-'Business Plan'!$H$8*(1+'Scenario Analysis (2D)'!O$4)-'Business Plan'!$H$9)-'Business Plan'!$H$10*(1+'Scenario Analysis (2D)'!$E85))),(('Business Plan'!$I$6*('Business Plan'!$I$7-'Business Plan'!$I$8*(1+'Scenario Analysis (2D)'!O$4)-'Business Plan'!$I$9)-'Business Plan'!$I$10*(1+'Scenario Analysis (2D)'!$E85))),(('Business Plan'!$J$6*('Business Plan'!$J$7-'Business Plan'!$J$8*(1+'Scenario Analysis (2D)'!O$4)-'Business Plan'!$J$9)-'Business Plan'!$J$10*(1+'Scenario Analysis (2D)'!$E85))),(('Business Plan'!$K$6*('Business Plan'!$K$7-'Business Plan'!$K$8*(1+'Scenario Analysis (2D)'!O$4)-'Business Plan'!$K$9)-'Business Plan'!$K$10*(1+'Scenario Analysis (2D)'!$E85))))</f>
        <v>-46934.092539067213</v>
      </c>
      <c r="P85" s="46">
        <f>NPV('Business Plan'!$B$3,(('Business Plan'!$C$6*('Business Plan'!$C$7-'Business Plan'!$C$8*(1+'Scenario Analysis (2D)'!P$4)-'Business Plan'!$C$9)-'Business Plan'!$C$10*(1+'Scenario Analysis (2D)'!$E85))),(('Business Plan'!$D$6*('Business Plan'!$D$7-'Business Plan'!$D$8*(1+'Scenario Analysis (2D)'!P$4)-'Business Plan'!$D$9)-'Business Plan'!$D$10*(1+'Scenario Analysis (2D)'!$E85))),(('Business Plan'!$E$6*('Business Plan'!$E$7-'Business Plan'!$E$8*(1+'Scenario Analysis (2D)'!P$4)-'Business Plan'!$E$9)-'Business Plan'!$E$10*(1+'Scenario Analysis (2D)'!$E85))),(('Business Plan'!$F$6*('Business Plan'!$F$7-'Business Plan'!$F$8*(1+'Scenario Analysis (2D)'!P$4)-'Business Plan'!$F$9)-'Business Plan'!$F$10*(1+'Scenario Analysis (2D)'!$E85))),(('Business Plan'!$G$6*('Business Plan'!$G$7-'Business Plan'!$G$8*(1+'Scenario Analysis (2D)'!P$4)-'Business Plan'!$G$9)-'Business Plan'!$G$10*(1+'Scenario Analysis (2D)'!$E85))),(('Business Plan'!$H$6*('Business Plan'!$H$7-'Business Plan'!$H$8*(1+'Scenario Analysis (2D)'!P$4)-'Business Plan'!$H$9)-'Business Plan'!$H$10*(1+'Scenario Analysis (2D)'!$E85))),(('Business Plan'!$I$6*('Business Plan'!$I$7-'Business Plan'!$I$8*(1+'Scenario Analysis (2D)'!P$4)-'Business Plan'!$I$9)-'Business Plan'!$I$10*(1+'Scenario Analysis (2D)'!$E85))),(('Business Plan'!$J$6*('Business Plan'!$J$7-'Business Plan'!$J$8*(1+'Scenario Analysis (2D)'!P$4)-'Business Plan'!$J$9)-'Business Plan'!$J$10*(1+'Scenario Analysis (2D)'!$E85))),(('Business Plan'!$K$6*('Business Plan'!$K$7-'Business Plan'!$K$8*(1+'Scenario Analysis (2D)'!P$4)-'Business Plan'!$K$9)-'Business Plan'!$K$10*(1+'Scenario Analysis (2D)'!$E85))))</f>
        <v>-188960.4987722924</v>
      </c>
      <c r="Q85" s="46">
        <f>NPV('Business Plan'!$B$3,(('Business Plan'!$C$6*('Business Plan'!$C$7-'Business Plan'!$C$8*(1+'Scenario Analysis (2D)'!Q$4)-'Business Plan'!$C$9)-'Business Plan'!$C$10*(1+'Scenario Analysis (2D)'!$E85))),(('Business Plan'!$D$6*('Business Plan'!$D$7-'Business Plan'!$D$8*(1+'Scenario Analysis (2D)'!Q$4)-'Business Plan'!$D$9)-'Business Plan'!$D$10*(1+'Scenario Analysis (2D)'!$E85))),(('Business Plan'!$E$6*('Business Plan'!$E$7-'Business Plan'!$E$8*(1+'Scenario Analysis (2D)'!Q$4)-'Business Plan'!$E$9)-'Business Plan'!$E$10*(1+'Scenario Analysis (2D)'!$E85))),(('Business Plan'!$F$6*('Business Plan'!$F$7-'Business Plan'!$F$8*(1+'Scenario Analysis (2D)'!Q$4)-'Business Plan'!$F$9)-'Business Plan'!$F$10*(1+'Scenario Analysis (2D)'!$E85))),(('Business Plan'!$G$6*('Business Plan'!$G$7-'Business Plan'!$G$8*(1+'Scenario Analysis (2D)'!Q$4)-'Business Plan'!$G$9)-'Business Plan'!$G$10*(1+'Scenario Analysis (2D)'!$E85))),(('Business Plan'!$H$6*('Business Plan'!$H$7-'Business Plan'!$H$8*(1+'Scenario Analysis (2D)'!Q$4)-'Business Plan'!$H$9)-'Business Plan'!$H$10*(1+'Scenario Analysis (2D)'!$E85))),(('Business Plan'!$I$6*('Business Plan'!$I$7-'Business Plan'!$I$8*(1+'Scenario Analysis (2D)'!Q$4)-'Business Plan'!$I$9)-'Business Plan'!$I$10*(1+'Scenario Analysis (2D)'!$E85))),(('Business Plan'!$J$6*('Business Plan'!$J$7-'Business Plan'!$J$8*(1+'Scenario Analysis (2D)'!Q$4)-'Business Plan'!$J$9)-'Business Plan'!$J$10*(1+'Scenario Analysis (2D)'!$E85))),(('Business Plan'!$K$6*('Business Plan'!$K$7-'Business Plan'!$K$8*(1+'Scenario Analysis (2D)'!Q$4)-'Business Plan'!$K$9)-'Business Plan'!$K$10*(1+'Scenario Analysis (2D)'!$E85))))</f>
        <v>-330986.90500551707</v>
      </c>
      <c r="R85" s="46">
        <f>NPV('Business Plan'!$B$3,(('Business Plan'!$C$6*('Business Plan'!$C$7-'Business Plan'!$C$8*(1+'Scenario Analysis (2D)'!R$4)-'Business Plan'!$C$9)-'Business Plan'!$C$10*(1+'Scenario Analysis (2D)'!$E85))),(('Business Plan'!$D$6*('Business Plan'!$D$7-'Business Plan'!$D$8*(1+'Scenario Analysis (2D)'!R$4)-'Business Plan'!$D$9)-'Business Plan'!$D$10*(1+'Scenario Analysis (2D)'!$E85))),(('Business Plan'!$E$6*('Business Plan'!$E$7-'Business Plan'!$E$8*(1+'Scenario Analysis (2D)'!R$4)-'Business Plan'!$E$9)-'Business Plan'!$E$10*(1+'Scenario Analysis (2D)'!$E85))),(('Business Plan'!$F$6*('Business Plan'!$F$7-'Business Plan'!$F$8*(1+'Scenario Analysis (2D)'!R$4)-'Business Plan'!$F$9)-'Business Plan'!$F$10*(1+'Scenario Analysis (2D)'!$E85))),(('Business Plan'!$G$6*('Business Plan'!$G$7-'Business Plan'!$G$8*(1+'Scenario Analysis (2D)'!R$4)-'Business Plan'!$G$9)-'Business Plan'!$G$10*(1+'Scenario Analysis (2D)'!$E85))),(('Business Plan'!$H$6*('Business Plan'!$H$7-'Business Plan'!$H$8*(1+'Scenario Analysis (2D)'!R$4)-'Business Plan'!$H$9)-'Business Plan'!$H$10*(1+'Scenario Analysis (2D)'!$E85))),(('Business Plan'!$I$6*('Business Plan'!$I$7-'Business Plan'!$I$8*(1+'Scenario Analysis (2D)'!R$4)-'Business Plan'!$I$9)-'Business Plan'!$I$10*(1+'Scenario Analysis (2D)'!$E85))),(('Business Plan'!$J$6*('Business Plan'!$J$7-'Business Plan'!$J$8*(1+'Scenario Analysis (2D)'!R$4)-'Business Plan'!$J$9)-'Business Plan'!$J$10*(1+'Scenario Analysis (2D)'!$E85))),(('Business Plan'!$K$6*('Business Plan'!$K$7-'Business Plan'!$K$8*(1+'Scenario Analysis (2D)'!R$4)-'Business Plan'!$K$9)-'Business Plan'!$K$10*(1+'Scenario Analysis (2D)'!$E85))))</f>
        <v>-473013.31123874197</v>
      </c>
      <c r="T85" s="78" t="s">
        <v>6</v>
      </c>
      <c r="U85" s="45">
        <v>-0.3</v>
      </c>
      <c r="V85" s="47">
        <f>(NPV('Business Plan'!$B$3,(('Business Plan'!$C$6*('Business Plan'!$C$7-'Business Plan'!$C$8*(1+'Scenario Analysis (2D)'!V$4)-'Business Plan'!$C$9)-'Business Plan'!$C$10*(1+'Scenario Analysis (2D)'!$E85))),(('Business Plan'!$D$6*('Business Plan'!$D$7-'Business Plan'!$D$8*(1+'Scenario Analysis (2D)'!V$4)-'Business Plan'!$D$9)-'Business Plan'!$D$10*(1+'Scenario Analysis (2D)'!$E85))),(('Business Plan'!$E$6*('Business Plan'!$E$7-'Business Plan'!$E$8*(1+'Scenario Analysis (2D)'!V$4)-'Business Plan'!$E$9)-'Business Plan'!$E$10*(1+'Scenario Analysis (2D)'!$E85))),(('Business Plan'!$F$6*('Business Plan'!$F$7-'Business Plan'!$F$8*(1+'Scenario Analysis (2D)'!V$4)-'Business Plan'!$F$9)-'Business Plan'!$F$10*(1+'Scenario Analysis (2D)'!$E85))),(('Business Plan'!$G$6*('Business Plan'!$G$7-'Business Plan'!$G$8*(1+'Scenario Analysis (2D)'!V$4)-'Business Plan'!$G$9)-'Business Plan'!$G$10*(1+'Scenario Analysis (2D)'!$E85))),(('Business Plan'!$H$6*('Business Plan'!$H$7-'Business Plan'!$H$8*(1+'Scenario Analysis (2D)'!V$4)-'Business Plan'!$H$9)-'Business Plan'!$H$10*(1+'Scenario Analysis (2D)'!$E85))),(('Business Plan'!$I$6*('Business Plan'!$I$7-'Business Plan'!$I$8*(1+'Scenario Analysis (2D)'!V$4)-'Business Plan'!$I$9)-'Business Plan'!$I$10*(1+'Scenario Analysis (2D)'!$E85))),(('Business Plan'!$J$6*('Business Plan'!$J$7-'Business Plan'!$J$8*(1+'Scenario Analysis (2D)'!V$4)-'Business Plan'!$J$9)-'Business Plan'!$J$10*(1+'Scenario Analysis (2D)'!$E85))),(('Business Plan'!$K$6*('Business Plan'!$K$7-'Business Plan'!$K$8*(1+'Scenario Analysis (2D)'!V$4)-'Business Plan'!$K$9)-'Business Plan'!$K$10*(1+'Scenario Analysis (2D)'!$E85)))))/'Business Plan'!$C$13-1</f>
        <v>14.320771246050846</v>
      </c>
      <c r="W85" s="47">
        <f>(NPV('Business Plan'!$B$3,(('Business Plan'!$C$6*('Business Plan'!$C$7-'Business Plan'!$C$8*(1+'Scenario Analysis (2D)'!W$4)-'Business Plan'!$C$9)-'Business Plan'!$C$10*(1+'Scenario Analysis (2D)'!$E85))),(('Business Plan'!$D$6*('Business Plan'!$D$7-'Business Plan'!$D$8*(1+'Scenario Analysis (2D)'!W$4)-'Business Plan'!$D$9)-'Business Plan'!$D$10*(1+'Scenario Analysis (2D)'!$E85))),(('Business Plan'!$E$6*('Business Plan'!$E$7-'Business Plan'!$E$8*(1+'Scenario Analysis (2D)'!W$4)-'Business Plan'!$E$9)-'Business Plan'!$E$10*(1+'Scenario Analysis (2D)'!$E85))),(('Business Plan'!$F$6*('Business Plan'!$F$7-'Business Plan'!$F$8*(1+'Scenario Analysis (2D)'!W$4)-'Business Plan'!$F$9)-'Business Plan'!$F$10*(1+'Scenario Analysis (2D)'!$E85))),(('Business Plan'!$G$6*('Business Plan'!$G$7-'Business Plan'!$G$8*(1+'Scenario Analysis (2D)'!W$4)-'Business Plan'!$G$9)-'Business Plan'!$G$10*(1+'Scenario Analysis (2D)'!$E85))),(('Business Plan'!$H$6*('Business Plan'!$H$7-'Business Plan'!$H$8*(1+'Scenario Analysis (2D)'!W$4)-'Business Plan'!$H$9)-'Business Plan'!$H$10*(1+'Scenario Analysis (2D)'!$E85))),(('Business Plan'!$I$6*('Business Plan'!$I$7-'Business Plan'!$I$8*(1+'Scenario Analysis (2D)'!W$4)-'Business Plan'!$I$9)-'Business Plan'!$I$10*(1+'Scenario Analysis (2D)'!$E85))),(('Business Plan'!$J$6*('Business Plan'!$J$7-'Business Plan'!$J$8*(1+'Scenario Analysis (2D)'!W$4)-'Business Plan'!$J$9)-'Business Plan'!$J$10*(1+'Scenario Analysis (2D)'!$E85))),(('Business Plan'!$K$6*('Business Plan'!$K$7-'Business Plan'!$K$8*(1+'Scenario Analysis (2D)'!W$4)-'Business Plan'!$K$9)-'Business Plan'!$K$10*(1+'Scenario Analysis (2D)'!$E85)))))/'Business Plan'!$C$13-1</f>
        <v>12.553575775173792</v>
      </c>
      <c r="X85" s="47">
        <f>(NPV('Business Plan'!$B$3,(('Business Plan'!$C$6*('Business Plan'!$C$7-'Business Plan'!$C$8*(1+'Scenario Analysis (2D)'!X$4)-'Business Plan'!$C$9)-'Business Plan'!$C$10*(1+'Scenario Analysis (2D)'!$E85))),(('Business Plan'!$D$6*('Business Plan'!$D$7-'Business Plan'!$D$8*(1+'Scenario Analysis (2D)'!X$4)-'Business Plan'!$D$9)-'Business Plan'!$D$10*(1+'Scenario Analysis (2D)'!$E85))),(('Business Plan'!$E$6*('Business Plan'!$E$7-'Business Plan'!$E$8*(1+'Scenario Analysis (2D)'!X$4)-'Business Plan'!$E$9)-'Business Plan'!$E$10*(1+'Scenario Analysis (2D)'!$E85))),(('Business Plan'!$F$6*('Business Plan'!$F$7-'Business Plan'!$F$8*(1+'Scenario Analysis (2D)'!X$4)-'Business Plan'!$F$9)-'Business Plan'!$F$10*(1+'Scenario Analysis (2D)'!$E85))),(('Business Plan'!$G$6*('Business Plan'!$G$7-'Business Plan'!$G$8*(1+'Scenario Analysis (2D)'!X$4)-'Business Plan'!$G$9)-'Business Plan'!$G$10*(1+'Scenario Analysis (2D)'!$E85))),(('Business Plan'!$H$6*('Business Plan'!$H$7-'Business Plan'!$H$8*(1+'Scenario Analysis (2D)'!X$4)-'Business Plan'!$H$9)-'Business Plan'!$H$10*(1+'Scenario Analysis (2D)'!$E85))),(('Business Plan'!$I$6*('Business Plan'!$I$7-'Business Plan'!$I$8*(1+'Scenario Analysis (2D)'!X$4)-'Business Plan'!$I$9)-'Business Plan'!$I$10*(1+'Scenario Analysis (2D)'!$E85))),(('Business Plan'!$J$6*('Business Plan'!$J$7-'Business Plan'!$J$8*(1+'Scenario Analysis (2D)'!X$4)-'Business Plan'!$J$9)-'Business Plan'!$J$10*(1+'Scenario Analysis (2D)'!$E85))),(('Business Plan'!$K$6*('Business Plan'!$K$7-'Business Plan'!$K$8*(1+'Scenario Analysis (2D)'!X$4)-'Business Plan'!$K$9)-'Business Plan'!$K$10*(1+'Scenario Analysis (2D)'!$E85)))))/'Business Plan'!$C$13-1</f>
        <v>10.786380304296742</v>
      </c>
      <c r="Y85" s="47">
        <f>(NPV('Business Plan'!$B$3,(('Business Plan'!$C$6*('Business Plan'!$C$7-'Business Plan'!$C$8*(1+'Scenario Analysis (2D)'!Y$4)-'Business Plan'!$C$9)-'Business Plan'!$C$10*(1+'Scenario Analysis (2D)'!$E85))),(('Business Plan'!$D$6*('Business Plan'!$D$7-'Business Plan'!$D$8*(1+'Scenario Analysis (2D)'!Y$4)-'Business Plan'!$D$9)-'Business Plan'!$D$10*(1+'Scenario Analysis (2D)'!$E85))),(('Business Plan'!$E$6*('Business Plan'!$E$7-'Business Plan'!$E$8*(1+'Scenario Analysis (2D)'!Y$4)-'Business Plan'!$E$9)-'Business Plan'!$E$10*(1+'Scenario Analysis (2D)'!$E85))),(('Business Plan'!$F$6*('Business Plan'!$F$7-'Business Plan'!$F$8*(1+'Scenario Analysis (2D)'!Y$4)-'Business Plan'!$F$9)-'Business Plan'!$F$10*(1+'Scenario Analysis (2D)'!$E85))),(('Business Plan'!$G$6*('Business Plan'!$G$7-'Business Plan'!$G$8*(1+'Scenario Analysis (2D)'!Y$4)-'Business Plan'!$G$9)-'Business Plan'!$G$10*(1+'Scenario Analysis (2D)'!$E85))),(('Business Plan'!$H$6*('Business Plan'!$H$7-'Business Plan'!$H$8*(1+'Scenario Analysis (2D)'!Y$4)-'Business Plan'!$H$9)-'Business Plan'!$H$10*(1+'Scenario Analysis (2D)'!$E85))),(('Business Plan'!$I$6*('Business Plan'!$I$7-'Business Plan'!$I$8*(1+'Scenario Analysis (2D)'!Y$4)-'Business Plan'!$I$9)-'Business Plan'!$I$10*(1+'Scenario Analysis (2D)'!$E85))),(('Business Plan'!$J$6*('Business Plan'!$J$7-'Business Plan'!$J$8*(1+'Scenario Analysis (2D)'!Y$4)-'Business Plan'!$J$9)-'Business Plan'!$J$10*(1+'Scenario Analysis (2D)'!$E85))),(('Business Plan'!$K$6*('Business Plan'!$K$7-'Business Plan'!$K$8*(1+'Scenario Analysis (2D)'!Y$4)-'Business Plan'!$K$9)-'Business Plan'!$K$10*(1+'Scenario Analysis (2D)'!$E85)))))/'Business Plan'!$C$13-1</f>
        <v>9.0191848334196916</v>
      </c>
      <c r="Z85" s="47">
        <f>(NPV('Business Plan'!$B$3,(('Business Plan'!$C$6*('Business Plan'!$C$7-'Business Plan'!$C$8*(1+'Scenario Analysis (2D)'!Z$4)-'Business Plan'!$C$9)-'Business Plan'!$C$10*(1+'Scenario Analysis (2D)'!$E85))),(('Business Plan'!$D$6*('Business Plan'!$D$7-'Business Plan'!$D$8*(1+'Scenario Analysis (2D)'!Z$4)-'Business Plan'!$D$9)-'Business Plan'!$D$10*(1+'Scenario Analysis (2D)'!$E85))),(('Business Plan'!$E$6*('Business Plan'!$E$7-'Business Plan'!$E$8*(1+'Scenario Analysis (2D)'!Z$4)-'Business Plan'!$E$9)-'Business Plan'!$E$10*(1+'Scenario Analysis (2D)'!$E85))),(('Business Plan'!$F$6*('Business Plan'!$F$7-'Business Plan'!$F$8*(1+'Scenario Analysis (2D)'!Z$4)-'Business Plan'!$F$9)-'Business Plan'!$F$10*(1+'Scenario Analysis (2D)'!$E85))),(('Business Plan'!$G$6*('Business Plan'!$G$7-'Business Plan'!$G$8*(1+'Scenario Analysis (2D)'!Z$4)-'Business Plan'!$G$9)-'Business Plan'!$G$10*(1+'Scenario Analysis (2D)'!$E85))),(('Business Plan'!$H$6*('Business Plan'!$H$7-'Business Plan'!$H$8*(1+'Scenario Analysis (2D)'!Z$4)-'Business Plan'!$H$9)-'Business Plan'!$H$10*(1+'Scenario Analysis (2D)'!$E85))),(('Business Plan'!$I$6*('Business Plan'!$I$7-'Business Plan'!$I$8*(1+'Scenario Analysis (2D)'!Z$4)-'Business Plan'!$I$9)-'Business Plan'!$I$10*(1+'Scenario Analysis (2D)'!$E85))),(('Business Plan'!$J$6*('Business Plan'!$J$7-'Business Plan'!$J$8*(1+'Scenario Analysis (2D)'!Z$4)-'Business Plan'!$J$9)-'Business Plan'!$J$10*(1+'Scenario Analysis (2D)'!$E85))),(('Business Plan'!$K$6*('Business Plan'!$K$7-'Business Plan'!$K$8*(1+'Scenario Analysis (2D)'!Z$4)-'Business Plan'!$K$9)-'Business Plan'!$K$10*(1+'Scenario Analysis (2D)'!$E85)))))/'Business Plan'!$C$13-1</f>
        <v>7.2519893625426395</v>
      </c>
      <c r="AA85" s="47">
        <f>(NPV('Business Plan'!$B$3,(('Business Plan'!$C$6*('Business Plan'!$C$7-'Business Plan'!$C$8*(1+'Scenario Analysis (2D)'!AA$4)-'Business Plan'!$C$9)-'Business Plan'!$C$10*(1+'Scenario Analysis (2D)'!$E85))),(('Business Plan'!$D$6*('Business Plan'!$D$7-'Business Plan'!$D$8*(1+'Scenario Analysis (2D)'!AA$4)-'Business Plan'!$D$9)-'Business Plan'!$D$10*(1+'Scenario Analysis (2D)'!$E85))),(('Business Plan'!$E$6*('Business Plan'!$E$7-'Business Plan'!$E$8*(1+'Scenario Analysis (2D)'!AA$4)-'Business Plan'!$E$9)-'Business Plan'!$E$10*(1+'Scenario Analysis (2D)'!$E85))),(('Business Plan'!$F$6*('Business Plan'!$F$7-'Business Plan'!$F$8*(1+'Scenario Analysis (2D)'!AA$4)-'Business Plan'!$F$9)-'Business Plan'!$F$10*(1+'Scenario Analysis (2D)'!$E85))),(('Business Plan'!$G$6*('Business Plan'!$G$7-'Business Plan'!$G$8*(1+'Scenario Analysis (2D)'!AA$4)-'Business Plan'!$G$9)-'Business Plan'!$G$10*(1+'Scenario Analysis (2D)'!$E85))),(('Business Plan'!$H$6*('Business Plan'!$H$7-'Business Plan'!$H$8*(1+'Scenario Analysis (2D)'!AA$4)-'Business Plan'!$H$9)-'Business Plan'!$H$10*(1+'Scenario Analysis (2D)'!$E85))),(('Business Plan'!$I$6*('Business Plan'!$I$7-'Business Plan'!$I$8*(1+'Scenario Analysis (2D)'!AA$4)-'Business Plan'!$I$9)-'Business Plan'!$I$10*(1+'Scenario Analysis (2D)'!$E85))),(('Business Plan'!$J$6*('Business Plan'!$J$7-'Business Plan'!$J$8*(1+'Scenario Analysis (2D)'!AA$4)-'Business Plan'!$J$9)-'Business Plan'!$J$10*(1+'Scenario Analysis (2D)'!$E85))),(('Business Plan'!$K$6*('Business Plan'!$K$7-'Business Plan'!$K$8*(1+'Scenario Analysis (2D)'!AA$4)-'Business Plan'!$K$9)-'Business Plan'!$K$10*(1+'Scenario Analysis (2D)'!$E85)))))/'Business Plan'!$C$13-1</f>
        <v>5.4847938916655892</v>
      </c>
      <c r="AB85" s="47">
        <f>(NPV('Business Plan'!$B$3,(('Business Plan'!$C$6*('Business Plan'!$C$7-'Business Plan'!$C$8*(1+'Scenario Analysis (2D)'!AB$4)-'Business Plan'!$C$9)-'Business Plan'!$C$10*(1+'Scenario Analysis (2D)'!$E85))),(('Business Plan'!$D$6*('Business Plan'!$D$7-'Business Plan'!$D$8*(1+'Scenario Analysis (2D)'!AB$4)-'Business Plan'!$D$9)-'Business Plan'!$D$10*(1+'Scenario Analysis (2D)'!$E85))),(('Business Plan'!$E$6*('Business Plan'!$E$7-'Business Plan'!$E$8*(1+'Scenario Analysis (2D)'!AB$4)-'Business Plan'!$E$9)-'Business Plan'!$E$10*(1+'Scenario Analysis (2D)'!$E85))),(('Business Plan'!$F$6*('Business Plan'!$F$7-'Business Plan'!$F$8*(1+'Scenario Analysis (2D)'!AB$4)-'Business Plan'!$F$9)-'Business Plan'!$F$10*(1+'Scenario Analysis (2D)'!$E85))),(('Business Plan'!$G$6*('Business Plan'!$G$7-'Business Plan'!$G$8*(1+'Scenario Analysis (2D)'!AB$4)-'Business Plan'!$G$9)-'Business Plan'!$G$10*(1+'Scenario Analysis (2D)'!$E85))),(('Business Plan'!$H$6*('Business Plan'!$H$7-'Business Plan'!$H$8*(1+'Scenario Analysis (2D)'!AB$4)-'Business Plan'!$H$9)-'Business Plan'!$H$10*(1+'Scenario Analysis (2D)'!$E85))),(('Business Plan'!$I$6*('Business Plan'!$I$7-'Business Plan'!$I$8*(1+'Scenario Analysis (2D)'!AB$4)-'Business Plan'!$I$9)-'Business Plan'!$I$10*(1+'Scenario Analysis (2D)'!$E85))),(('Business Plan'!$J$6*('Business Plan'!$J$7-'Business Plan'!$J$8*(1+'Scenario Analysis (2D)'!AB$4)-'Business Plan'!$J$9)-'Business Plan'!$J$10*(1+'Scenario Analysis (2D)'!$E85))),(('Business Plan'!$K$6*('Business Plan'!$K$7-'Business Plan'!$K$8*(1+'Scenario Analysis (2D)'!AB$4)-'Business Plan'!$K$9)-'Business Plan'!$K$10*(1+'Scenario Analysis (2D)'!$E85)))))/'Business Plan'!$C$13-1</f>
        <v>3.7175984207885371</v>
      </c>
      <c r="AC85" s="47">
        <f>(NPV('Business Plan'!$B$3,(('Business Plan'!$C$6*('Business Plan'!$C$7-'Business Plan'!$C$8*(1+'Scenario Analysis (2D)'!AC$4)-'Business Plan'!$C$9)-'Business Plan'!$C$10*(1+'Scenario Analysis (2D)'!$E85))),(('Business Plan'!$D$6*('Business Plan'!$D$7-'Business Plan'!$D$8*(1+'Scenario Analysis (2D)'!AC$4)-'Business Plan'!$D$9)-'Business Plan'!$D$10*(1+'Scenario Analysis (2D)'!$E85))),(('Business Plan'!$E$6*('Business Plan'!$E$7-'Business Plan'!$E$8*(1+'Scenario Analysis (2D)'!AC$4)-'Business Plan'!$E$9)-'Business Plan'!$E$10*(1+'Scenario Analysis (2D)'!$E85))),(('Business Plan'!$F$6*('Business Plan'!$F$7-'Business Plan'!$F$8*(1+'Scenario Analysis (2D)'!AC$4)-'Business Plan'!$F$9)-'Business Plan'!$F$10*(1+'Scenario Analysis (2D)'!$E85))),(('Business Plan'!$G$6*('Business Plan'!$G$7-'Business Plan'!$G$8*(1+'Scenario Analysis (2D)'!AC$4)-'Business Plan'!$G$9)-'Business Plan'!$G$10*(1+'Scenario Analysis (2D)'!$E85))),(('Business Plan'!$H$6*('Business Plan'!$H$7-'Business Plan'!$H$8*(1+'Scenario Analysis (2D)'!AC$4)-'Business Plan'!$H$9)-'Business Plan'!$H$10*(1+'Scenario Analysis (2D)'!$E85))),(('Business Plan'!$I$6*('Business Plan'!$I$7-'Business Plan'!$I$8*(1+'Scenario Analysis (2D)'!AC$4)-'Business Plan'!$I$9)-'Business Plan'!$I$10*(1+'Scenario Analysis (2D)'!$E85))),(('Business Plan'!$J$6*('Business Plan'!$J$7-'Business Plan'!$J$8*(1+'Scenario Analysis (2D)'!AC$4)-'Business Plan'!$J$9)-'Business Plan'!$J$10*(1+'Scenario Analysis (2D)'!$E85))),(('Business Plan'!$K$6*('Business Plan'!$K$7-'Business Plan'!$K$8*(1+'Scenario Analysis (2D)'!AC$4)-'Business Plan'!$K$9)-'Business Plan'!$K$10*(1+'Scenario Analysis (2D)'!$E85)))))/'Business Plan'!$C$13-1</f>
        <v>1.950402949911485</v>
      </c>
      <c r="AD85" s="47">
        <f>(NPV('Business Plan'!$B$3,(('Business Plan'!$C$6*('Business Plan'!$C$7-'Business Plan'!$C$8*(1+'Scenario Analysis (2D)'!AD$4)-'Business Plan'!$C$9)-'Business Plan'!$C$10*(1+'Scenario Analysis (2D)'!$E85))),(('Business Plan'!$D$6*('Business Plan'!$D$7-'Business Plan'!$D$8*(1+'Scenario Analysis (2D)'!AD$4)-'Business Plan'!$D$9)-'Business Plan'!$D$10*(1+'Scenario Analysis (2D)'!$E85))),(('Business Plan'!$E$6*('Business Plan'!$E$7-'Business Plan'!$E$8*(1+'Scenario Analysis (2D)'!AD$4)-'Business Plan'!$E$9)-'Business Plan'!$E$10*(1+'Scenario Analysis (2D)'!$E85))),(('Business Plan'!$F$6*('Business Plan'!$F$7-'Business Plan'!$F$8*(1+'Scenario Analysis (2D)'!AD$4)-'Business Plan'!$F$9)-'Business Plan'!$F$10*(1+'Scenario Analysis (2D)'!$E85))),(('Business Plan'!$G$6*('Business Plan'!$G$7-'Business Plan'!$G$8*(1+'Scenario Analysis (2D)'!AD$4)-'Business Plan'!$G$9)-'Business Plan'!$G$10*(1+'Scenario Analysis (2D)'!$E85))),(('Business Plan'!$H$6*('Business Plan'!$H$7-'Business Plan'!$H$8*(1+'Scenario Analysis (2D)'!AD$4)-'Business Plan'!$H$9)-'Business Plan'!$H$10*(1+'Scenario Analysis (2D)'!$E85))),(('Business Plan'!$I$6*('Business Plan'!$I$7-'Business Plan'!$I$8*(1+'Scenario Analysis (2D)'!AD$4)-'Business Plan'!$I$9)-'Business Plan'!$I$10*(1+'Scenario Analysis (2D)'!$E85))),(('Business Plan'!$J$6*('Business Plan'!$J$7-'Business Plan'!$J$8*(1+'Scenario Analysis (2D)'!AD$4)-'Business Plan'!$J$9)-'Business Plan'!$J$10*(1+'Scenario Analysis (2D)'!$E85))),(('Business Plan'!$K$6*('Business Plan'!$K$7-'Business Plan'!$K$8*(1+'Scenario Analysis (2D)'!AD$4)-'Business Plan'!$K$9)-'Business Plan'!$K$10*(1+'Scenario Analysis (2D)'!$E85)))))/'Business Plan'!$C$13-1</f>
        <v>0.18320747903442824</v>
      </c>
      <c r="AE85" s="47">
        <f>(NPV('Business Plan'!$B$3,(('Business Plan'!$C$6*('Business Plan'!$C$7-'Business Plan'!$C$8*(1+'Scenario Analysis (2D)'!AE$4)-'Business Plan'!$C$9)-'Business Plan'!$C$10*(1+'Scenario Analysis (2D)'!$E85))),(('Business Plan'!$D$6*('Business Plan'!$D$7-'Business Plan'!$D$8*(1+'Scenario Analysis (2D)'!AE$4)-'Business Plan'!$D$9)-'Business Plan'!$D$10*(1+'Scenario Analysis (2D)'!$E85))),(('Business Plan'!$E$6*('Business Plan'!$E$7-'Business Plan'!$E$8*(1+'Scenario Analysis (2D)'!AE$4)-'Business Plan'!$E$9)-'Business Plan'!$E$10*(1+'Scenario Analysis (2D)'!$E85))),(('Business Plan'!$F$6*('Business Plan'!$F$7-'Business Plan'!$F$8*(1+'Scenario Analysis (2D)'!AE$4)-'Business Plan'!$F$9)-'Business Plan'!$F$10*(1+'Scenario Analysis (2D)'!$E85))),(('Business Plan'!$G$6*('Business Plan'!$G$7-'Business Plan'!$G$8*(1+'Scenario Analysis (2D)'!AE$4)-'Business Plan'!$G$9)-'Business Plan'!$G$10*(1+'Scenario Analysis (2D)'!$E85))),(('Business Plan'!$H$6*('Business Plan'!$H$7-'Business Plan'!$H$8*(1+'Scenario Analysis (2D)'!AE$4)-'Business Plan'!$H$9)-'Business Plan'!$H$10*(1+'Scenario Analysis (2D)'!$E85))),(('Business Plan'!$I$6*('Business Plan'!$I$7-'Business Plan'!$I$8*(1+'Scenario Analysis (2D)'!AE$4)-'Business Plan'!$I$9)-'Business Plan'!$I$10*(1+'Scenario Analysis (2D)'!$E85))),(('Business Plan'!$J$6*('Business Plan'!$J$7-'Business Plan'!$J$8*(1+'Scenario Analysis (2D)'!AE$4)-'Business Plan'!$J$9)-'Business Plan'!$J$10*(1+'Scenario Analysis (2D)'!$E85))),(('Business Plan'!$K$6*('Business Plan'!$K$7-'Business Plan'!$K$8*(1+'Scenario Analysis (2D)'!AE$4)-'Business Plan'!$K$9)-'Business Plan'!$K$10*(1+'Scenario Analysis (2D)'!$E85)))))/'Business Plan'!$C$13-1</f>
        <v>-1.5839879918426123</v>
      </c>
      <c r="AF85" s="47">
        <f>(NPV('Business Plan'!$B$3,(('Business Plan'!$C$6*('Business Plan'!$C$7-'Business Plan'!$C$8*(1+'Scenario Analysis (2D)'!AF$4)-'Business Plan'!$C$9)-'Business Plan'!$C$10*(1+'Scenario Analysis (2D)'!$E85))),(('Business Plan'!$D$6*('Business Plan'!$D$7-'Business Plan'!$D$8*(1+'Scenario Analysis (2D)'!AF$4)-'Business Plan'!$D$9)-'Business Plan'!$D$10*(1+'Scenario Analysis (2D)'!$E85))),(('Business Plan'!$E$6*('Business Plan'!$E$7-'Business Plan'!$E$8*(1+'Scenario Analysis (2D)'!AF$4)-'Business Plan'!$E$9)-'Business Plan'!$E$10*(1+'Scenario Analysis (2D)'!$E85))),(('Business Plan'!$F$6*('Business Plan'!$F$7-'Business Plan'!$F$8*(1+'Scenario Analysis (2D)'!AF$4)-'Business Plan'!$F$9)-'Business Plan'!$F$10*(1+'Scenario Analysis (2D)'!$E85))),(('Business Plan'!$G$6*('Business Plan'!$G$7-'Business Plan'!$G$8*(1+'Scenario Analysis (2D)'!AF$4)-'Business Plan'!$G$9)-'Business Plan'!$G$10*(1+'Scenario Analysis (2D)'!$E85))),(('Business Plan'!$H$6*('Business Plan'!$H$7-'Business Plan'!$H$8*(1+'Scenario Analysis (2D)'!AF$4)-'Business Plan'!$H$9)-'Business Plan'!$H$10*(1+'Scenario Analysis (2D)'!$E85))),(('Business Plan'!$I$6*('Business Plan'!$I$7-'Business Plan'!$I$8*(1+'Scenario Analysis (2D)'!AF$4)-'Business Plan'!$I$9)-'Business Plan'!$I$10*(1+'Scenario Analysis (2D)'!$E85))),(('Business Plan'!$J$6*('Business Plan'!$J$7-'Business Plan'!$J$8*(1+'Scenario Analysis (2D)'!AF$4)-'Business Plan'!$J$9)-'Business Plan'!$J$10*(1+'Scenario Analysis (2D)'!$E85))),(('Business Plan'!$K$6*('Business Plan'!$K$7-'Business Plan'!$K$8*(1+'Scenario Analysis (2D)'!AF$4)-'Business Plan'!$K$9)-'Business Plan'!$K$10*(1+'Scenario Analysis (2D)'!$E85)))))/'Business Plan'!$C$13-1</f>
        <v>-3.351183462719669</v>
      </c>
      <c r="AG85" s="47">
        <f>(NPV('Business Plan'!$B$3,(('Business Plan'!$C$6*('Business Plan'!$C$7-'Business Plan'!$C$8*(1+'Scenario Analysis (2D)'!AG$4)-'Business Plan'!$C$9)-'Business Plan'!$C$10*(1+'Scenario Analysis (2D)'!$E85))),(('Business Plan'!$D$6*('Business Plan'!$D$7-'Business Plan'!$D$8*(1+'Scenario Analysis (2D)'!AG$4)-'Business Plan'!$D$9)-'Business Plan'!$D$10*(1+'Scenario Analysis (2D)'!$E85))),(('Business Plan'!$E$6*('Business Plan'!$E$7-'Business Plan'!$E$8*(1+'Scenario Analysis (2D)'!AG$4)-'Business Plan'!$E$9)-'Business Plan'!$E$10*(1+'Scenario Analysis (2D)'!$E85))),(('Business Plan'!$F$6*('Business Plan'!$F$7-'Business Plan'!$F$8*(1+'Scenario Analysis (2D)'!AG$4)-'Business Plan'!$F$9)-'Business Plan'!$F$10*(1+'Scenario Analysis (2D)'!$E85))),(('Business Plan'!$G$6*('Business Plan'!$G$7-'Business Plan'!$G$8*(1+'Scenario Analysis (2D)'!AG$4)-'Business Plan'!$G$9)-'Business Plan'!$G$10*(1+'Scenario Analysis (2D)'!$E85))),(('Business Plan'!$H$6*('Business Plan'!$H$7-'Business Plan'!$H$8*(1+'Scenario Analysis (2D)'!AG$4)-'Business Plan'!$H$9)-'Business Plan'!$H$10*(1+'Scenario Analysis (2D)'!$E85))),(('Business Plan'!$I$6*('Business Plan'!$I$7-'Business Plan'!$I$8*(1+'Scenario Analysis (2D)'!AG$4)-'Business Plan'!$I$9)-'Business Plan'!$I$10*(1+'Scenario Analysis (2D)'!$E85))),(('Business Plan'!$J$6*('Business Plan'!$J$7-'Business Plan'!$J$8*(1+'Scenario Analysis (2D)'!AG$4)-'Business Plan'!$J$9)-'Business Plan'!$J$10*(1+'Scenario Analysis (2D)'!$E85))),(('Business Plan'!$K$6*('Business Plan'!$K$7-'Business Plan'!$K$8*(1+'Scenario Analysis (2D)'!AG$4)-'Business Plan'!$K$9)-'Business Plan'!$K$10*(1+'Scenario Analysis (2D)'!$E85)))))/'Business Plan'!$C$13-1</f>
        <v>-5.1183789335967198</v>
      </c>
      <c r="AH85" s="47">
        <f>(NPV('Business Plan'!$B$3,(('Business Plan'!$C$6*('Business Plan'!$C$7-'Business Plan'!$C$8*(1+'Scenario Analysis (2D)'!AH$4)-'Business Plan'!$C$9)-'Business Plan'!$C$10*(1+'Scenario Analysis (2D)'!$E85))),(('Business Plan'!$D$6*('Business Plan'!$D$7-'Business Plan'!$D$8*(1+'Scenario Analysis (2D)'!AH$4)-'Business Plan'!$D$9)-'Business Plan'!$D$10*(1+'Scenario Analysis (2D)'!$E85))),(('Business Plan'!$E$6*('Business Plan'!$E$7-'Business Plan'!$E$8*(1+'Scenario Analysis (2D)'!AH$4)-'Business Plan'!$E$9)-'Business Plan'!$E$10*(1+'Scenario Analysis (2D)'!$E85))),(('Business Plan'!$F$6*('Business Plan'!$F$7-'Business Plan'!$F$8*(1+'Scenario Analysis (2D)'!AH$4)-'Business Plan'!$F$9)-'Business Plan'!$F$10*(1+'Scenario Analysis (2D)'!$E85))),(('Business Plan'!$G$6*('Business Plan'!$G$7-'Business Plan'!$G$8*(1+'Scenario Analysis (2D)'!AH$4)-'Business Plan'!$G$9)-'Business Plan'!$G$10*(1+'Scenario Analysis (2D)'!$E85))),(('Business Plan'!$H$6*('Business Plan'!$H$7-'Business Plan'!$H$8*(1+'Scenario Analysis (2D)'!AH$4)-'Business Plan'!$H$9)-'Business Plan'!$H$10*(1+'Scenario Analysis (2D)'!$E85))),(('Business Plan'!$I$6*('Business Plan'!$I$7-'Business Plan'!$I$8*(1+'Scenario Analysis (2D)'!AH$4)-'Business Plan'!$I$9)-'Business Plan'!$I$10*(1+'Scenario Analysis (2D)'!$E85))),(('Business Plan'!$J$6*('Business Plan'!$J$7-'Business Plan'!$J$8*(1+'Scenario Analysis (2D)'!AH$4)-'Business Plan'!$J$9)-'Business Plan'!$J$10*(1+'Scenario Analysis (2D)'!$E85))),(('Business Plan'!$K$6*('Business Plan'!$K$7-'Business Plan'!$K$8*(1+'Scenario Analysis (2D)'!AH$4)-'Business Plan'!$K$9)-'Business Plan'!$K$10*(1+'Scenario Analysis (2D)'!$E85)))))/'Business Plan'!$C$13-1</f>
        <v>-6.8855744044737728</v>
      </c>
    </row>
    <row r="86" spans="1:34" ht="18.95" customHeight="1" x14ac:dyDescent="0.25">
      <c r="A86" s="38" t="s">
        <v>9</v>
      </c>
      <c r="B86" s="39">
        <v>1</v>
      </c>
      <c r="D86" s="78"/>
      <c r="E86" s="50">
        <v>-0.25</v>
      </c>
      <c r="F86" s="46">
        <f>NPV('Business Plan'!$B$3,(('Business Plan'!$C$6*('Business Plan'!$C$7-'Business Plan'!$C$8*(1+'Scenario Analysis (2D)'!F$4)-'Business Plan'!$C$9)-'Business Plan'!$C$10*(1+'Scenario Analysis (2D)'!$E86))),(('Business Plan'!$D$6*('Business Plan'!$D$7-'Business Plan'!$D$8*(1+'Scenario Analysis (2D)'!F$4)-'Business Plan'!$D$9)-'Business Plan'!$D$10*(1+'Scenario Analysis (2D)'!$E86))),(('Business Plan'!$E$6*('Business Plan'!$E$7-'Business Plan'!$E$8*(1+'Scenario Analysis (2D)'!F$4)-'Business Plan'!$E$9)-'Business Plan'!$E$10*(1+'Scenario Analysis (2D)'!$E86))),(('Business Plan'!$F$6*('Business Plan'!$F$7-'Business Plan'!$F$8*(1+'Scenario Analysis (2D)'!F$4)-'Business Plan'!$F$9)-'Business Plan'!$F$10*(1+'Scenario Analysis (2D)'!$E86))),(('Business Plan'!$G$6*('Business Plan'!$G$7-'Business Plan'!$G$8*(1+'Scenario Analysis (2D)'!F$4)-'Business Plan'!$G$9)-'Business Plan'!$G$10*(1+'Scenario Analysis (2D)'!$E86))),(('Business Plan'!$H$6*('Business Plan'!$H$7-'Business Plan'!$H$8*(1+'Scenario Analysis (2D)'!F$4)-'Business Plan'!$H$9)-'Business Plan'!$H$10*(1+'Scenario Analysis (2D)'!$E86))),(('Business Plan'!$I$6*('Business Plan'!$I$7-'Business Plan'!$I$8*(1+'Scenario Analysis (2D)'!F$4)-'Business Plan'!$I$9)-'Business Plan'!$I$10*(1+'Scenario Analysis (2D)'!$E86))),(('Business Plan'!$J$6*('Business Plan'!$J$7-'Business Plan'!$J$8*(1+'Scenario Analysis (2D)'!F$4)-'Business Plan'!$J$9)-'Business Plan'!$J$10*(1+'Scenario Analysis (2D)'!$E86))),(('Business Plan'!$K$6*('Business Plan'!$K$7-'Business Plan'!$K$8*(1+'Scenario Analysis (2D)'!F$4)-'Business Plan'!$K$9)-'Business Plan'!$K$10*(1+'Scenario Analysis (2D)'!$E86))))</f>
        <v>1181507.4174229288</v>
      </c>
      <c r="G86" s="46">
        <f>NPV('Business Plan'!$B$3,(('Business Plan'!$C$6*('Business Plan'!$C$7-'Business Plan'!$C$8*(1+'Scenario Analysis (2D)'!G$4)-'Business Plan'!$C$9)-'Business Plan'!$C$10*(1+'Scenario Analysis (2D)'!$E86))),(('Business Plan'!$D$6*('Business Plan'!$D$7-'Business Plan'!$D$8*(1+'Scenario Analysis (2D)'!G$4)-'Business Plan'!$D$9)-'Business Plan'!$D$10*(1+'Scenario Analysis (2D)'!$E86))),(('Business Plan'!$E$6*('Business Plan'!$E$7-'Business Plan'!$E$8*(1+'Scenario Analysis (2D)'!G$4)-'Business Plan'!$E$9)-'Business Plan'!$E$10*(1+'Scenario Analysis (2D)'!$E86))),(('Business Plan'!$F$6*('Business Plan'!$F$7-'Business Plan'!$F$8*(1+'Scenario Analysis (2D)'!G$4)-'Business Plan'!$F$9)-'Business Plan'!$F$10*(1+'Scenario Analysis (2D)'!$E86))),(('Business Plan'!$G$6*('Business Plan'!$G$7-'Business Plan'!$G$8*(1+'Scenario Analysis (2D)'!G$4)-'Business Plan'!$G$9)-'Business Plan'!$G$10*(1+'Scenario Analysis (2D)'!$E86))),(('Business Plan'!$H$6*('Business Plan'!$H$7-'Business Plan'!$H$8*(1+'Scenario Analysis (2D)'!G$4)-'Business Plan'!$H$9)-'Business Plan'!$H$10*(1+'Scenario Analysis (2D)'!$E86))),(('Business Plan'!$I$6*('Business Plan'!$I$7-'Business Plan'!$I$8*(1+'Scenario Analysis (2D)'!G$4)-'Business Plan'!$I$9)-'Business Plan'!$I$10*(1+'Scenario Analysis (2D)'!$E86))),(('Business Plan'!$J$6*('Business Plan'!$J$7-'Business Plan'!$J$8*(1+'Scenario Analysis (2D)'!G$4)-'Business Plan'!$J$9)-'Business Plan'!$J$10*(1+'Scenario Analysis (2D)'!$E86))),(('Business Plan'!$K$6*('Business Plan'!$K$7-'Business Plan'!$K$8*(1+'Scenario Analysis (2D)'!G$4)-'Business Plan'!$K$9)-'Business Plan'!$K$10*(1+'Scenario Analysis (2D)'!$E86))))</f>
        <v>1039481.0111897041</v>
      </c>
      <c r="H86" s="46">
        <f>NPV('Business Plan'!$B$3,(('Business Plan'!$C$6*('Business Plan'!$C$7-'Business Plan'!$C$8*(1+'Scenario Analysis (2D)'!H$4)-'Business Plan'!$C$9)-'Business Plan'!$C$10*(1+'Scenario Analysis (2D)'!$E86))),(('Business Plan'!$D$6*('Business Plan'!$D$7-'Business Plan'!$D$8*(1+'Scenario Analysis (2D)'!H$4)-'Business Plan'!$D$9)-'Business Plan'!$D$10*(1+'Scenario Analysis (2D)'!$E86))),(('Business Plan'!$E$6*('Business Plan'!$E$7-'Business Plan'!$E$8*(1+'Scenario Analysis (2D)'!H$4)-'Business Plan'!$E$9)-'Business Plan'!$E$10*(1+'Scenario Analysis (2D)'!$E86))),(('Business Plan'!$F$6*('Business Plan'!$F$7-'Business Plan'!$F$8*(1+'Scenario Analysis (2D)'!H$4)-'Business Plan'!$F$9)-'Business Plan'!$F$10*(1+'Scenario Analysis (2D)'!$E86))),(('Business Plan'!$G$6*('Business Plan'!$G$7-'Business Plan'!$G$8*(1+'Scenario Analysis (2D)'!H$4)-'Business Plan'!$G$9)-'Business Plan'!$G$10*(1+'Scenario Analysis (2D)'!$E86))),(('Business Plan'!$H$6*('Business Plan'!$H$7-'Business Plan'!$H$8*(1+'Scenario Analysis (2D)'!H$4)-'Business Plan'!$H$9)-'Business Plan'!$H$10*(1+'Scenario Analysis (2D)'!$E86))),(('Business Plan'!$I$6*('Business Plan'!$I$7-'Business Plan'!$I$8*(1+'Scenario Analysis (2D)'!H$4)-'Business Plan'!$I$9)-'Business Plan'!$I$10*(1+'Scenario Analysis (2D)'!$E86))),(('Business Plan'!$J$6*('Business Plan'!$J$7-'Business Plan'!$J$8*(1+'Scenario Analysis (2D)'!H$4)-'Business Plan'!$J$9)-'Business Plan'!$J$10*(1+'Scenario Analysis (2D)'!$E86))),(('Business Plan'!$K$6*('Business Plan'!$K$7-'Business Plan'!$K$8*(1+'Scenario Analysis (2D)'!H$4)-'Business Plan'!$K$9)-'Business Plan'!$K$10*(1+'Scenario Analysis (2D)'!$E86))))</f>
        <v>897454.60495647928</v>
      </c>
      <c r="I86" s="46">
        <f>NPV('Business Plan'!$B$3,(('Business Plan'!$C$6*('Business Plan'!$C$7-'Business Plan'!$C$8*(1+'Scenario Analysis (2D)'!I$4)-'Business Plan'!$C$9)-'Business Plan'!$C$10*(1+'Scenario Analysis (2D)'!$E86))),(('Business Plan'!$D$6*('Business Plan'!$D$7-'Business Plan'!$D$8*(1+'Scenario Analysis (2D)'!I$4)-'Business Plan'!$D$9)-'Business Plan'!$D$10*(1+'Scenario Analysis (2D)'!$E86))),(('Business Plan'!$E$6*('Business Plan'!$E$7-'Business Plan'!$E$8*(1+'Scenario Analysis (2D)'!I$4)-'Business Plan'!$E$9)-'Business Plan'!$E$10*(1+'Scenario Analysis (2D)'!$E86))),(('Business Plan'!$F$6*('Business Plan'!$F$7-'Business Plan'!$F$8*(1+'Scenario Analysis (2D)'!I$4)-'Business Plan'!$F$9)-'Business Plan'!$F$10*(1+'Scenario Analysis (2D)'!$E86))),(('Business Plan'!$G$6*('Business Plan'!$G$7-'Business Plan'!$G$8*(1+'Scenario Analysis (2D)'!I$4)-'Business Plan'!$G$9)-'Business Plan'!$G$10*(1+'Scenario Analysis (2D)'!$E86))),(('Business Plan'!$H$6*('Business Plan'!$H$7-'Business Plan'!$H$8*(1+'Scenario Analysis (2D)'!I$4)-'Business Plan'!$H$9)-'Business Plan'!$H$10*(1+'Scenario Analysis (2D)'!$E86))),(('Business Plan'!$I$6*('Business Plan'!$I$7-'Business Plan'!$I$8*(1+'Scenario Analysis (2D)'!I$4)-'Business Plan'!$I$9)-'Business Plan'!$I$10*(1+'Scenario Analysis (2D)'!$E86))),(('Business Plan'!$J$6*('Business Plan'!$J$7-'Business Plan'!$J$8*(1+'Scenario Analysis (2D)'!I$4)-'Business Plan'!$J$9)-'Business Plan'!$J$10*(1+'Scenario Analysis (2D)'!$E86))),(('Business Plan'!$K$6*('Business Plan'!$K$7-'Business Plan'!$K$8*(1+'Scenario Analysis (2D)'!I$4)-'Business Plan'!$K$9)-'Business Plan'!$K$10*(1+'Scenario Analysis (2D)'!$E86))))</f>
        <v>755428.19872325461</v>
      </c>
      <c r="J86" s="46">
        <f>NPV('Business Plan'!$B$3,(('Business Plan'!$C$6*('Business Plan'!$C$7-'Business Plan'!$C$8*(1+'Scenario Analysis (2D)'!J$4)-'Business Plan'!$C$9)-'Business Plan'!$C$10*(1+'Scenario Analysis (2D)'!$E86))),(('Business Plan'!$D$6*('Business Plan'!$D$7-'Business Plan'!$D$8*(1+'Scenario Analysis (2D)'!J$4)-'Business Plan'!$D$9)-'Business Plan'!$D$10*(1+'Scenario Analysis (2D)'!$E86))),(('Business Plan'!$E$6*('Business Plan'!$E$7-'Business Plan'!$E$8*(1+'Scenario Analysis (2D)'!J$4)-'Business Plan'!$E$9)-'Business Plan'!$E$10*(1+'Scenario Analysis (2D)'!$E86))),(('Business Plan'!$F$6*('Business Plan'!$F$7-'Business Plan'!$F$8*(1+'Scenario Analysis (2D)'!J$4)-'Business Plan'!$F$9)-'Business Plan'!$F$10*(1+'Scenario Analysis (2D)'!$E86))),(('Business Plan'!$G$6*('Business Plan'!$G$7-'Business Plan'!$G$8*(1+'Scenario Analysis (2D)'!J$4)-'Business Plan'!$G$9)-'Business Plan'!$G$10*(1+'Scenario Analysis (2D)'!$E86))),(('Business Plan'!$H$6*('Business Plan'!$H$7-'Business Plan'!$H$8*(1+'Scenario Analysis (2D)'!J$4)-'Business Plan'!$H$9)-'Business Plan'!$H$10*(1+'Scenario Analysis (2D)'!$E86))),(('Business Plan'!$I$6*('Business Plan'!$I$7-'Business Plan'!$I$8*(1+'Scenario Analysis (2D)'!J$4)-'Business Plan'!$I$9)-'Business Plan'!$I$10*(1+'Scenario Analysis (2D)'!$E86))),(('Business Plan'!$J$6*('Business Plan'!$J$7-'Business Plan'!$J$8*(1+'Scenario Analysis (2D)'!J$4)-'Business Plan'!$J$9)-'Business Plan'!$J$10*(1+'Scenario Analysis (2D)'!$E86))),(('Business Plan'!$K$6*('Business Plan'!$K$7-'Business Plan'!$K$8*(1+'Scenario Analysis (2D)'!J$4)-'Business Plan'!$K$9)-'Business Plan'!$K$10*(1+'Scenario Analysis (2D)'!$E86))))</f>
        <v>613401.79249002994</v>
      </c>
      <c r="K86" s="46">
        <f>NPV('Business Plan'!$B$3,(('Business Plan'!$C$6*('Business Plan'!$C$7-'Business Plan'!$C$8*(1+'Scenario Analysis (2D)'!K$4)-'Business Plan'!$C$9)-'Business Plan'!$C$10*(1+'Scenario Analysis (2D)'!$E86))),(('Business Plan'!$D$6*('Business Plan'!$D$7-'Business Plan'!$D$8*(1+'Scenario Analysis (2D)'!K$4)-'Business Plan'!$D$9)-'Business Plan'!$D$10*(1+'Scenario Analysis (2D)'!$E86))),(('Business Plan'!$E$6*('Business Plan'!$E$7-'Business Plan'!$E$8*(1+'Scenario Analysis (2D)'!K$4)-'Business Plan'!$E$9)-'Business Plan'!$E$10*(1+'Scenario Analysis (2D)'!$E86))),(('Business Plan'!$F$6*('Business Plan'!$F$7-'Business Plan'!$F$8*(1+'Scenario Analysis (2D)'!K$4)-'Business Plan'!$F$9)-'Business Plan'!$F$10*(1+'Scenario Analysis (2D)'!$E86))),(('Business Plan'!$G$6*('Business Plan'!$G$7-'Business Plan'!$G$8*(1+'Scenario Analysis (2D)'!K$4)-'Business Plan'!$G$9)-'Business Plan'!$G$10*(1+'Scenario Analysis (2D)'!$E86))),(('Business Plan'!$H$6*('Business Plan'!$H$7-'Business Plan'!$H$8*(1+'Scenario Analysis (2D)'!K$4)-'Business Plan'!$H$9)-'Business Plan'!$H$10*(1+'Scenario Analysis (2D)'!$E86))),(('Business Plan'!$I$6*('Business Plan'!$I$7-'Business Plan'!$I$8*(1+'Scenario Analysis (2D)'!K$4)-'Business Plan'!$I$9)-'Business Plan'!$I$10*(1+'Scenario Analysis (2D)'!$E86))),(('Business Plan'!$J$6*('Business Plan'!$J$7-'Business Plan'!$J$8*(1+'Scenario Analysis (2D)'!K$4)-'Business Plan'!$J$9)-'Business Plan'!$J$10*(1+'Scenario Analysis (2D)'!$E86))),(('Business Plan'!$K$6*('Business Plan'!$K$7-'Business Plan'!$K$8*(1+'Scenario Analysis (2D)'!K$4)-'Business Plan'!$K$9)-'Business Plan'!$K$10*(1+'Scenario Analysis (2D)'!$E86))))</f>
        <v>471375.38625680521</v>
      </c>
      <c r="L86" s="46">
        <f>NPV('Business Plan'!$B$3,(('Business Plan'!$C$6*('Business Plan'!$C$7-'Business Plan'!$C$8*(1+'Scenario Analysis (2D)'!L$4)-'Business Plan'!$C$9)-'Business Plan'!$C$10*(1+'Scenario Analysis (2D)'!$E86))),(('Business Plan'!$D$6*('Business Plan'!$D$7-'Business Plan'!$D$8*(1+'Scenario Analysis (2D)'!L$4)-'Business Plan'!$D$9)-'Business Plan'!$D$10*(1+'Scenario Analysis (2D)'!$E86))),(('Business Plan'!$E$6*('Business Plan'!$E$7-'Business Plan'!$E$8*(1+'Scenario Analysis (2D)'!L$4)-'Business Plan'!$E$9)-'Business Plan'!$E$10*(1+'Scenario Analysis (2D)'!$E86))),(('Business Plan'!$F$6*('Business Plan'!$F$7-'Business Plan'!$F$8*(1+'Scenario Analysis (2D)'!L$4)-'Business Plan'!$F$9)-'Business Plan'!$F$10*(1+'Scenario Analysis (2D)'!$E86))),(('Business Plan'!$G$6*('Business Plan'!$G$7-'Business Plan'!$G$8*(1+'Scenario Analysis (2D)'!L$4)-'Business Plan'!$G$9)-'Business Plan'!$G$10*(1+'Scenario Analysis (2D)'!$E86))),(('Business Plan'!$H$6*('Business Plan'!$H$7-'Business Plan'!$H$8*(1+'Scenario Analysis (2D)'!L$4)-'Business Plan'!$H$9)-'Business Plan'!$H$10*(1+'Scenario Analysis (2D)'!$E86))),(('Business Plan'!$I$6*('Business Plan'!$I$7-'Business Plan'!$I$8*(1+'Scenario Analysis (2D)'!L$4)-'Business Plan'!$I$9)-'Business Plan'!$I$10*(1+'Scenario Analysis (2D)'!$E86))),(('Business Plan'!$J$6*('Business Plan'!$J$7-'Business Plan'!$J$8*(1+'Scenario Analysis (2D)'!L$4)-'Business Plan'!$J$9)-'Business Plan'!$J$10*(1+'Scenario Analysis (2D)'!$E86))),(('Business Plan'!$K$6*('Business Plan'!$K$7-'Business Plan'!$K$8*(1+'Scenario Analysis (2D)'!L$4)-'Business Plan'!$K$9)-'Business Plan'!$K$10*(1+'Scenario Analysis (2D)'!$E86))))</f>
        <v>329348.98002358043</v>
      </c>
      <c r="M86" s="46">
        <f>NPV('Business Plan'!$B$3,(('Business Plan'!$C$6*('Business Plan'!$C$7-'Business Plan'!$C$8*(1+'Scenario Analysis (2D)'!M$4)-'Business Plan'!$C$9)-'Business Plan'!$C$10*(1+'Scenario Analysis (2D)'!$E86))),(('Business Plan'!$D$6*('Business Plan'!$D$7-'Business Plan'!$D$8*(1+'Scenario Analysis (2D)'!M$4)-'Business Plan'!$D$9)-'Business Plan'!$D$10*(1+'Scenario Analysis (2D)'!$E86))),(('Business Plan'!$E$6*('Business Plan'!$E$7-'Business Plan'!$E$8*(1+'Scenario Analysis (2D)'!M$4)-'Business Plan'!$E$9)-'Business Plan'!$E$10*(1+'Scenario Analysis (2D)'!$E86))),(('Business Plan'!$F$6*('Business Plan'!$F$7-'Business Plan'!$F$8*(1+'Scenario Analysis (2D)'!M$4)-'Business Plan'!$F$9)-'Business Plan'!$F$10*(1+'Scenario Analysis (2D)'!$E86))),(('Business Plan'!$G$6*('Business Plan'!$G$7-'Business Plan'!$G$8*(1+'Scenario Analysis (2D)'!M$4)-'Business Plan'!$G$9)-'Business Plan'!$G$10*(1+'Scenario Analysis (2D)'!$E86))),(('Business Plan'!$H$6*('Business Plan'!$H$7-'Business Plan'!$H$8*(1+'Scenario Analysis (2D)'!M$4)-'Business Plan'!$H$9)-'Business Plan'!$H$10*(1+'Scenario Analysis (2D)'!$E86))),(('Business Plan'!$I$6*('Business Plan'!$I$7-'Business Plan'!$I$8*(1+'Scenario Analysis (2D)'!M$4)-'Business Plan'!$I$9)-'Business Plan'!$I$10*(1+'Scenario Analysis (2D)'!$E86))),(('Business Plan'!$J$6*('Business Plan'!$J$7-'Business Plan'!$J$8*(1+'Scenario Analysis (2D)'!M$4)-'Business Plan'!$J$9)-'Business Plan'!$J$10*(1+'Scenario Analysis (2D)'!$E86))),(('Business Plan'!$K$6*('Business Plan'!$K$7-'Business Plan'!$K$8*(1+'Scenario Analysis (2D)'!M$4)-'Business Plan'!$K$9)-'Business Plan'!$K$10*(1+'Scenario Analysis (2D)'!$E86))))</f>
        <v>187322.57379035553</v>
      </c>
      <c r="N86" s="46">
        <f>NPV('Business Plan'!$B$3,(('Business Plan'!$C$6*('Business Plan'!$C$7-'Business Plan'!$C$8*(1+'Scenario Analysis (2D)'!N$4)-'Business Plan'!$C$9)-'Business Plan'!$C$10*(1+'Scenario Analysis (2D)'!$E86))),(('Business Plan'!$D$6*('Business Plan'!$D$7-'Business Plan'!$D$8*(1+'Scenario Analysis (2D)'!N$4)-'Business Plan'!$D$9)-'Business Plan'!$D$10*(1+'Scenario Analysis (2D)'!$E86))),(('Business Plan'!$E$6*('Business Plan'!$E$7-'Business Plan'!$E$8*(1+'Scenario Analysis (2D)'!N$4)-'Business Plan'!$E$9)-'Business Plan'!$E$10*(1+'Scenario Analysis (2D)'!$E86))),(('Business Plan'!$F$6*('Business Plan'!$F$7-'Business Plan'!$F$8*(1+'Scenario Analysis (2D)'!N$4)-'Business Plan'!$F$9)-'Business Plan'!$F$10*(1+'Scenario Analysis (2D)'!$E86))),(('Business Plan'!$G$6*('Business Plan'!$G$7-'Business Plan'!$G$8*(1+'Scenario Analysis (2D)'!N$4)-'Business Plan'!$G$9)-'Business Plan'!$G$10*(1+'Scenario Analysis (2D)'!$E86))),(('Business Plan'!$H$6*('Business Plan'!$H$7-'Business Plan'!$H$8*(1+'Scenario Analysis (2D)'!N$4)-'Business Plan'!$H$9)-'Business Plan'!$H$10*(1+'Scenario Analysis (2D)'!$E86))),(('Business Plan'!$I$6*('Business Plan'!$I$7-'Business Plan'!$I$8*(1+'Scenario Analysis (2D)'!N$4)-'Business Plan'!$I$9)-'Business Plan'!$I$10*(1+'Scenario Analysis (2D)'!$E86))),(('Business Plan'!$J$6*('Business Plan'!$J$7-'Business Plan'!$J$8*(1+'Scenario Analysis (2D)'!N$4)-'Business Plan'!$J$9)-'Business Plan'!$J$10*(1+'Scenario Analysis (2D)'!$E86))),(('Business Plan'!$K$6*('Business Plan'!$K$7-'Business Plan'!$K$8*(1+'Scenario Analysis (2D)'!N$4)-'Business Plan'!$K$9)-'Business Plan'!$K$10*(1+'Scenario Analysis (2D)'!$E86))))</f>
        <v>45296.167557130459</v>
      </c>
      <c r="O86" s="46">
        <f>NPV('Business Plan'!$B$3,(('Business Plan'!$C$6*('Business Plan'!$C$7-'Business Plan'!$C$8*(1+'Scenario Analysis (2D)'!O$4)-'Business Plan'!$C$9)-'Business Plan'!$C$10*(1+'Scenario Analysis (2D)'!$E86))),(('Business Plan'!$D$6*('Business Plan'!$D$7-'Business Plan'!$D$8*(1+'Scenario Analysis (2D)'!O$4)-'Business Plan'!$D$9)-'Business Plan'!$D$10*(1+'Scenario Analysis (2D)'!$E86))),(('Business Plan'!$E$6*('Business Plan'!$E$7-'Business Plan'!$E$8*(1+'Scenario Analysis (2D)'!O$4)-'Business Plan'!$E$9)-'Business Plan'!$E$10*(1+'Scenario Analysis (2D)'!$E86))),(('Business Plan'!$F$6*('Business Plan'!$F$7-'Business Plan'!$F$8*(1+'Scenario Analysis (2D)'!O$4)-'Business Plan'!$F$9)-'Business Plan'!$F$10*(1+'Scenario Analysis (2D)'!$E86))),(('Business Plan'!$G$6*('Business Plan'!$G$7-'Business Plan'!$G$8*(1+'Scenario Analysis (2D)'!O$4)-'Business Plan'!$G$9)-'Business Plan'!$G$10*(1+'Scenario Analysis (2D)'!$E86))),(('Business Plan'!$H$6*('Business Plan'!$H$7-'Business Plan'!$H$8*(1+'Scenario Analysis (2D)'!O$4)-'Business Plan'!$H$9)-'Business Plan'!$H$10*(1+'Scenario Analysis (2D)'!$E86))),(('Business Plan'!$I$6*('Business Plan'!$I$7-'Business Plan'!$I$8*(1+'Scenario Analysis (2D)'!O$4)-'Business Plan'!$I$9)-'Business Plan'!$I$10*(1+'Scenario Analysis (2D)'!$E86))),(('Business Plan'!$J$6*('Business Plan'!$J$7-'Business Plan'!$J$8*(1+'Scenario Analysis (2D)'!O$4)-'Business Plan'!$J$9)-'Business Plan'!$J$10*(1+'Scenario Analysis (2D)'!$E86))),(('Business Plan'!$K$6*('Business Plan'!$K$7-'Business Plan'!$K$8*(1+'Scenario Analysis (2D)'!O$4)-'Business Plan'!$K$9)-'Business Plan'!$K$10*(1+'Scenario Analysis (2D)'!$E86))))</f>
        <v>-96730.238676093373</v>
      </c>
      <c r="P86" s="46">
        <f>NPV('Business Plan'!$B$3,(('Business Plan'!$C$6*('Business Plan'!$C$7-'Business Plan'!$C$8*(1+'Scenario Analysis (2D)'!P$4)-'Business Plan'!$C$9)-'Business Plan'!$C$10*(1+'Scenario Analysis (2D)'!$E86))),(('Business Plan'!$D$6*('Business Plan'!$D$7-'Business Plan'!$D$8*(1+'Scenario Analysis (2D)'!P$4)-'Business Plan'!$D$9)-'Business Plan'!$D$10*(1+'Scenario Analysis (2D)'!$E86))),(('Business Plan'!$E$6*('Business Plan'!$E$7-'Business Plan'!$E$8*(1+'Scenario Analysis (2D)'!P$4)-'Business Plan'!$E$9)-'Business Plan'!$E$10*(1+'Scenario Analysis (2D)'!$E86))),(('Business Plan'!$F$6*('Business Plan'!$F$7-'Business Plan'!$F$8*(1+'Scenario Analysis (2D)'!P$4)-'Business Plan'!$F$9)-'Business Plan'!$F$10*(1+'Scenario Analysis (2D)'!$E86))),(('Business Plan'!$G$6*('Business Plan'!$G$7-'Business Plan'!$G$8*(1+'Scenario Analysis (2D)'!P$4)-'Business Plan'!$G$9)-'Business Plan'!$G$10*(1+'Scenario Analysis (2D)'!$E86))),(('Business Plan'!$H$6*('Business Plan'!$H$7-'Business Plan'!$H$8*(1+'Scenario Analysis (2D)'!P$4)-'Business Plan'!$H$9)-'Business Plan'!$H$10*(1+'Scenario Analysis (2D)'!$E86))),(('Business Plan'!$I$6*('Business Plan'!$I$7-'Business Plan'!$I$8*(1+'Scenario Analysis (2D)'!P$4)-'Business Plan'!$I$9)-'Business Plan'!$I$10*(1+'Scenario Analysis (2D)'!$E86))),(('Business Plan'!$J$6*('Business Plan'!$J$7-'Business Plan'!$J$8*(1+'Scenario Analysis (2D)'!P$4)-'Business Plan'!$J$9)-'Business Plan'!$J$10*(1+'Scenario Analysis (2D)'!$E86))),(('Business Plan'!$K$6*('Business Plan'!$K$7-'Business Plan'!$K$8*(1+'Scenario Analysis (2D)'!P$4)-'Business Plan'!$K$9)-'Business Plan'!$K$10*(1+'Scenario Analysis (2D)'!$E86))))</f>
        <v>-238756.64490931868</v>
      </c>
      <c r="Q86" s="46">
        <f>NPV('Business Plan'!$B$3,(('Business Plan'!$C$6*('Business Plan'!$C$7-'Business Plan'!$C$8*(1+'Scenario Analysis (2D)'!Q$4)-'Business Plan'!$C$9)-'Business Plan'!$C$10*(1+'Scenario Analysis (2D)'!$E86))),(('Business Plan'!$D$6*('Business Plan'!$D$7-'Business Plan'!$D$8*(1+'Scenario Analysis (2D)'!Q$4)-'Business Plan'!$D$9)-'Business Plan'!$D$10*(1+'Scenario Analysis (2D)'!$E86))),(('Business Plan'!$E$6*('Business Plan'!$E$7-'Business Plan'!$E$8*(1+'Scenario Analysis (2D)'!Q$4)-'Business Plan'!$E$9)-'Business Plan'!$E$10*(1+'Scenario Analysis (2D)'!$E86))),(('Business Plan'!$F$6*('Business Plan'!$F$7-'Business Plan'!$F$8*(1+'Scenario Analysis (2D)'!Q$4)-'Business Plan'!$F$9)-'Business Plan'!$F$10*(1+'Scenario Analysis (2D)'!$E86))),(('Business Plan'!$G$6*('Business Plan'!$G$7-'Business Plan'!$G$8*(1+'Scenario Analysis (2D)'!Q$4)-'Business Plan'!$G$9)-'Business Plan'!$G$10*(1+'Scenario Analysis (2D)'!$E86))),(('Business Plan'!$H$6*('Business Plan'!$H$7-'Business Plan'!$H$8*(1+'Scenario Analysis (2D)'!Q$4)-'Business Plan'!$H$9)-'Business Plan'!$H$10*(1+'Scenario Analysis (2D)'!$E86))),(('Business Plan'!$I$6*('Business Plan'!$I$7-'Business Plan'!$I$8*(1+'Scenario Analysis (2D)'!Q$4)-'Business Plan'!$I$9)-'Business Plan'!$I$10*(1+'Scenario Analysis (2D)'!$E86))),(('Business Plan'!$J$6*('Business Plan'!$J$7-'Business Plan'!$J$8*(1+'Scenario Analysis (2D)'!Q$4)-'Business Plan'!$J$9)-'Business Plan'!$J$10*(1+'Scenario Analysis (2D)'!$E86))),(('Business Plan'!$K$6*('Business Plan'!$K$7-'Business Plan'!$K$8*(1+'Scenario Analysis (2D)'!Q$4)-'Business Plan'!$K$9)-'Business Plan'!$K$10*(1+'Scenario Analysis (2D)'!$E86))))</f>
        <v>-380783.05114254326</v>
      </c>
      <c r="R86" s="46">
        <f>NPV('Business Plan'!$B$3,(('Business Plan'!$C$6*('Business Plan'!$C$7-'Business Plan'!$C$8*(1+'Scenario Analysis (2D)'!R$4)-'Business Plan'!$C$9)-'Business Plan'!$C$10*(1+'Scenario Analysis (2D)'!$E86))),(('Business Plan'!$D$6*('Business Plan'!$D$7-'Business Plan'!$D$8*(1+'Scenario Analysis (2D)'!R$4)-'Business Plan'!$D$9)-'Business Plan'!$D$10*(1+'Scenario Analysis (2D)'!$E86))),(('Business Plan'!$E$6*('Business Plan'!$E$7-'Business Plan'!$E$8*(1+'Scenario Analysis (2D)'!R$4)-'Business Plan'!$E$9)-'Business Plan'!$E$10*(1+'Scenario Analysis (2D)'!$E86))),(('Business Plan'!$F$6*('Business Plan'!$F$7-'Business Plan'!$F$8*(1+'Scenario Analysis (2D)'!R$4)-'Business Plan'!$F$9)-'Business Plan'!$F$10*(1+'Scenario Analysis (2D)'!$E86))),(('Business Plan'!$G$6*('Business Plan'!$G$7-'Business Plan'!$G$8*(1+'Scenario Analysis (2D)'!R$4)-'Business Plan'!$G$9)-'Business Plan'!$G$10*(1+'Scenario Analysis (2D)'!$E86))),(('Business Plan'!$H$6*('Business Plan'!$H$7-'Business Plan'!$H$8*(1+'Scenario Analysis (2D)'!R$4)-'Business Plan'!$H$9)-'Business Plan'!$H$10*(1+'Scenario Analysis (2D)'!$E86))),(('Business Plan'!$I$6*('Business Plan'!$I$7-'Business Plan'!$I$8*(1+'Scenario Analysis (2D)'!R$4)-'Business Plan'!$I$9)-'Business Plan'!$I$10*(1+'Scenario Analysis (2D)'!$E86))),(('Business Plan'!$J$6*('Business Plan'!$J$7-'Business Plan'!$J$8*(1+'Scenario Analysis (2D)'!R$4)-'Business Plan'!$J$9)-'Business Plan'!$J$10*(1+'Scenario Analysis (2D)'!$E86))),(('Business Plan'!$K$6*('Business Plan'!$K$7-'Business Plan'!$K$8*(1+'Scenario Analysis (2D)'!R$4)-'Business Plan'!$K$9)-'Business Plan'!$K$10*(1+'Scenario Analysis (2D)'!$E86))))</f>
        <v>-522809.45737576816</v>
      </c>
      <c r="T86" s="78"/>
      <c r="U86" s="50">
        <v>-0.25</v>
      </c>
      <c r="V86" s="47">
        <f>(NPV('Business Plan'!$B$3,(('Business Plan'!$C$6*('Business Plan'!$C$7-'Business Plan'!$C$8*(1+'Scenario Analysis (2D)'!V$4)-'Business Plan'!$C$9)-'Business Plan'!$C$10*(1+'Scenario Analysis (2D)'!$E86))),(('Business Plan'!$D$6*('Business Plan'!$D$7-'Business Plan'!$D$8*(1+'Scenario Analysis (2D)'!V$4)-'Business Plan'!$D$9)-'Business Plan'!$D$10*(1+'Scenario Analysis (2D)'!$E86))),(('Business Plan'!$E$6*('Business Plan'!$E$7-'Business Plan'!$E$8*(1+'Scenario Analysis (2D)'!V$4)-'Business Plan'!$E$9)-'Business Plan'!$E$10*(1+'Scenario Analysis (2D)'!$E86))),(('Business Plan'!$F$6*('Business Plan'!$F$7-'Business Plan'!$F$8*(1+'Scenario Analysis (2D)'!V$4)-'Business Plan'!$F$9)-'Business Plan'!$F$10*(1+'Scenario Analysis (2D)'!$E86))),(('Business Plan'!$G$6*('Business Plan'!$G$7-'Business Plan'!$G$8*(1+'Scenario Analysis (2D)'!V$4)-'Business Plan'!$G$9)-'Business Plan'!$G$10*(1+'Scenario Analysis (2D)'!$E86))),(('Business Plan'!$H$6*('Business Plan'!$H$7-'Business Plan'!$H$8*(1+'Scenario Analysis (2D)'!V$4)-'Business Plan'!$H$9)-'Business Plan'!$H$10*(1+'Scenario Analysis (2D)'!$E86))),(('Business Plan'!$I$6*('Business Plan'!$I$7-'Business Plan'!$I$8*(1+'Scenario Analysis (2D)'!V$4)-'Business Plan'!$I$9)-'Business Plan'!$I$10*(1+'Scenario Analysis (2D)'!$E86))),(('Business Plan'!$J$6*('Business Plan'!$J$7-'Business Plan'!$J$8*(1+'Scenario Analysis (2D)'!V$4)-'Business Plan'!$J$9)-'Business Plan'!$J$10*(1+'Scenario Analysis (2D)'!$E86))),(('Business Plan'!$K$6*('Business Plan'!$K$7-'Business Plan'!$K$8*(1+'Scenario Analysis (2D)'!V$4)-'Business Plan'!$K$9)-'Business Plan'!$K$10*(1+'Scenario Analysis (2D)'!$E86)))))/'Business Plan'!$C$13-1</f>
        <v>13.701171509252756</v>
      </c>
      <c r="W86" s="47">
        <f>(NPV('Business Plan'!$B$3,(('Business Plan'!$C$6*('Business Plan'!$C$7-'Business Plan'!$C$8*(1+'Scenario Analysis (2D)'!W$4)-'Business Plan'!$C$9)-'Business Plan'!$C$10*(1+'Scenario Analysis (2D)'!$E86))),(('Business Plan'!$D$6*('Business Plan'!$D$7-'Business Plan'!$D$8*(1+'Scenario Analysis (2D)'!W$4)-'Business Plan'!$D$9)-'Business Plan'!$D$10*(1+'Scenario Analysis (2D)'!$E86))),(('Business Plan'!$E$6*('Business Plan'!$E$7-'Business Plan'!$E$8*(1+'Scenario Analysis (2D)'!W$4)-'Business Plan'!$E$9)-'Business Plan'!$E$10*(1+'Scenario Analysis (2D)'!$E86))),(('Business Plan'!$F$6*('Business Plan'!$F$7-'Business Plan'!$F$8*(1+'Scenario Analysis (2D)'!W$4)-'Business Plan'!$F$9)-'Business Plan'!$F$10*(1+'Scenario Analysis (2D)'!$E86))),(('Business Plan'!$G$6*('Business Plan'!$G$7-'Business Plan'!$G$8*(1+'Scenario Analysis (2D)'!W$4)-'Business Plan'!$G$9)-'Business Plan'!$G$10*(1+'Scenario Analysis (2D)'!$E86))),(('Business Plan'!$H$6*('Business Plan'!$H$7-'Business Plan'!$H$8*(1+'Scenario Analysis (2D)'!W$4)-'Business Plan'!$H$9)-'Business Plan'!$H$10*(1+'Scenario Analysis (2D)'!$E86))),(('Business Plan'!$I$6*('Business Plan'!$I$7-'Business Plan'!$I$8*(1+'Scenario Analysis (2D)'!W$4)-'Business Plan'!$I$9)-'Business Plan'!$I$10*(1+'Scenario Analysis (2D)'!$E86))),(('Business Plan'!$J$6*('Business Plan'!$J$7-'Business Plan'!$J$8*(1+'Scenario Analysis (2D)'!W$4)-'Business Plan'!$J$9)-'Business Plan'!$J$10*(1+'Scenario Analysis (2D)'!$E86))),(('Business Plan'!$K$6*('Business Plan'!$K$7-'Business Plan'!$K$8*(1+'Scenario Analysis (2D)'!W$4)-'Business Plan'!$K$9)-'Business Plan'!$K$10*(1+'Scenario Analysis (2D)'!$E86)))))/'Business Plan'!$C$13-1</f>
        <v>11.933976038375704</v>
      </c>
      <c r="X86" s="47">
        <f>(NPV('Business Plan'!$B$3,(('Business Plan'!$C$6*('Business Plan'!$C$7-'Business Plan'!$C$8*(1+'Scenario Analysis (2D)'!X$4)-'Business Plan'!$C$9)-'Business Plan'!$C$10*(1+'Scenario Analysis (2D)'!$E86))),(('Business Plan'!$D$6*('Business Plan'!$D$7-'Business Plan'!$D$8*(1+'Scenario Analysis (2D)'!X$4)-'Business Plan'!$D$9)-'Business Plan'!$D$10*(1+'Scenario Analysis (2D)'!$E86))),(('Business Plan'!$E$6*('Business Plan'!$E$7-'Business Plan'!$E$8*(1+'Scenario Analysis (2D)'!X$4)-'Business Plan'!$E$9)-'Business Plan'!$E$10*(1+'Scenario Analysis (2D)'!$E86))),(('Business Plan'!$F$6*('Business Plan'!$F$7-'Business Plan'!$F$8*(1+'Scenario Analysis (2D)'!X$4)-'Business Plan'!$F$9)-'Business Plan'!$F$10*(1+'Scenario Analysis (2D)'!$E86))),(('Business Plan'!$G$6*('Business Plan'!$G$7-'Business Plan'!$G$8*(1+'Scenario Analysis (2D)'!X$4)-'Business Plan'!$G$9)-'Business Plan'!$G$10*(1+'Scenario Analysis (2D)'!$E86))),(('Business Plan'!$H$6*('Business Plan'!$H$7-'Business Plan'!$H$8*(1+'Scenario Analysis (2D)'!X$4)-'Business Plan'!$H$9)-'Business Plan'!$H$10*(1+'Scenario Analysis (2D)'!$E86))),(('Business Plan'!$I$6*('Business Plan'!$I$7-'Business Plan'!$I$8*(1+'Scenario Analysis (2D)'!X$4)-'Business Plan'!$I$9)-'Business Plan'!$I$10*(1+'Scenario Analysis (2D)'!$E86))),(('Business Plan'!$J$6*('Business Plan'!$J$7-'Business Plan'!$J$8*(1+'Scenario Analysis (2D)'!X$4)-'Business Plan'!$J$9)-'Business Plan'!$J$10*(1+'Scenario Analysis (2D)'!$E86))),(('Business Plan'!$K$6*('Business Plan'!$K$7-'Business Plan'!$K$8*(1+'Scenario Analysis (2D)'!X$4)-'Business Plan'!$K$9)-'Business Plan'!$K$10*(1+'Scenario Analysis (2D)'!$E86)))))/'Business Plan'!$C$13-1</f>
        <v>10.166780567498652</v>
      </c>
      <c r="Y86" s="47">
        <f>(NPV('Business Plan'!$B$3,(('Business Plan'!$C$6*('Business Plan'!$C$7-'Business Plan'!$C$8*(1+'Scenario Analysis (2D)'!Y$4)-'Business Plan'!$C$9)-'Business Plan'!$C$10*(1+'Scenario Analysis (2D)'!$E86))),(('Business Plan'!$D$6*('Business Plan'!$D$7-'Business Plan'!$D$8*(1+'Scenario Analysis (2D)'!Y$4)-'Business Plan'!$D$9)-'Business Plan'!$D$10*(1+'Scenario Analysis (2D)'!$E86))),(('Business Plan'!$E$6*('Business Plan'!$E$7-'Business Plan'!$E$8*(1+'Scenario Analysis (2D)'!Y$4)-'Business Plan'!$E$9)-'Business Plan'!$E$10*(1+'Scenario Analysis (2D)'!$E86))),(('Business Plan'!$F$6*('Business Plan'!$F$7-'Business Plan'!$F$8*(1+'Scenario Analysis (2D)'!Y$4)-'Business Plan'!$F$9)-'Business Plan'!$F$10*(1+'Scenario Analysis (2D)'!$E86))),(('Business Plan'!$G$6*('Business Plan'!$G$7-'Business Plan'!$G$8*(1+'Scenario Analysis (2D)'!Y$4)-'Business Plan'!$G$9)-'Business Plan'!$G$10*(1+'Scenario Analysis (2D)'!$E86))),(('Business Plan'!$H$6*('Business Plan'!$H$7-'Business Plan'!$H$8*(1+'Scenario Analysis (2D)'!Y$4)-'Business Plan'!$H$9)-'Business Plan'!$H$10*(1+'Scenario Analysis (2D)'!$E86))),(('Business Plan'!$I$6*('Business Plan'!$I$7-'Business Plan'!$I$8*(1+'Scenario Analysis (2D)'!Y$4)-'Business Plan'!$I$9)-'Business Plan'!$I$10*(1+'Scenario Analysis (2D)'!$E86))),(('Business Plan'!$J$6*('Business Plan'!$J$7-'Business Plan'!$J$8*(1+'Scenario Analysis (2D)'!Y$4)-'Business Plan'!$J$9)-'Business Plan'!$J$10*(1+'Scenario Analysis (2D)'!$E86))),(('Business Plan'!$K$6*('Business Plan'!$K$7-'Business Plan'!$K$8*(1+'Scenario Analysis (2D)'!Y$4)-'Business Plan'!$K$9)-'Business Plan'!$K$10*(1+'Scenario Analysis (2D)'!$E86)))))/'Business Plan'!$C$13-1</f>
        <v>8.3995850966216015</v>
      </c>
      <c r="Z86" s="47">
        <f>(NPV('Business Plan'!$B$3,(('Business Plan'!$C$6*('Business Plan'!$C$7-'Business Plan'!$C$8*(1+'Scenario Analysis (2D)'!Z$4)-'Business Plan'!$C$9)-'Business Plan'!$C$10*(1+'Scenario Analysis (2D)'!$E86))),(('Business Plan'!$D$6*('Business Plan'!$D$7-'Business Plan'!$D$8*(1+'Scenario Analysis (2D)'!Z$4)-'Business Plan'!$D$9)-'Business Plan'!$D$10*(1+'Scenario Analysis (2D)'!$E86))),(('Business Plan'!$E$6*('Business Plan'!$E$7-'Business Plan'!$E$8*(1+'Scenario Analysis (2D)'!Z$4)-'Business Plan'!$E$9)-'Business Plan'!$E$10*(1+'Scenario Analysis (2D)'!$E86))),(('Business Plan'!$F$6*('Business Plan'!$F$7-'Business Plan'!$F$8*(1+'Scenario Analysis (2D)'!Z$4)-'Business Plan'!$F$9)-'Business Plan'!$F$10*(1+'Scenario Analysis (2D)'!$E86))),(('Business Plan'!$G$6*('Business Plan'!$G$7-'Business Plan'!$G$8*(1+'Scenario Analysis (2D)'!Z$4)-'Business Plan'!$G$9)-'Business Plan'!$G$10*(1+'Scenario Analysis (2D)'!$E86))),(('Business Plan'!$H$6*('Business Plan'!$H$7-'Business Plan'!$H$8*(1+'Scenario Analysis (2D)'!Z$4)-'Business Plan'!$H$9)-'Business Plan'!$H$10*(1+'Scenario Analysis (2D)'!$E86))),(('Business Plan'!$I$6*('Business Plan'!$I$7-'Business Plan'!$I$8*(1+'Scenario Analysis (2D)'!Z$4)-'Business Plan'!$I$9)-'Business Plan'!$I$10*(1+'Scenario Analysis (2D)'!$E86))),(('Business Plan'!$J$6*('Business Plan'!$J$7-'Business Plan'!$J$8*(1+'Scenario Analysis (2D)'!Z$4)-'Business Plan'!$J$9)-'Business Plan'!$J$10*(1+'Scenario Analysis (2D)'!$E86))),(('Business Plan'!$K$6*('Business Plan'!$K$7-'Business Plan'!$K$8*(1+'Scenario Analysis (2D)'!Z$4)-'Business Plan'!$K$9)-'Business Plan'!$K$10*(1+'Scenario Analysis (2D)'!$E86)))))/'Business Plan'!$C$13-1</f>
        <v>6.6323896257445512</v>
      </c>
      <c r="AA86" s="47">
        <f>(NPV('Business Plan'!$B$3,(('Business Plan'!$C$6*('Business Plan'!$C$7-'Business Plan'!$C$8*(1+'Scenario Analysis (2D)'!AA$4)-'Business Plan'!$C$9)-'Business Plan'!$C$10*(1+'Scenario Analysis (2D)'!$E86))),(('Business Plan'!$D$6*('Business Plan'!$D$7-'Business Plan'!$D$8*(1+'Scenario Analysis (2D)'!AA$4)-'Business Plan'!$D$9)-'Business Plan'!$D$10*(1+'Scenario Analysis (2D)'!$E86))),(('Business Plan'!$E$6*('Business Plan'!$E$7-'Business Plan'!$E$8*(1+'Scenario Analysis (2D)'!AA$4)-'Business Plan'!$E$9)-'Business Plan'!$E$10*(1+'Scenario Analysis (2D)'!$E86))),(('Business Plan'!$F$6*('Business Plan'!$F$7-'Business Plan'!$F$8*(1+'Scenario Analysis (2D)'!AA$4)-'Business Plan'!$F$9)-'Business Plan'!$F$10*(1+'Scenario Analysis (2D)'!$E86))),(('Business Plan'!$G$6*('Business Plan'!$G$7-'Business Plan'!$G$8*(1+'Scenario Analysis (2D)'!AA$4)-'Business Plan'!$G$9)-'Business Plan'!$G$10*(1+'Scenario Analysis (2D)'!$E86))),(('Business Plan'!$H$6*('Business Plan'!$H$7-'Business Plan'!$H$8*(1+'Scenario Analysis (2D)'!AA$4)-'Business Plan'!$H$9)-'Business Plan'!$H$10*(1+'Scenario Analysis (2D)'!$E86))),(('Business Plan'!$I$6*('Business Plan'!$I$7-'Business Plan'!$I$8*(1+'Scenario Analysis (2D)'!AA$4)-'Business Plan'!$I$9)-'Business Plan'!$I$10*(1+'Scenario Analysis (2D)'!$E86))),(('Business Plan'!$J$6*('Business Plan'!$J$7-'Business Plan'!$J$8*(1+'Scenario Analysis (2D)'!AA$4)-'Business Plan'!$J$9)-'Business Plan'!$J$10*(1+'Scenario Analysis (2D)'!$E86))),(('Business Plan'!$K$6*('Business Plan'!$K$7-'Business Plan'!$K$8*(1+'Scenario Analysis (2D)'!AA$4)-'Business Plan'!$K$9)-'Business Plan'!$K$10*(1+'Scenario Analysis (2D)'!$E86)))))/'Business Plan'!$C$13-1</f>
        <v>4.8651941548675</v>
      </c>
      <c r="AB86" s="47">
        <f>(NPV('Business Plan'!$B$3,(('Business Plan'!$C$6*('Business Plan'!$C$7-'Business Plan'!$C$8*(1+'Scenario Analysis (2D)'!AB$4)-'Business Plan'!$C$9)-'Business Plan'!$C$10*(1+'Scenario Analysis (2D)'!$E86))),(('Business Plan'!$D$6*('Business Plan'!$D$7-'Business Plan'!$D$8*(1+'Scenario Analysis (2D)'!AB$4)-'Business Plan'!$D$9)-'Business Plan'!$D$10*(1+'Scenario Analysis (2D)'!$E86))),(('Business Plan'!$E$6*('Business Plan'!$E$7-'Business Plan'!$E$8*(1+'Scenario Analysis (2D)'!AB$4)-'Business Plan'!$E$9)-'Business Plan'!$E$10*(1+'Scenario Analysis (2D)'!$E86))),(('Business Plan'!$F$6*('Business Plan'!$F$7-'Business Plan'!$F$8*(1+'Scenario Analysis (2D)'!AB$4)-'Business Plan'!$F$9)-'Business Plan'!$F$10*(1+'Scenario Analysis (2D)'!$E86))),(('Business Plan'!$G$6*('Business Plan'!$G$7-'Business Plan'!$G$8*(1+'Scenario Analysis (2D)'!AB$4)-'Business Plan'!$G$9)-'Business Plan'!$G$10*(1+'Scenario Analysis (2D)'!$E86))),(('Business Plan'!$H$6*('Business Plan'!$H$7-'Business Plan'!$H$8*(1+'Scenario Analysis (2D)'!AB$4)-'Business Plan'!$H$9)-'Business Plan'!$H$10*(1+'Scenario Analysis (2D)'!$E86))),(('Business Plan'!$I$6*('Business Plan'!$I$7-'Business Plan'!$I$8*(1+'Scenario Analysis (2D)'!AB$4)-'Business Plan'!$I$9)-'Business Plan'!$I$10*(1+'Scenario Analysis (2D)'!$E86))),(('Business Plan'!$J$6*('Business Plan'!$J$7-'Business Plan'!$J$8*(1+'Scenario Analysis (2D)'!AB$4)-'Business Plan'!$J$9)-'Business Plan'!$J$10*(1+'Scenario Analysis (2D)'!$E86))),(('Business Plan'!$K$6*('Business Plan'!$K$7-'Business Plan'!$K$8*(1+'Scenario Analysis (2D)'!AB$4)-'Business Plan'!$K$9)-'Business Plan'!$K$10*(1+'Scenario Analysis (2D)'!$E86)))))/'Business Plan'!$C$13-1</f>
        <v>3.0979986839904479</v>
      </c>
      <c r="AC86" s="47">
        <f>(NPV('Business Plan'!$B$3,(('Business Plan'!$C$6*('Business Plan'!$C$7-'Business Plan'!$C$8*(1+'Scenario Analysis (2D)'!AC$4)-'Business Plan'!$C$9)-'Business Plan'!$C$10*(1+'Scenario Analysis (2D)'!$E86))),(('Business Plan'!$D$6*('Business Plan'!$D$7-'Business Plan'!$D$8*(1+'Scenario Analysis (2D)'!AC$4)-'Business Plan'!$D$9)-'Business Plan'!$D$10*(1+'Scenario Analysis (2D)'!$E86))),(('Business Plan'!$E$6*('Business Plan'!$E$7-'Business Plan'!$E$8*(1+'Scenario Analysis (2D)'!AC$4)-'Business Plan'!$E$9)-'Business Plan'!$E$10*(1+'Scenario Analysis (2D)'!$E86))),(('Business Plan'!$F$6*('Business Plan'!$F$7-'Business Plan'!$F$8*(1+'Scenario Analysis (2D)'!AC$4)-'Business Plan'!$F$9)-'Business Plan'!$F$10*(1+'Scenario Analysis (2D)'!$E86))),(('Business Plan'!$G$6*('Business Plan'!$G$7-'Business Plan'!$G$8*(1+'Scenario Analysis (2D)'!AC$4)-'Business Plan'!$G$9)-'Business Plan'!$G$10*(1+'Scenario Analysis (2D)'!$E86))),(('Business Plan'!$H$6*('Business Plan'!$H$7-'Business Plan'!$H$8*(1+'Scenario Analysis (2D)'!AC$4)-'Business Plan'!$H$9)-'Business Plan'!$H$10*(1+'Scenario Analysis (2D)'!$E86))),(('Business Plan'!$I$6*('Business Plan'!$I$7-'Business Plan'!$I$8*(1+'Scenario Analysis (2D)'!AC$4)-'Business Plan'!$I$9)-'Business Plan'!$I$10*(1+'Scenario Analysis (2D)'!$E86))),(('Business Plan'!$J$6*('Business Plan'!$J$7-'Business Plan'!$J$8*(1+'Scenario Analysis (2D)'!AC$4)-'Business Plan'!$J$9)-'Business Plan'!$J$10*(1+'Scenario Analysis (2D)'!$E86))),(('Business Plan'!$K$6*('Business Plan'!$K$7-'Business Plan'!$K$8*(1+'Scenario Analysis (2D)'!AC$4)-'Business Plan'!$K$9)-'Business Plan'!$K$10*(1+'Scenario Analysis (2D)'!$E86)))))/'Business Plan'!$C$13-1</f>
        <v>1.3308032131133949</v>
      </c>
      <c r="AD86" s="47">
        <f>(NPV('Business Plan'!$B$3,(('Business Plan'!$C$6*('Business Plan'!$C$7-'Business Plan'!$C$8*(1+'Scenario Analysis (2D)'!AD$4)-'Business Plan'!$C$9)-'Business Plan'!$C$10*(1+'Scenario Analysis (2D)'!$E86))),(('Business Plan'!$D$6*('Business Plan'!$D$7-'Business Plan'!$D$8*(1+'Scenario Analysis (2D)'!AD$4)-'Business Plan'!$D$9)-'Business Plan'!$D$10*(1+'Scenario Analysis (2D)'!$E86))),(('Business Plan'!$E$6*('Business Plan'!$E$7-'Business Plan'!$E$8*(1+'Scenario Analysis (2D)'!AD$4)-'Business Plan'!$E$9)-'Business Plan'!$E$10*(1+'Scenario Analysis (2D)'!$E86))),(('Business Plan'!$F$6*('Business Plan'!$F$7-'Business Plan'!$F$8*(1+'Scenario Analysis (2D)'!AD$4)-'Business Plan'!$F$9)-'Business Plan'!$F$10*(1+'Scenario Analysis (2D)'!$E86))),(('Business Plan'!$G$6*('Business Plan'!$G$7-'Business Plan'!$G$8*(1+'Scenario Analysis (2D)'!AD$4)-'Business Plan'!$G$9)-'Business Plan'!$G$10*(1+'Scenario Analysis (2D)'!$E86))),(('Business Plan'!$H$6*('Business Plan'!$H$7-'Business Plan'!$H$8*(1+'Scenario Analysis (2D)'!AD$4)-'Business Plan'!$H$9)-'Business Plan'!$H$10*(1+'Scenario Analysis (2D)'!$E86))),(('Business Plan'!$I$6*('Business Plan'!$I$7-'Business Plan'!$I$8*(1+'Scenario Analysis (2D)'!AD$4)-'Business Plan'!$I$9)-'Business Plan'!$I$10*(1+'Scenario Analysis (2D)'!$E86))),(('Business Plan'!$J$6*('Business Plan'!$J$7-'Business Plan'!$J$8*(1+'Scenario Analysis (2D)'!AD$4)-'Business Plan'!$J$9)-'Business Plan'!$J$10*(1+'Scenario Analysis (2D)'!$E86))),(('Business Plan'!$K$6*('Business Plan'!$K$7-'Business Plan'!$K$8*(1+'Scenario Analysis (2D)'!AD$4)-'Business Plan'!$K$9)-'Business Plan'!$K$10*(1+'Scenario Analysis (2D)'!$E86)))))/'Business Plan'!$C$13-1</f>
        <v>-0.43639225776366042</v>
      </c>
      <c r="AE86" s="47">
        <f>(NPV('Business Plan'!$B$3,(('Business Plan'!$C$6*('Business Plan'!$C$7-'Business Plan'!$C$8*(1+'Scenario Analysis (2D)'!AE$4)-'Business Plan'!$C$9)-'Business Plan'!$C$10*(1+'Scenario Analysis (2D)'!$E86))),(('Business Plan'!$D$6*('Business Plan'!$D$7-'Business Plan'!$D$8*(1+'Scenario Analysis (2D)'!AE$4)-'Business Plan'!$D$9)-'Business Plan'!$D$10*(1+'Scenario Analysis (2D)'!$E86))),(('Business Plan'!$E$6*('Business Plan'!$E$7-'Business Plan'!$E$8*(1+'Scenario Analysis (2D)'!AE$4)-'Business Plan'!$E$9)-'Business Plan'!$E$10*(1+'Scenario Analysis (2D)'!$E86))),(('Business Plan'!$F$6*('Business Plan'!$F$7-'Business Plan'!$F$8*(1+'Scenario Analysis (2D)'!AE$4)-'Business Plan'!$F$9)-'Business Plan'!$F$10*(1+'Scenario Analysis (2D)'!$E86))),(('Business Plan'!$G$6*('Business Plan'!$G$7-'Business Plan'!$G$8*(1+'Scenario Analysis (2D)'!AE$4)-'Business Plan'!$G$9)-'Business Plan'!$G$10*(1+'Scenario Analysis (2D)'!$E86))),(('Business Plan'!$H$6*('Business Plan'!$H$7-'Business Plan'!$H$8*(1+'Scenario Analysis (2D)'!AE$4)-'Business Plan'!$H$9)-'Business Plan'!$H$10*(1+'Scenario Analysis (2D)'!$E86))),(('Business Plan'!$I$6*('Business Plan'!$I$7-'Business Plan'!$I$8*(1+'Scenario Analysis (2D)'!AE$4)-'Business Plan'!$I$9)-'Business Plan'!$I$10*(1+'Scenario Analysis (2D)'!$E86))),(('Business Plan'!$J$6*('Business Plan'!$J$7-'Business Plan'!$J$8*(1+'Scenario Analysis (2D)'!AE$4)-'Business Plan'!$J$9)-'Business Plan'!$J$10*(1+'Scenario Analysis (2D)'!$E86))),(('Business Plan'!$K$6*('Business Plan'!$K$7-'Business Plan'!$K$8*(1+'Scenario Analysis (2D)'!AE$4)-'Business Plan'!$K$9)-'Business Plan'!$K$10*(1+'Scenario Analysis (2D)'!$E86)))))/'Business Plan'!$C$13-1</f>
        <v>-2.2035877286407004</v>
      </c>
      <c r="AF86" s="47">
        <f>(NPV('Business Plan'!$B$3,(('Business Plan'!$C$6*('Business Plan'!$C$7-'Business Plan'!$C$8*(1+'Scenario Analysis (2D)'!AF$4)-'Business Plan'!$C$9)-'Business Plan'!$C$10*(1+'Scenario Analysis (2D)'!$E86))),(('Business Plan'!$D$6*('Business Plan'!$D$7-'Business Plan'!$D$8*(1+'Scenario Analysis (2D)'!AF$4)-'Business Plan'!$D$9)-'Business Plan'!$D$10*(1+'Scenario Analysis (2D)'!$E86))),(('Business Plan'!$E$6*('Business Plan'!$E$7-'Business Plan'!$E$8*(1+'Scenario Analysis (2D)'!AF$4)-'Business Plan'!$E$9)-'Business Plan'!$E$10*(1+'Scenario Analysis (2D)'!$E86))),(('Business Plan'!$F$6*('Business Plan'!$F$7-'Business Plan'!$F$8*(1+'Scenario Analysis (2D)'!AF$4)-'Business Plan'!$F$9)-'Business Plan'!$F$10*(1+'Scenario Analysis (2D)'!$E86))),(('Business Plan'!$G$6*('Business Plan'!$G$7-'Business Plan'!$G$8*(1+'Scenario Analysis (2D)'!AF$4)-'Business Plan'!$G$9)-'Business Plan'!$G$10*(1+'Scenario Analysis (2D)'!$E86))),(('Business Plan'!$H$6*('Business Plan'!$H$7-'Business Plan'!$H$8*(1+'Scenario Analysis (2D)'!AF$4)-'Business Plan'!$H$9)-'Business Plan'!$H$10*(1+'Scenario Analysis (2D)'!$E86))),(('Business Plan'!$I$6*('Business Plan'!$I$7-'Business Plan'!$I$8*(1+'Scenario Analysis (2D)'!AF$4)-'Business Plan'!$I$9)-'Business Plan'!$I$10*(1+'Scenario Analysis (2D)'!$E86))),(('Business Plan'!$J$6*('Business Plan'!$J$7-'Business Plan'!$J$8*(1+'Scenario Analysis (2D)'!AF$4)-'Business Plan'!$J$9)-'Business Plan'!$J$10*(1+'Scenario Analysis (2D)'!$E86))),(('Business Plan'!$K$6*('Business Plan'!$K$7-'Business Plan'!$K$8*(1+'Scenario Analysis (2D)'!AF$4)-'Business Plan'!$K$9)-'Business Plan'!$K$10*(1+'Scenario Analysis (2D)'!$E86)))))/'Business Plan'!$C$13-1</f>
        <v>-3.9707831995177587</v>
      </c>
      <c r="AG86" s="47">
        <f>(NPV('Business Plan'!$B$3,(('Business Plan'!$C$6*('Business Plan'!$C$7-'Business Plan'!$C$8*(1+'Scenario Analysis (2D)'!AG$4)-'Business Plan'!$C$9)-'Business Plan'!$C$10*(1+'Scenario Analysis (2D)'!$E86))),(('Business Plan'!$D$6*('Business Plan'!$D$7-'Business Plan'!$D$8*(1+'Scenario Analysis (2D)'!AG$4)-'Business Plan'!$D$9)-'Business Plan'!$D$10*(1+'Scenario Analysis (2D)'!$E86))),(('Business Plan'!$E$6*('Business Plan'!$E$7-'Business Plan'!$E$8*(1+'Scenario Analysis (2D)'!AG$4)-'Business Plan'!$E$9)-'Business Plan'!$E$10*(1+'Scenario Analysis (2D)'!$E86))),(('Business Plan'!$F$6*('Business Plan'!$F$7-'Business Plan'!$F$8*(1+'Scenario Analysis (2D)'!AG$4)-'Business Plan'!$F$9)-'Business Plan'!$F$10*(1+'Scenario Analysis (2D)'!$E86))),(('Business Plan'!$G$6*('Business Plan'!$G$7-'Business Plan'!$G$8*(1+'Scenario Analysis (2D)'!AG$4)-'Business Plan'!$G$9)-'Business Plan'!$G$10*(1+'Scenario Analysis (2D)'!$E86))),(('Business Plan'!$H$6*('Business Plan'!$H$7-'Business Plan'!$H$8*(1+'Scenario Analysis (2D)'!AG$4)-'Business Plan'!$H$9)-'Business Plan'!$H$10*(1+'Scenario Analysis (2D)'!$E86))),(('Business Plan'!$I$6*('Business Plan'!$I$7-'Business Plan'!$I$8*(1+'Scenario Analysis (2D)'!AG$4)-'Business Plan'!$I$9)-'Business Plan'!$I$10*(1+'Scenario Analysis (2D)'!$E86))),(('Business Plan'!$J$6*('Business Plan'!$J$7-'Business Plan'!$J$8*(1+'Scenario Analysis (2D)'!AG$4)-'Business Plan'!$J$9)-'Business Plan'!$J$10*(1+'Scenario Analysis (2D)'!$E86))),(('Business Plan'!$K$6*('Business Plan'!$K$7-'Business Plan'!$K$8*(1+'Scenario Analysis (2D)'!AG$4)-'Business Plan'!$K$9)-'Business Plan'!$K$10*(1+'Scenario Analysis (2D)'!$E86)))))/'Business Plan'!$C$13-1</f>
        <v>-5.7379786703948081</v>
      </c>
      <c r="AH86" s="47">
        <f>(NPV('Business Plan'!$B$3,(('Business Plan'!$C$6*('Business Plan'!$C$7-'Business Plan'!$C$8*(1+'Scenario Analysis (2D)'!AH$4)-'Business Plan'!$C$9)-'Business Plan'!$C$10*(1+'Scenario Analysis (2D)'!$E86))),(('Business Plan'!$D$6*('Business Plan'!$D$7-'Business Plan'!$D$8*(1+'Scenario Analysis (2D)'!AH$4)-'Business Plan'!$D$9)-'Business Plan'!$D$10*(1+'Scenario Analysis (2D)'!$E86))),(('Business Plan'!$E$6*('Business Plan'!$E$7-'Business Plan'!$E$8*(1+'Scenario Analysis (2D)'!AH$4)-'Business Plan'!$E$9)-'Business Plan'!$E$10*(1+'Scenario Analysis (2D)'!$E86))),(('Business Plan'!$F$6*('Business Plan'!$F$7-'Business Plan'!$F$8*(1+'Scenario Analysis (2D)'!AH$4)-'Business Plan'!$F$9)-'Business Plan'!$F$10*(1+'Scenario Analysis (2D)'!$E86))),(('Business Plan'!$G$6*('Business Plan'!$G$7-'Business Plan'!$G$8*(1+'Scenario Analysis (2D)'!AH$4)-'Business Plan'!$G$9)-'Business Plan'!$G$10*(1+'Scenario Analysis (2D)'!$E86))),(('Business Plan'!$H$6*('Business Plan'!$H$7-'Business Plan'!$H$8*(1+'Scenario Analysis (2D)'!AH$4)-'Business Plan'!$H$9)-'Business Plan'!$H$10*(1+'Scenario Analysis (2D)'!$E86))),(('Business Plan'!$I$6*('Business Plan'!$I$7-'Business Plan'!$I$8*(1+'Scenario Analysis (2D)'!AH$4)-'Business Plan'!$I$9)-'Business Plan'!$I$10*(1+'Scenario Analysis (2D)'!$E86))),(('Business Plan'!$J$6*('Business Plan'!$J$7-'Business Plan'!$J$8*(1+'Scenario Analysis (2D)'!AH$4)-'Business Plan'!$J$9)-'Business Plan'!$J$10*(1+'Scenario Analysis (2D)'!$E86))),(('Business Plan'!$K$6*('Business Plan'!$K$7-'Business Plan'!$K$8*(1+'Scenario Analysis (2D)'!AH$4)-'Business Plan'!$K$9)-'Business Plan'!$K$10*(1+'Scenario Analysis (2D)'!$E86)))))/'Business Plan'!$C$13-1</f>
        <v>-7.5051741412718611</v>
      </c>
    </row>
    <row r="87" spans="1:34" ht="18.95" customHeight="1" x14ac:dyDescent="0.25">
      <c r="A87" s="43" t="s">
        <v>6</v>
      </c>
      <c r="B87" s="44">
        <v>1</v>
      </c>
      <c r="D87" s="78"/>
      <c r="E87" s="50">
        <v>-0.2</v>
      </c>
      <c r="F87" s="46">
        <f>NPV('Business Plan'!$B$3,(('Business Plan'!$C$6*('Business Plan'!$C$7-'Business Plan'!$C$8*(1+'Scenario Analysis (2D)'!F$4)-'Business Plan'!$C$9)-'Business Plan'!$C$10*(1+'Scenario Analysis (2D)'!$E87))),(('Business Plan'!$D$6*('Business Plan'!$D$7-'Business Plan'!$D$8*(1+'Scenario Analysis (2D)'!F$4)-'Business Plan'!$D$9)-'Business Plan'!$D$10*(1+'Scenario Analysis (2D)'!$E87))),(('Business Plan'!$E$6*('Business Plan'!$E$7-'Business Plan'!$E$8*(1+'Scenario Analysis (2D)'!F$4)-'Business Plan'!$E$9)-'Business Plan'!$E$10*(1+'Scenario Analysis (2D)'!$E87))),(('Business Plan'!$F$6*('Business Plan'!$F$7-'Business Plan'!$F$8*(1+'Scenario Analysis (2D)'!F$4)-'Business Plan'!$F$9)-'Business Plan'!$F$10*(1+'Scenario Analysis (2D)'!$E87))),(('Business Plan'!$G$6*('Business Plan'!$G$7-'Business Plan'!$G$8*(1+'Scenario Analysis (2D)'!F$4)-'Business Plan'!$G$9)-'Business Plan'!$G$10*(1+'Scenario Analysis (2D)'!$E87))),(('Business Plan'!$H$6*('Business Plan'!$H$7-'Business Plan'!$H$8*(1+'Scenario Analysis (2D)'!F$4)-'Business Plan'!$H$9)-'Business Plan'!$H$10*(1+'Scenario Analysis (2D)'!$E87))),(('Business Plan'!$I$6*('Business Plan'!$I$7-'Business Plan'!$I$8*(1+'Scenario Analysis (2D)'!F$4)-'Business Plan'!$I$9)-'Business Plan'!$I$10*(1+'Scenario Analysis (2D)'!$E87))),(('Business Plan'!$J$6*('Business Plan'!$J$7-'Business Plan'!$J$8*(1+'Scenario Analysis (2D)'!F$4)-'Business Plan'!$J$9)-'Business Plan'!$J$10*(1+'Scenario Analysis (2D)'!$E87))),(('Business Plan'!$K$6*('Business Plan'!$K$7-'Business Plan'!$K$8*(1+'Scenario Analysis (2D)'!F$4)-'Business Plan'!$K$9)-'Business Plan'!$K$10*(1+'Scenario Analysis (2D)'!$E87))))</f>
        <v>1131711.2712859027</v>
      </c>
      <c r="G87" s="46">
        <f>NPV('Business Plan'!$B$3,(('Business Plan'!$C$6*('Business Plan'!$C$7-'Business Plan'!$C$8*(1+'Scenario Analysis (2D)'!G$4)-'Business Plan'!$C$9)-'Business Plan'!$C$10*(1+'Scenario Analysis (2D)'!$E87))),(('Business Plan'!$D$6*('Business Plan'!$D$7-'Business Plan'!$D$8*(1+'Scenario Analysis (2D)'!G$4)-'Business Plan'!$D$9)-'Business Plan'!$D$10*(1+'Scenario Analysis (2D)'!$E87))),(('Business Plan'!$E$6*('Business Plan'!$E$7-'Business Plan'!$E$8*(1+'Scenario Analysis (2D)'!G$4)-'Business Plan'!$E$9)-'Business Plan'!$E$10*(1+'Scenario Analysis (2D)'!$E87))),(('Business Plan'!$F$6*('Business Plan'!$F$7-'Business Plan'!$F$8*(1+'Scenario Analysis (2D)'!G$4)-'Business Plan'!$F$9)-'Business Plan'!$F$10*(1+'Scenario Analysis (2D)'!$E87))),(('Business Plan'!$G$6*('Business Plan'!$G$7-'Business Plan'!$G$8*(1+'Scenario Analysis (2D)'!G$4)-'Business Plan'!$G$9)-'Business Plan'!$G$10*(1+'Scenario Analysis (2D)'!$E87))),(('Business Plan'!$H$6*('Business Plan'!$H$7-'Business Plan'!$H$8*(1+'Scenario Analysis (2D)'!G$4)-'Business Plan'!$H$9)-'Business Plan'!$H$10*(1+'Scenario Analysis (2D)'!$E87))),(('Business Plan'!$I$6*('Business Plan'!$I$7-'Business Plan'!$I$8*(1+'Scenario Analysis (2D)'!G$4)-'Business Plan'!$I$9)-'Business Plan'!$I$10*(1+'Scenario Analysis (2D)'!$E87))),(('Business Plan'!$J$6*('Business Plan'!$J$7-'Business Plan'!$J$8*(1+'Scenario Analysis (2D)'!G$4)-'Business Plan'!$J$9)-'Business Plan'!$J$10*(1+'Scenario Analysis (2D)'!$E87))),(('Business Plan'!$K$6*('Business Plan'!$K$7-'Business Plan'!$K$8*(1+'Scenario Analysis (2D)'!G$4)-'Business Plan'!$K$9)-'Business Plan'!$K$10*(1+'Scenario Analysis (2D)'!$E87))))</f>
        <v>989684.86505267781</v>
      </c>
      <c r="H87" s="46">
        <f>NPV('Business Plan'!$B$3,(('Business Plan'!$C$6*('Business Plan'!$C$7-'Business Plan'!$C$8*(1+'Scenario Analysis (2D)'!H$4)-'Business Plan'!$C$9)-'Business Plan'!$C$10*(1+'Scenario Analysis (2D)'!$E87))),(('Business Plan'!$D$6*('Business Plan'!$D$7-'Business Plan'!$D$8*(1+'Scenario Analysis (2D)'!H$4)-'Business Plan'!$D$9)-'Business Plan'!$D$10*(1+'Scenario Analysis (2D)'!$E87))),(('Business Plan'!$E$6*('Business Plan'!$E$7-'Business Plan'!$E$8*(1+'Scenario Analysis (2D)'!H$4)-'Business Plan'!$E$9)-'Business Plan'!$E$10*(1+'Scenario Analysis (2D)'!$E87))),(('Business Plan'!$F$6*('Business Plan'!$F$7-'Business Plan'!$F$8*(1+'Scenario Analysis (2D)'!H$4)-'Business Plan'!$F$9)-'Business Plan'!$F$10*(1+'Scenario Analysis (2D)'!$E87))),(('Business Plan'!$G$6*('Business Plan'!$G$7-'Business Plan'!$G$8*(1+'Scenario Analysis (2D)'!H$4)-'Business Plan'!$G$9)-'Business Plan'!$G$10*(1+'Scenario Analysis (2D)'!$E87))),(('Business Plan'!$H$6*('Business Plan'!$H$7-'Business Plan'!$H$8*(1+'Scenario Analysis (2D)'!H$4)-'Business Plan'!$H$9)-'Business Plan'!$H$10*(1+'Scenario Analysis (2D)'!$E87))),(('Business Plan'!$I$6*('Business Plan'!$I$7-'Business Plan'!$I$8*(1+'Scenario Analysis (2D)'!H$4)-'Business Plan'!$I$9)-'Business Plan'!$I$10*(1+'Scenario Analysis (2D)'!$E87))),(('Business Plan'!$J$6*('Business Plan'!$J$7-'Business Plan'!$J$8*(1+'Scenario Analysis (2D)'!H$4)-'Business Plan'!$J$9)-'Business Plan'!$J$10*(1+'Scenario Analysis (2D)'!$E87))),(('Business Plan'!$K$6*('Business Plan'!$K$7-'Business Plan'!$K$8*(1+'Scenario Analysis (2D)'!H$4)-'Business Plan'!$K$9)-'Business Plan'!$K$10*(1+'Scenario Analysis (2D)'!$E87))))</f>
        <v>847658.45881945302</v>
      </c>
      <c r="I87" s="46">
        <f>NPV('Business Plan'!$B$3,(('Business Plan'!$C$6*('Business Plan'!$C$7-'Business Plan'!$C$8*(1+'Scenario Analysis (2D)'!I$4)-'Business Plan'!$C$9)-'Business Plan'!$C$10*(1+'Scenario Analysis (2D)'!$E87))),(('Business Plan'!$D$6*('Business Plan'!$D$7-'Business Plan'!$D$8*(1+'Scenario Analysis (2D)'!I$4)-'Business Plan'!$D$9)-'Business Plan'!$D$10*(1+'Scenario Analysis (2D)'!$E87))),(('Business Plan'!$E$6*('Business Plan'!$E$7-'Business Plan'!$E$8*(1+'Scenario Analysis (2D)'!I$4)-'Business Plan'!$E$9)-'Business Plan'!$E$10*(1+'Scenario Analysis (2D)'!$E87))),(('Business Plan'!$F$6*('Business Plan'!$F$7-'Business Plan'!$F$8*(1+'Scenario Analysis (2D)'!I$4)-'Business Plan'!$F$9)-'Business Plan'!$F$10*(1+'Scenario Analysis (2D)'!$E87))),(('Business Plan'!$G$6*('Business Plan'!$G$7-'Business Plan'!$G$8*(1+'Scenario Analysis (2D)'!I$4)-'Business Plan'!$G$9)-'Business Plan'!$G$10*(1+'Scenario Analysis (2D)'!$E87))),(('Business Plan'!$H$6*('Business Plan'!$H$7-'Business Plan'!$H$8*(1+'Scenario Analysis (2D)'!I$4)-'Business Plan'!$H$9)-'Business Plan'!$H$10*(1+'Scenario Analysis (2D)'!$E87))),(('Business Plan'!$I$6*('Business Plan'!$I$7-'Business Plan'!$I$8*(1+'Scenario Analysis (2D)'!I$4)-'Business Plan'!$I$9)-'Business Plan'!$I$10*(1+'Scenario Analysis (2D)'!$E87))),(('Business Plan'!$J$6*('Business Plan'!$J$7-'Business Plan'!$J$8*(1+'Scenario Analysis (2D)'!I$4)-'Business Plan'!$J$9)-'Business Plan'!$J$10*(1+'Scenario Analysis (2D)'!$E87))),(('Business Plan'!$K$6*('Business Plan'!$K$7-'Business Plan'!$K$8*(1+'Scenario Analysis (2D)'!I$4)-'Business Plan'!$K$9)-'Business Plan'!$K$10*(1+'Scenario Analysis (2D)'!$E87))))</f>
        <v>705632.05258622847</v>
      </c>
      <c r="J87" s="46">
        <f>NPV('Business Plan'!$B$3,(('Business Plan'!$C$6*('Business Plan'!$C$7-'Business Plan'!$C$8*(1+'Scenario Analysis (2D)'!J$4)-'Business Plan'!$C$9)-'Business Plan'!$C$10*(1+'Scenario Analysis (2D)'!$E87))),(('Business Plan'!$D$6*('Business Plan'!$D$7-'Business Plan'!$D$8*(1+'Scenario Analysis (2D)'!J$4)-'Business Plan'!$D$9)-'Business Plan'!$D$10*(1+'Scenario Analysis (2D)'!$E87))),(('Business Plan'!$E$6*('Business Plan'!$E$7-'Business Plan'!$E$8*(1+'Scenario Analysis (2D)'!J$4)-'Business Plan'!$E$9)-'Business Plan'!$E$10*(1+'Scenario Analysis (2D)'!$E87))),(('Business Plan'!$F$6*('Business Plan'!$F$7-'Business Plan'!$F$8*(1+'Scenario Analysis (2D)'!J$4)-'Business Plan'!$F$9)-'Business Plan'!$F$10*(1+'Scenario Analysis (2D)'!$E87))),(('Business Plan'!$G$6*('Business Plan'!$G$7-'Business Plan'!$G$8*(1+'Scenario Analysis (2D)'!J$4)-'Business Plan'!$G$9)-'Business Plan'!$G$10*(1+'Scenario Analysis (2D)'!$E87))),(('Business Plan'!$H$6*('Business Plan'!$H$7-'Business Plan'!$H$8*(1+'Scenario Analysis (2D)'!J$4)-'Business Plan'!$H$9)-'Business Plan'!$H$10*(1+'Scenario Analysis (2D)'!$E87))),(('Business Plan'!$I$6*('Business Plan'!$I$7-'Business Plan'!$I$8*(1+'Scenario Analysis (2D)'!J$4)-'Business Plan'!$I$9)-'Business Plan'!$I$10*(1+'Scenario Analysis (2D)'!$E87))),(('Business Plan'!$J$6*('Business Plan'!$J$7-'Business Plan'!$J$8*(1+'Scenario Analysis (2D)'!J$4)-'Business Plan'!$J$9)-'Business Plan'!$J$10*(1+'Scenario Analysis (2D)'!$E87))),(('Business Plan'!$K$6*('Business Plan'!$K$7-'Business Plan'!$K$8*(1+'Scenario Analysis (2D)'!J$4)-'Business Plan'!$K$9)-'Business Plan'!$K$10*(1+'Scenario Analysis (2D)'!$E87))))</f>
        <v>563605.64635300369</v>
      </c>
      <c r="K87" s="46">
        <f>NPV('Business Plan'!$B$3,(('Business Plan'!$C$6*('Business Plan'!$C$7-'Business Plan'!$C$8*(1+'Scenario Analysis (2D)'!K$4)-'Business Plan'!$C$9)-'Business Plan'!$C$10*(1+'Scenario Analysis (2D)'!$E87))),(('Business Plan'!$D$6*('Business Plan'!$D$7-'Business Plan'!$D$8*(1+'Scenario Analysis (2D)'!K$4)-'Business Plan'!$D$9)-'Business Plan'!$D$10*(1+'Scenario Analysis (2D)'!$E87))),(('Business Plan'!$E$6*('Business Plan'!$E$7-'Business Plan'!$E$8*(1+'Scenario Analysis (2D)'!K$4)-'Business Plan'!$E$9)-'Business Plan'!$E$10*(1+'Scenario Analysis (2D)'!$E87))),(('Business Plan'!$F$6*('Business Plan'!$F$7-'Business Plan'!$F$8*(1+'Scenario Analysis (2D)'!K$4)-'Business Plan'!$F$9)-'Business Plan'!$F$10*(1+'Scenario Analysis (2D)'!$E87))),(('Business Plan'!$G$6*('Business Plan'!$G$7-'Business Plan'!$G$8*(1+'Scenario Analysis (2D)'!K$4)-'Business Plan'!$G$9)-'Business Plan'!$G$10*(1+'Scenario Analysis (2D)'!$E87))),(('Business Plan'!$H$6*('Business Plan'!$H$7-'Business Plan'!$H$8*(1+'Scenario Analysis (2D)'!K$4)-'Business Plan'!$H$9)-'Business Plan'!$H$10*(1+'Scenario Analysis (2D)'!$E87))),(('Business Plan'!$I$6*('Business Plan'!$I$7-'Business Plan'!$I$8*(1+'Scenario Analysis (2D)'!K$4)-'Business Plan'!$I$9)-'Business Plan'!$I$10*(1+'Scenario Analysis (2D)'!$E87))),(('Business Plan'!$J$6*('Business Plan'!$J$7-'Business Plan'!$J$8*(1+'Scenario Analysis (2D)'!K$4)-'Business Plan'!$J$9)-'Business Plan'!$J$10*(1+'Scenario Analysis (2D)'!$E87))),(('Business Plan'!$K$6*('Business Plan'!$K$7-'Business Plan'!$K$8*(1+'Scenario Analysis (2D)'!K$4)-'Business Plan'!$K$9)-'Business Plan'!$K$10*(1+'Scenario Analysis (2D)'!$E87))))</f>
        <v>421579.24011977896</v>
      </c>
      <c r="L87" s="46">
        <f>NPV('Business Plan'!$B$3,(('Business Plan'!$C$6*('Business Plan'!$C$7-'Business Plan'!$C$8*(1+'Scenario Analysis (2D)'!L$4)-'Business Plan'!$C$9)-'Business Plan'!$C$10*(1+'Scenario Analysis (2D)'!$E87))),(('Business Plan'!$D$6*('Business Plan'!$D$7-'Business Plan'!$D$8*(1+'Scenario Analysis (2D)'!L$4)-'Business Plan'!$D$9)-'Business Plan'!$D$10*(1+'Scenario Analysis (2D)'!$E87))),(('Business Plan'!$E$6*('Business Plan'!$E$7-'Business Plan'!$E$8*(1+'Scenario Analysis (2D)'!L$4)-'Business Plan'!$E$9)-'Business Plan'!$E$10*(1+'Scenario Analysis (2D)'!$E87))),(('Business Plan'!$F$6*('Business Plan'!$F$7-'Business Plan'!$F$8*(1+'Scenario Analysis (2D)'!L$4)-'Business Plan'!$F$9)-'Business Plan'!$F$10*(1+'Scenario Analysis (2D)'!$E87))),(('Business Plan'!$G$6*('Business Plan'!$G$7-'Business Plan'!$G$8*(1+'Scenario Analysis (2D)'!L$4)-'Business Plan'!$G$9)-'Business Plan'!$G$10*(1+'Scenario Analysis (2D)'!$E87))),(('Business Plan'!$H$6*('Business Plan'!$H$7-'Business Plan'!$H$8*(1+'Scenario Analysis (2D)'!L$4)-'Business Plan'!$H$9)-'Business Plan'!$H$10*(1+'Scenario Analysis (2D)'!$E87))),(('Business Plan'!$I$6*('Business Plan'!$I$7-'Business Plan'!$I$8*(1+'Scenario Analysis (2D)'!L$4)-'Business Plan'!$I$9)-'Business Plan'!$I$10*(1+'Scenario Analysis (2D)'!$E87))),(('Business Plan'!$J$6*('Business Plan'!$J$7-'Business Plan'!$J$8*(1+'Scenario Analysis (2D)'!L$4)-'Business Plan'!$J$9)-'Business Plan'!$J$10*(1+'Scenario Analysis (2D)'!$E87))),(('Business Plan'!$K$6*('Business Plan'!$K$7-'Business Plan'!$K$8*(1+'Scenario Analysis (2D)'!L$4)-'Business Plan'!$K$9)-'Business Plan'!$K$10*(1+'Scenario Analysis (2D)'!$E87))))</f>
        <v>279552.83388655417</v>
      </c>
      <c r="M87" s="46">
        <f>NPV('Business Plan'!$B$3,(('Business Plan'!$C$6*('Business Plan'!$C$7-'Business Plan'!$C$8*(1+'Scenario Analysis (2D)'!M$4)-'Business Plan'!$C$9)-'Business Plan'!$C$10*(1+'Scenario Analysis (2D)'!$E87))),(('Business Plan'!$D$6*('Business Plan'!$D$7-'Business Plan'!$D$8*(1+'Scenario Analysis (2D)'!M$4)-'Business Plan'!$D$9)-'Business Plan'!$D$10*(1+'Scenario Analysis (2D)'!$E87))),(('Business Plan'!$E$6*('Business Plan'!$E$7-'Business Plan'!$E$8*(1+'Scenario Analysis (2D)'!M$4)-'Business Plan'!$E$9)-'Business Plan'!$E$10*(1+'Scenario Analysis (2D)'!$E87))),(('Business Plan'!$F$6*('Business Plan'!$F$7-'Business Plan'!$F$8*(1+'Scenario Analysis (2D)'!M$4)-'Business Plan'!$F$9)-'Business Plan'!$F$10*(1+'Scenario Analysis (2D)'!$E87))),(('Business Plan'!$G$6*('Business Plan'!$G$7-'Business Plan'!$G$8*(1+'Scenario Analysis (2D)'!M$4)-'Business Plan'!$G$9)-'Business Plan'!$G$10*(1+'Scenario Analysis (2D)'!$E87))),(('Business Plan'!$H$6*('Business Plan'!$H$7-'Business Plan'!$H$8*(1+'Scenario Analysis (2D)'!M$4)-'Business Plan'!$H$9)-'Business Plan'!$H$10*(1+'Scenario Analysis (2D)'!$E87))),(('Business Plan'!$I$6*('Business Plan'!$I$7-'Business Plan'!$I$8*(1+'Scenario Analysis (2D)'!M$4)-'Business Plan'!$I$9)-'Business Plan'!$I$10*(1+'Scenario Analysis (2D)'!$E87))),(('Business Plan'!$J$6*('Business Plan'!$J$7-'Business Plan'!$J$8*(1+'Scenario Analysis (2D)'!M$4)-'Business Plan'!$J$9)-'Business Plan'!$J$10*(1+'Scenario Analysis (2D)'!$E87))),(('Business Plan'!$K$6*('Business Plan'!$K$7-'Business Plan'!$K$8*(1+'Scenario Analysis (2D)'!M$4)-'Business Plan'!$K$9)-'Business Plan'!$K$10*(1+'Scenario Analysis (2D)'!$E87))))</f>
        <v>137526.42765332945</v>
      </c>
      <c r="N87" s="46">
        <f>NPV('Business Plan'!$B$3,(('Business Plan'!$C$6*('Business Plan'!$C$7-'Business Plan'!$C$8*(1+'Scenario Analysis (2D)'!N$4)-'Business Plan'!$C$9)-'Business Plan'!$C$10*(1+'Scenario Analysis (2D)'!$E87))),(('Business Plan'!$D$6*('Business Plan'!$D$7-'Business Plan'!$D$8*(1+'Scenario Analysis (2D)'!N$4)-'Business Plan'!$D$9)-'Business Plan'!$D$10*(1+'Scenario Analysis (2D)'!$E87))),(('Business Plan'!$E$6*('Business Plan'!$E$7-'Business Plan'!$E$8*(1+'Scenario Analysis (2D)'!N$4)-'Business Plan'!$E$9)-'Business Plan'!$E$10*(1+'Scenario Analysis (2D)'!$E87))),(('Business Plan'!$F$6*('Business Plan'!$F$7-'Business Plan'!$F$8*(1+'Scenario Analysis (2D)'!N$4)-'Business Plan'!$F$9)-'Business Plan'!$F$10*(1+'Scenario Analysis (2D)'!$E87))),(('Business Plan'!$G$6*('Business Plan'!$G$7-'Business Plan'!$G$8*(1+'Scenario Analysis (2D)'!N$4)-'Business Plan'!$G$9)-'Business Plan'!$G$10*(1+'Scenario Analysis (2D)'!$E87))),(('Business Plan'!$H$6*('Business Plan'!$H$7-'Business Plan'!$H$8*(1+'Scenario Analysis (2D)'!N$4)-'Business Plan'!$H$9)-'Business Plan'!$H$10*(1+'Scenario Analysis (2D)'!$E87))),(('Business Plan'!$I$6*('Business Plan'!$I$7-'Business Plan'!$I$8*(1+'Scenario Analysis (2D)'!N$4)-'Business Plan'!$I$9)-'Business Plan'!$I$10*(1+'Scenario Analysis (2D)'!$E87))),(('Business Plan'!$J$6*('Business Plan'!$J$7-'Business Plan'!$J$8*(1+'Scenario Analysis (2D)'!N$4)-'Business Plan'!$J$9)-'Business Plan'!$J$10*(1+'Scenario Analysis (2D)'!$E87))),(('Business Plan'!$K$6*('Business Plan'!$K$7-'Business Plan'!$K$8*(1+'Scenario Analysis (2D)'!N$4)-'Business Plan'!$K$9)-'Business Plan'!$K$10*(1+'Scenario Analysis (2D)'!$E87))))</f>
        <v>-4499.9785798957419</v>
      </c>
      <c r="O87" s="46">
        <f>NPV('Business Plan'!$B$3,(('Business Plan'!$C$6*('Business Plan'!$C$7-'Business Plan'!$C$8*(1+'Scenario Analysis (2D)'!O$4)-'Business Plan'!$C$9)-'Business Plan'!$C$10*(1+'Scenario Analysis (2D)'!$E87))),(('Business Plan'!$D$6*('Business Plan'!$D$7-'Business Plan'!$D$8*(1+'Scenario Analysis (2D)'!O$4)-'Business Plan'!$D$9)-'Business Plan'!$D$10*(1+'Scenario Analysis (2D)'!$E87))),(('Business Plan'!$E$6*('Business Plan'!$E$7-'Business Plan'!$E$8*(1+'Scenario Analysis (2D)'!O$4)-'Business Plan'!$E$9)-'Business Plan'!$E$10*(1+'Scenario Analysis (2D)'!$E87))),(('Business Plan'!$F$6*('Business Plan'!$F$7-'Business Plan'!$F$8*(1+'Scenario Analysis (2D)'!O$4)-'Business Plan'!$F$9)-'Business Plan'!$F$10*(1+'Scenario Analysis (2D)'!$E87))),(('Business Plan'!$G$6*('Business Plan'!$G$7-'Business Plan'!$G$8*(1+'Scenario Analysis (2D)'!O$4)-'Business Plan'!$G$9)-'Business Plan'!$G$10*(1+'Scenario Analysis (2D)'!$E87))),(('Business Plan'!$H$6*('Business Plan'!$H$7-'Business Plan'!$H$8*(1+'Scenario Analysis (2D)'!O$4)-'Business Plan'!$H$9)-'Business Plan'!$H$10*(1+'Scenario Analysis (2D)'!$E87))),(('Business Plan'!$I$6*('Business Plan'!$I$7-'Business Plan'!$I$8*(1+'Scenario Analysis (2D)'!O$4)-'Business Plan'!$I$9)-'Business Plan'!$I$10*(1+'Scenario Analysis (2D)'!$E87))),(('Business Plan'!$J$6*('Business Plan'!$J$7-'Business Plan'!$J$8*(1+'Scenario Analysis (2D)'!O$4)-'Business Plan'!$J$9)-'Business Plan'!$J$10*(1+'Scenario Analysis (2D)'!$E87))),(('Business Plan'!$K$6*('Business Plan'!$K$7-'Business Plan'!$K$8*(1+'Scenario Analysis (2D)'!O$4)-'Business Plan'!$K$9)-'Business Plan'!$K$10*(1+'Scenario Analysis (2D)'!$E87))))</f>
        <v>-146526.38481311977</v>
      </c>
      <c r="P87" s="46">
        <f>NPV('Business Plan'!$B$3,(('Business Plan'!$C$6*('Business Plan'!$C$7-'Business Plan'!$C$8*(1+'Scenario Analysis (2D)'!P$4)-'Business Plan'!$C$9)-'Business Plan'!$C$10*(1+'Scenario Analysis (2D)'!$E87))),(('Business Plan'!$D$6*('Business Plan'!$D$7-'Business Plan'!$D$8*(1+'Scenario Analysis (2D)'!P$4)-'Business Plan'!$D$9)-'Business Plan'!$D$10*(1+'Scenario Analysis (2D)'!$E87))),(('Business Plan'!$E$6*('Business Plan'!$E$7-'Business Plan'!$E$8*(1+'Scenario Analysis (2D)'!P$4)-'Business Plan'!$E$9)-'Business Plan'!$E$10*(1+'Scenario Analysis (2D)'!$E87))),(('Business Plan'!$F$6*('Business Plan'!$F$7-'Business Plan'!$F$8*(1+'Scenario Analysis (2D)'!P$4)-'Business Plan'!$F$9)-'Business Plan'!$F$10*(1+'Scenario Analysis (2D)'!$E87))),(('Business Plan'!$G$6*('Business Plan'!$G$7-'Business Plan'!$G$8*(1+'Scenario Analysis (2D)'!P$4)-'Business Plan'!$G$9)-'Business Plan'!$G$10*(1+'Scenario Analysis (2D)'!$E87))),(('Business Plan'!$H$6*('Business Plan'!$H$7-'Business Plan'!$H$8*(1+'Scenario Analysis (2D)'!P$4)-'Business Plan'!$H$9)-'Business Plan'!$H$10*(1+'Scenario Analysis (2D)'!$E87))),(('Business Plan'!$I$6*('Business Plan'!$I$7-'Business Plan'!$I$8*(1+'Scenario Analysis (2D)'!P$4)-'Business Plan'!$I$9)-'Business Plan'!$I$10*(1+'Scenario Analysis (2D)'!$E87))),(('Business Plan'!$J$6*('Business Plan'!$J$7-'Business Plan'!$J$8*(1+'Scenario Analysis (2D)'!P$4)-'Business Plan'!$J$9)-'Business Plan'!$J$10*(1+'Scenario Analysis (2D)'!$E87))),(('Business Plan'!$K$6*('Business Plan'!$K$7-'Business Plan'!$K$8*(1+'Scenario Analysis (2D)'!P$4)-'Business Plan'!$K$9)-'Business Plan'!$K$10*(1+'Scenario Analysis (2D)'!$E87))))</f>
        <v>-288552.79104634485</v>
      </c>
      <c r="Q87" s="46">
        <f>NPV('Business Plan'!$B$3,(('Business Plan'!$C$6*('Business Plan'!$C$7-'Business Plan'!$C$8*(1+'Scenario Analysis (2D)'!Q$4)-'Business Plan'!$C$9)-'Business Plan'!$C$10*(1+'Scenario Analysis (2D)'!$E87))),(('Business Plan'!$D$6*('Business Plan'!$D$7-'Business Plan'!$D$8*(1+'Scenario Analysis (2D)'!Q$4)-'Business Plan'!$D$9)-'Business Plan'!$D$10*(1+'Scenario Analysis (2D)'!$E87))),(('Business Plan'!$E$6*('Business Plan'!$E$7-'Business Plan'!$E$8*(1+'Scenario Analysis (2D)'!Q$4)-'Business Plan'!$E$9)-'Business Plan'!$E$10*(1+'Scenario Analysis (2D)'!$E87))),(('Business Plan'!$F$6*('Business Plan'!$F$7-'Business Plan'!$F$8*(1+'Scenario Analysis (2D)'!Q$4)-'Business Plan'!$F$9)-'Business Plan'!$F$10*(1+'Scenario Analysis (2D)'!$E87))),(('Business Plan'!$G$6*('Business Plan'!$G$7-'Business Plan'!$G$8*(1+'Scenario Analysis (2D)'!Q$4)-'Business Plan'!$G$9)-'Business Plan'!$G$10*(1+'Scenario Analysis (2D)'!$E87))),(('Business Plan'!$H$6*('Business Plan'!$H$7-'Business Plan'!$H$8*(1+'Scenario Analysis (2D)'!Q$4)-'Business Plan'!$H$9)-'Business Plan'!$H$10*(1+'Scenario Analysis (2D)'!$E87))),(('Business Plan'!$I$6*('Business Plan'!$I$7-'Business Plan'!$I$8*(1+'Scenario Analysis (2D)'!Q$4)-'Business Plan'!$I$9)-'Business Plan'!$I$10*(1+'Scenario Analysis (2D)'!$E87))),(('Business Plan'!$J$6*('Business Plan'!$J$7-'Business Plan'!$J$8*(1+'Scenario Analysis (2D)'!Q$4)-'Business Plan'!$J$9)-'Business Plan'!$J$10*(1+'Scenario Analysis (2D)'!$E87))),(('Business Plan'!$K$6*('Business Plan'!$K$7-'Business Plan'!$K$8*(1+'Scenario Analysis (2D)'!Q$4)-'Business Plan'!$K$9)-'Business Plan'!$K$10*(1+'Scenario Analysis (2D)'!$E87))))</f>
        <v>-430579.19727956952</v>
      </c>
      <c r="R87" s="46">
        <f>NPV('Business Plan'!$B$3,(('Business Plan'!$C$6*('Business Plan'!$C$7-'Business Plan'!$C$8*(1+'Scenario Analysis (2D)'!R$4)-'Business Plan'!$C$9)-'Business Plan'!$C$10*(1+'Scenario Analysis (2D)'!$E87))),(('Business Plan'!$D$6*('Business Plan'!$D$7-'Business Plan'!$D$8*(1+'Scenario Analysis (2D)'!R$4)-'Business Plan'!$D$9)-'Business Plan'!$D$10*(1+'Scenario Analysis (2D)'!$E87))),(('Business Plan'!$E$6*('Business Plan'!$E$7-'Business Plan'!$E$8*(1+'Scenario Analysis (2D)'!R$4)-'Business Plan'!$E$9)-'Business Plan'!$E$10*(1+'Scenario Analysis (2D)'!$E87))),(('Business Plan'!$F$6*('Business Plan'!$F$7-'Business Plan'!$F$8*(1+'Scenario Analysis (2D)'!R$4)-'Business Plan'!$F$9)-'Business Plan'!$F$10*(1+'Scenario Analysis (2D)'!$E87))),(('Business Plan'!$G$6*('Business Plan'!$G$7-'Business Plan'!$G$8*(1+'Scenario Analysis (2D)'!R$4)-'Business Plan'!$G$9)-'Business Plan'!$G$10*(1+'Scenario Analysis (2D)'!$E87))),(('Business Plan'!$H$6*('Business Plan'!$H$7-'Business Plan'!$H$8*(1+'Scenario Analysis (2D)'!R$4)-'Business Plan'!$H$9)-'Business Plan'!$H$10*(1+'Scenario Analysis (2D)'!$E87))),(('Business Plan'!$I$6*('Business Plan'!$I$7-'Business Plan'!$I$8*(1+'Scenario Analysis (2D)'!R$4)-'Business Plan'!$I$9)-'Business Plan'!$I$10*(1+'Scenario Analysis (2D)'!$E87))),(('Business Plan'!$J$6*('Business Plan'!$J$7-'Business Plan'!$J$8*(1+'Scenario Analysis (2D)'!R$4)-'Business Plan'!$J$9)-'Business Plan'!$J$10*(1+'Scenario Analysis (2D)'!$E87))),(('Business Plan'!$K$6*('Business Plan'!$K$7-'Business Plan'!$K$8*(1+'Scenario Analysis (2D)'!R$4)-'Business Plan'!$K$9)-'Business Plan'!$K$10*(1+'Scenario Analysis (2D)'!$E87))))</f>
        <v>-572605.60351279436</v>
      </c>
      <c r="T87" s="78"/>
      <c r="U87" s="50">
        <v>-0.2</v>
      </c>
      <c r="V87" s="47">
        <f>(NPV('Business Plan'!$B$3,(('Business Plan'!$C$6*('Business Plan'!$C$7-'Business Plan'!$C$8*(1+'Scenario Analysis (2D)'!V$4)-'Business Plan'!$C$9)-'Business Plan'!$C$10*(1+'Scenario Analysis (2D)'!$E87))),(('Business Plan'!$D$6*('Business Plan'!$D$7-'Business Plan'!$D$8*(1+'Scenario Analysis (2D)'!V$4)-'Business Plan'!$D$9)-'Business Plan'!$D$10*(1+'Scenario Analysis (2D)'!$E87))),(('Business Plan'!$E$6*('Business Plan'!$E$7-'Business Plan'!$E$8*(1+'Scenario Analysis (2D)'!V$4)-'Business Plan'!$E$9)-'Business Plan'!$E$10*(1+'Scenario Analysis (2D)'!$E87))),(('Business Plan'!$F$6*('Business Plan'!$F$7-'Business Plan'!$F$8*(1+'Scenario Analysis (2D)'!V$4)-'Business Plan'!$F$9)-'Business Plan'!$F$10*(1+'Scenario Analysis (2D)'!$E87))),(('Business Plan'!$G$6*('Business Plan'!$G$7-'Business Plan'!$G$8*(1+'Scenario Analysis (2D)'!V$4)-'Business Plan'!$G$9)-'Business Plan'!$G$10*(1+'Scenario Analysis (2D)'!$E87))),(('Business Plan'!$H$6*('Business Plan'!$H$7-'Business Plan'!$H$8*(1+'Scenario Analysis (2D)'!V$4)-'Business Plan'!$H$9)-'Business Plan'!$H$10*(1+'Scenario Analysis (2D)'!$E87))),(('Business Plan'!$I$6*('Business Plan'!$I$7-'Business Plan'!$I$8*(1+'Scenario Analysis (2D)'!V$4)-'Business Plan'!$I$9)-'Business Plan'!$I$10*(1+'Scenario Analysis (2D)'!$E87))),(('Business Plan'!$J$6*('Business Plan'!$J$7-'Business Plan'!$J$8*(1+'Scenario Analysis (2D)'!V$4)-'Business Plan'!$J$9)-'Business Plan'!$J$10*(1+'Scenario Analysis (2D)'!$E87))),(('Business Plan'!$K$6*('Business Plan'!$K$7-'Business Plan'!$K$8*(1+'Scenario Analysis (2D)'!V$4)-'Business Plan'!$K$9)-'Business Plan'!$K$10*(1+'Scenario Analysis (2D)'!$E87)))))/'Business Plan'!$C$13-1</f>
        <v>13.081571772454668</v>
      </c>
      <c r="W87" s="47">
        <f>(NPV('Business Plan'!$B$3,(('Business Plan'!$C$6*('Business Plan'!$C$7-'Business Plan'!$C$8*(1+'Scenario Analysis (2D)'!W$4)-'Business Plan'!$C$9)-'Business Plan'!$C$10*(1+'Scenario Analysis (2D)'!$E87))),(('Business Plan'!$D$6*('Business Plan'!$D$7-'Business Plan'!$D$8*(1+'Scenario Analysis (2D)'!W$4)-'Business Plan'!$D$9)-'Business Plan'!$D$10*(1+'Scenario Analysis (2D)'!$E87))),(('Business Plan'!$E$6*('Business Plan'!$E$7-'Business Plan'!$E$8*(1+'Scenario Analysis (2D)'!W$4)-'Business Plan'!$E$9)-'Business Plan'!$E$10*(1+'Scenario Analysis (2D)'!$E87))),(('Business Plan'!$F$6*('Business Plan'!$F$7-'Business Plan'!$F$8*(1+'Scenario Analysis (2D)'!W$4)-'Business Plan'!$F$9)-'Business Plan'!$F$10*(1+'Scenario Analysis (2D)'!$E87))),(('Business Plan'!$G$6*('Business Plan'!$G$7-'Business Plan'!$G$8*(1+'Scenario Analysis (2D)'!W$4)-'Business Plan'!$G$9)-'Business Plan'!$G$10*(1+'Scenario Analysis (2D)'!$E87))),(('Business Plan'!$H$6*('Business Plan'!$H$7-'Business Plan'!$H$8*(1+'Scenario Analysis (2D)'!W$4)-'Business Plan'!$H$9)-'Business Plan'!$H$10*(1+'Scenario Analysis (2D)'!$E87))),(('Business Plan'!$I$6*('Business Plan'!$I$7-'Business Plan'!$I$8*(1+'Scenario Analysis (2D)'!W$4)-'Business Plan'!$I$9)-'Business Plan'!$I$10*(1+'Scenario Analysis (2D)'!$E87))),(('Business Plan'!$J$6*('Business Plan'!$J$7-'Business Plan'!$J$8*(1+'Scenario Analysis (2D)'!W$4)-'Business Plan'!$J$9)-'Business Plan'!$J$10*(1+'Scenario Analysis (2D)'!$E87))),(('Business Plan'!$K$6*('Business Plan'!$K$7-'Business Plan'!$K$8*(1+'Scenario Analysis (2D)'!W$4)-'Business Plan'!$K$9)-'Business Plan'!$K$10*(1+'Scenario Analysis (2D)'!$E87)))))/'Business Plan'!$C$13-1</f>
        <v>11.314376301577614</v>
      </c>
      <c r="X87" s="47">
        <f>(NPV('Business Plan'!$B$3,(('Business Plan'!$C$6*('Business Plan'!$C$7-'Business Plan'!$C$8*(1+'Scenario Analysis (2D)'!X$4)-'Business Plan'!$C$9)-'Business Plan'!$C$10*(1+'Scenario Analysis (2D)'!$E87))),(('Business Plan'!$D$6*('Business Plan'!$D$7-'Business Plan'!$D$8*(1+'Scenario Analysis (2D)'!X$4)-'Business Plan'!$D$9)-'Business Plan'!$D$10*(1+'Scenario Analysis (2D)'!$E87))),(('Business Plan'!$E$6*('Business Plan'!$E$7-'Business Plan'!$E$8*(1+'Scenario Analysis (2D)'!X$4)-'Business Plan'!$E$9)-'Business Plan'!$E$10*(1+'Scenario Analysis (2D)'!$E87))),(('Business Plan'!$F$6*('Business Plan'!$F$7-'Business Plan'!$F$8*(1+'Scenario Analysis (2D)'!X$4)-'Business Plan'!$F$9)-'Business Plan'!$F$10*(1+'Scenario Analysis (2D)'!$E87))),(('Business Plan'!$G$6*('Business Plan'!$G$7-'Business Plan'!$G$8*(1+'Scenario Analysis (2D)'!X$4)-'Business Plan'!$G$9)-'Business Plan'!$G$10*(1+'Scenario Analysis (2D)'!$E87))),(('Business Plan'!$H$6*('Business Plan'!$H$7-'Business Plan'!$H$8*(1+'Scenario Analysis (2D)'!X$4)-'Business Plan'!$H$9)-'Business Plan'!$H$10*(1+'Scenario Analysis (2D)'!$E87))),(('Business Plan'!$I$6*('Business Plan'!$I$7-'Business Plan'!$I$8*(1+'Scenario Analysis (2D)'!X$4)-'Business Plan'!$I$9)-'Business Plan'!$I$10*(1+'Scenario Analysis (2D)'!$E87))),(('Business Plan'!$J$6*('Business Plan'!$J$7-'Business Plan'!$J$8*(1+'Scenario Analysis (2D)'!X$4)-'Business Plan'!$J$9)-'Business Plan'!$J$10*(1+'Scenario Analysis (2D)'!$E87))),(('Business Plan'!$K$6*('Business Plan'!$K$7-'Business Plan'!$K$8*(1+'Scenario Analysis (2D)'!X$4)-'Business Plan'!$K$9)-'Business Plan'!$K$10*(1+'Scenario Analysis (2D)'!$E87)))))/'Business Plan'!$C$13-1</f>
        <v>9.5471808307005634</v>
      </c>
      <c r="Y87" s="47">
        <f>(NPV('Business Plan'!$B$3,(('Business Plan'!$C$6*('Business Plan'!$C$7-'Business Plan'!$C$8*(1+'Scenario Analysis (2D)'!Y$4)-'Business Plan'!$C$9)-'Business Plan'!$C$10*(1+'Scenario Analysis (2D)'!$E87))),(('Business Plan'!$D$6*('Business Plan'!$D$7-'Business Plan'!$D$8*(1+'Scenario Analysis (2D)'!Y$4)-'Business Plan'!$D$9)-'Business Plan'!$D$10*(1+'Scenario Analysis (2D)'!$E87))),(('Business Plan'!$E$6*('Business Plan'!$E$7-'Business Plan'!$E$8*(1+'Scenario Analysis (2D)'!Y$4)-'Business Plan'!$E$9)-'Business Plan'!$E$10*(1+'Scenario Analysis (2D)'!$E87))),(('Business Plan'!$F$6*('Business Plan'!$F$7-'Business Plan'!$F$8*(1+'Scenario Analysis (2D)'!Y$4)-'Business Plan'!$F$9)-'Business Plan'!$F$10*(1+'Scenario Analysis (2D)'!$E87))),(('Business Plan'!$G$6*('Business Plan'!$G$7-'Business Plan'!$G$8*(1+'Scenario Analysis (2D)'!Y$4)-'Business Plan'!$G$9)-'Business Plan'!$G$10*(1+'Scenario Analysis (2D)'!$E87))),(('Business Plan'!$H$6*('Business Plan'!$H$7-'Business Plan'!$H$8*(1+'Scenario Analysis (2D)'!Y$4)-'Business Plan'!$H$9)-'Business Plan'!$H$10*(1+'Scenario Analysis (2D)'!$E87))),(('Business Plan'!$I$6*('Business Plan'!$I$7-'Business Plan'!$I$8*(1+'Scenario Analysis (2D)'!Y$4)-'Business Plan'!$I$9)-'Business Plan'!$I$10*(1+'Scenario Analysis (2D)'!$E87))),(('Business Plan'!$J$6*('Business Plan'!$J$7-'Business Plan'!$J$8*(1+'Scenario Analysis (2D)'!Y$4)-'Business Plan'!$J$9)-'Business Plan'!$J$10*(1+'Scenario Analysis (2D)'!$E87))),(('Business Plan'!$K$6*('Business Plan'!$K$7-'Business Plan'!$K$8*(1+'Scenario Analysis (2D)'!Y$4)-'Business Plan'!$K$9)-'Business Plan'!$K$10*(1+'Scenario Analysis (2D)'!$E87)))))/'Business Plan'!$C$13-1</f>
        <v>7.7799853598235131</v>
      </c>
      <c r="Z87" s="47">
        <f>(NPV('Business Plan'!$B$3,(('Business Plan'!$C$6*('Business Plan'!$C$7-'Business Plan'!$C$8*(1+'Scenario Analysis (2D)'!Z$4)-'Business Plan'!$C$9)-'Business Plan'!$C$10*(1+'Scenario Analysis (2D)'!$E87))),(('Business Plan'!$D$6*('Business Plan'!$D$7-'Business Plan'!$D$8*(1+'Scenario Analysis (2D)'!Z$4)-'Business Plan'!$D$9)-'Business Plan'!$D$10*(1+'Scenario Analysis (2D)'!$E87))),(('Business Plan'!$E$6*('Business Plan'!$E$7-'Business Plan'!$E$8*(1+'Scenario Analysis (2D)'!Z$4)-'Business Plan'!$E$9)-'Business Plan'!$E$10*(1+'Scenario Analysis (2D)'!$E87))),(('Business Plan'!$F$6*('Business Plan'!$F$7-'Business Plan'!$F$8*(1+'Scenario Analysis (2D)'!Z$4)-'Business Plan'!$F$9)-'Business Plan'!$F$10*(1+'Scenario Analysis (2D)'!$E87))),(('Business Plan'!$G$6*('Business Plan'!$G$7-'Business Plan'!$G$8*(1+'Scenario Analysis (2D)'!Z$4)-'Business Plan'!$G$9)-'Business Plan'!$G$10*(1+'Scenario Analysis (2D)'!$E87))),(('Business Plan'!$H$6*('Business Plan'!$H$7-'Business Plan'!$H$8*(1+'Scenario Analysis (2D)'!Z$4)-'Business Plan'!$H$9)-'Business Plan'!$H$10*(1+'Scenario Analysis (2D)'!$E87))),(('Business Plan'!$I$6*('Business Plan'!$I$7-'Business Plan'!$I$8*(1+'Scenario Analysis (2D)'!Z$4)-'Business Plan'!$I$9)-'Business Plan'!$I$10*(1+'Scenario Analysis (2D)'!$E87))),(('Business Plan'!$J$6*('Business Plan'!$J$7-'Business Plan'!$J$8*(1+'Scenario Analysis (2D)'!Z$4)-'Business Plan'!$J$9)-'Business Plan'!$J$10*(1+'Scenario Analysis (2D)'!$E87))),(('Business Plan'!$K$6*('Business Plan'!$K$7-'Business Plan'!$K$8*(1+'Scenario Analysis (2D)'!Z$4)-'Business Plan'!$K$9)-'Business Plan'!$K$10*(1+'Scenario Analysis (2D)'!$E87)))))/'Business Plan'!$C$13-1</f>
        <v>6.0127898889464619</v>
      </c>
      <c r="AA87" s="47">
        <f>(NPV('Business Plan'!$B$3,(('Business Plan'!$C$6*('Business Plan'!$C$7-'Business Plan'!$C$8*(1+'Scenario Analysis (2D)'!AA$4)-'Business Plan'!$C$9)-'Business Plan'!$C$10*(1+'Scenario Analysis (2D)'!$E87))),(('Business Plan'!$D$6*('Business Plan'!$D$7-'Business Plan'!$D$8*(1+'Scenario Analysis (2D)'!AA$4)-'Business Plan'!$D$9)-'Business Plan'!$D$10*(1+'Scenario Analysis (2D)'!$E87))),(('Business Plan'!$E$6*('Business Plan'!$E$7-'Business Plan'!$E$8*(1+'Scenario Analysis (2D)'!AA$4)-'Business Plan'!$E$9)-'Business Plan'!$E$10*(1+'Scenario Analysis (2D)'!$E87))),(('Business Plan'!$F$6*('Business Plan'!$F$7-'Business Plan'!$F$8*(1+'Scenario Analysis (2D)'!AA$4)-'Business Plan'!$F$9)-'Business Plan'!$F$10*(1+'Scenario Analysis (2D)'!$E87))),(('Business Plan'!$G$6*('Business Plan'!$G$7-'Business Plan'!$G$8*(1+'Scenario Analysis (2D)'!AA$4)-'Business Plan'!$G$9)-'Business Plan'!$G$10*(1+'Scenario Analysis (2D)'!$E87))),(('Business Plan'!$H$6*('Business Plan'!$H$7-'Business Plan'!$H$8*(1+'Scenario Analysis (2D)'!AA$4)-'Business Plan'!$H$9)-'Business Plan'!$H$10*(1+'Scenario Analysis (2D)'!$E87))),(('Business Plan'!$I$6*('Business Plan'!$I$7-'Business Plan'!$I$8*(1+'Scenario Analysis (2D)'!AA$4)-'Business Plan'!$I$9)-'Business Plan'!$I$10*(1+'Scenario Analysis (2D)'!$E87))),(('Business Plan'!$J$6*('Business Plan'!$J$7-'Business Plan'!$J$8*(1+'Scenario Analysis (2D)'!AA$4)-'Business Plan'!$J$9)-'Business Plan'!$J$10*(1+'Scenario Analysis (2D)'!$E87))),(('Business Plan'!$K$6*('Business Plan'!$K$7-'Business Plan'!$K$8*(1+'Scenario Analysis (2D)'!AA$4)-'Business Plan'!$K$9)-'Business Plan'!$K$10*(1+'Scenario Analysis (2D)'!$E87)))))/'Business Plan'!$C$13-1</f>
        <v>4.2455944180694107</v>
      </c>
      <c r="AB87" s="47">
        <f>(NPV('Business Plan'!$B$3,(('Business Plan'!$C$6*('Business Plan'!$C$7-'Business Plan'!$C$8*(1+'Scenario Analysis (2D)'!AB$4)-'Business Plan'!$C$9)-'Business Plan'!$C$10*(1+'Scenario Analysis (2D)'!$E87))),(('Business Plan'!$D$6*('Business Plan'!$D$7-'Business Plan'!$D$8*(1+'Scenario Analysis (2D)'!AB$4)-'Business Plan'!$D$9)-'Business Plan'!$D$10*(1+'Scenario Analysis (2D)'!$E87))),(('Business Plan'!$E$6*('Business Plan'!$E$7-'Business Plan'!$E$8*(1+'Scenario Analysis (2D)'!AB$4)-'Business Plan'!$E$9)-'Business Plan'!$E$10*(1+'Scenario Analysis (2D)'!$E87))),(('Business Plan'!$F$6*('Business Plan'!$F$7-'Business Plan'!$F$8*(1+'Scenario Analysis (2D)'!AB$4)-'Business Plan'!$F$9)-'Business Plan'!$F$10*(1+'Scenario Analysis (2D)'!$E87))),(('Business Plan'!$G$6*('Business Plan'!$G$7-'Business Plan'!$G$8*(1+'Scenario Analysis (2D)'!AB$4)-'Business Plan'!$G$9)-'Business Plan'!$G$10*(1+'Scenario Analysis (2D)'!$E87))),(('Business Plan'!$H$6*('Business Plan'!$H$7-'Business Plan'!$H$8*(1+'Scenario Analysis (2D)'!AB$4)-'Business Plan'!$H$9)-'Business Plan'!$H$10*(1+'Scenario Analysis (2D)'!$E87))),(('Business Plan'!$I$6*('Business Plan'!$I$7-'Business Plan'!$I$8*(1+'Scenario Analysis (2D)'!AB$4)-'Business Plan'!$I$9)-'Business Plan'!$I$10*(1+'Scenario Analysis (2D)'!$E87))),(('Business Plan'!$J$6*('Business Plan'!$J$7-'Business Plan'!$J$8*(1+'Scenario Analysis (2D)'!AB$4)-'Business Plan'!$J$9)-'Business Plan'!$J$10*(1+'Scenario Analysis (2D)'!$E87))),(('Business Plan'!$K$6*('Business Plan'!$K$7-'Business Plan'!$K$8*(1+'Scenario Analysis (2D)'!AB$4)-'Business Plan'!$K$9)-'Business Plan'!$K$10*(1+'Scenario Analysis (2D)'!$E87)))))/'Business Plan'!$C$13-1</f>
        <v>2.4783989471923586</v>
      </c>
      <c r="AC87" s="47">
        <f>(NPV('Business Plan'!$B$3,(('Business Plan'!$C$6*('Business Plan'!$C$7-'Business Plan'!$C$8*(1+'Scenario Analysis (2D)'!AC$4)-'Business Plan'!$C$9)-'Business Plan'!$C$10*(1+'Scenario Analysis (2D)'!$E87))),(('Business Plan'!$D$6*('Business Plan'!$D$7-'Business Plan'!$D$8*(1+'Scenario Analysis (2D)'!AC$4)-'Business Plan'!$D$9)-'Business Plan'!$D$10*(1+'Scenario Analysis (2D)'!$E87))),(('Business Plan'!$E$6*('Business Plan'!$E$7-'Business Plan'!$E$8*(1+'Scenario Analysis (2D)'!AC$4)-'Business Plan'!$E$9)-'Business Plan'!$E$10*(1+'Scenario Analysis (2D)'!$E87))),(('Business Plan'!$F$6*('Business Plan'!$F$7-'Business Plan'!$F$8*(1+'Scenario Analysis (2D)'!AC$4)-'Business Plan'!$F$9)-'Business Plan'!$F$10*(1+'Scenario Analysis (2D)'!$E87))),(('Business Plan'!$G$6*('Business Plan'!$G$7-'Business Plan'!$G$8*(1+'Scenario Analysis (2D)'!AC$4)-'Business Plan'!$G$9)-'Business Plan'!$G$10*(1+'Scenario Analysis (2D)'!$E87))),(('Business Plan'!$H$6*('Business Plan'!$H$7-'Business Plan'!$H$8*(1+'Scenario Analysis (2D)'!AC$4)-'Business Plan'!$H$9)-'Business Plan'!$H$10*(1+'Scenario Analysis (2D)'!$E87))),(('Business Plan'!$I$6*('Business Plan'!$I$7-'Business Plan'!$I$8*(1+'Scenario Analysis (2D)'!AC$4)-'Business Plan'!$I$9)-'Business Plan'!$I$10*(1+'Scenario Analysis (2D)'!$E87))),(('Business Plan'!$J$6*('Business Plan'!$J$7-'Business Plan'!$J$8*(1+'Scenario Analysis (2D)'!AC$4)-'Business Plan'!$J$9)-'Business Plan'!$J$10*(1+'Scenario Analysis (2D)'!$E87))),(('Business Plan'!$K$6*('Business Plan'!$K$7-'Business Plan'!$K$8*(1+'Scenario Analysis (2D)'!AC$4)-'Business Plan'!$K$9)-'Business Plan'!$K$10*(1+'Scenario Analysis (2D)'!$E87)))))/'Business Plan'!$C$13-1</f>
        <v>0.71120347631530767</v>
      </c>
      <c r="AD87" s="47">
        <f>(NPV('Business Plan'!$B$3,(('Business Plan'!$C$6*('Business Plan'!$C$7-'Business Plan'!$C$8*(1+'Scenario Analysis (2D)'!AD$4)-'Business Plan'!$C$9)-'Business Plan'!$C$10*(1+'Scenario Analysis (2D)'!$E87))),(('Business Plan'!$D$6*('Business Plan'!$D$7-'Business Plan'!$D$8*(1+'Scenario Analysis (2D)'!AD$4)-'Business Plan'!$D$9)-'Business Plan'!$D$10*(1+'Scenario Analysis (2D)'!$E87))),(('Business Plan'!$E$6*('Business Plan'!$E$7-'Business Plan'!$E$8*(1+'Scenario Analysis (2D)'!AD$4)-'Business Plan'!$E$9)-'Business Plan'!$E$10*(1+'Scenario Analysis (2D)'!$E87))),(('Business Plan'!$F$6*('Business Plan'!$F$7-'Business Plan'!$F$8*(1+'Scenario Analysis (2D)'!AD$4)-'Business Plan'!$F$9)-'Business Plan'!$F$10*(1+'Scenario Analysis (2D)'!$E87))),(('Business Plan'!$G$6*('Business Plan'!$G$7-'Business Plan'!$G$8*(1+'Scenario Analysis (2D)'!AD$4)-'Business Plan'!$G$9)-'Business Plan'!$G$10*(1+'Scenario Analysis (2D)'!$E87))),(('Business Plan'!$H$6*('Business Plan'!$H$7-'Business Plan'!$H$8*(1+'Scenario Analysis (2D)'!AD$4)-'Business Plan'!$H$9)-'Business Plan'!$H$10*(1+'Scenario Analysis (2D)'!$E87))),(('Business Plan'!$I$6*('Business Plan'!$I$7-'Business Plan'!$I$8*(1+'Scenario Analysis (2D)'!AD$4)-'Business Plan'!$I$9)-'Business Plan'!$I$10*(1+'Scenario Analysis (2D)'!$E87))),(('Business Plan'!$J$6*('Business Plan'!$J$7-'Business Plan'!$J$8*(1+'Scenario Analysis (2D)'!AD$4)-'Business Plan'!$J$9)-'Business Plan'!$J$10*(1+'Scenario Analysis (2D)'!$E87))),(('Business Plan'!$K$6*('Business Plan'!$K$7-'Business Plan'!$K$8*(1+'Scenario Analysis (2D)'!AD$4)-'Business Plan'!$K$9)-'Business Plan'!$K$10*(1+'Scenario Analysis (2D)'!$E87)))))/'Business Plan'!$C$13-1</f>
        <v>-1.0559919945617491</v>
      </c>
      <c r="AE87" s="47">
        <f>(NPV('Business Plan'!$B$3,(('Business Plan'!$C$6*('Business Plan'!$C$7-'Business Plan'!$C$8*(1+'Scenario Analysis (2D)'!AE$4)-'Business Plan'!$C$9)-'Business Plan'!$C$10*(1+'Scenario Analysis (2D)'!$E87))),(('Business Plan'!$D$6*('Business Plan'!$D$7-'Business Plan'!$D$8*(1+'Scenario Analysis (2D)'!AE$4)-'Business Plan'!$D$9)-'Business Plan'!$D$10*(1+'Scenario Analysis (2D)'!$E87))),(('Business Plan'!$E$6*('Business Plan'!$E$7-'Business Plan'!$E$8*(1+'Scenario Analysis (2D)'!AE$4)-'Business Plan'!$E$9)-'Business Plan'!$E$10*(1+'Scenario Analysis (2D)'!$E87))),(('Business Plan'!$F$6*('Business Plan'!$F$7-'Business Plan'!$F$8*(1+'Scenario Analysis (2D)'!AE$4)-'Business Plan'!$F$9)-'Business Plan'!$F$10*(1+'Scenario Analysis (2D)'!$E87))),(('Business Plan'!$G$6*('Business Plan'!$G$7-'Business Plan'!$G$8*(1+'Scenario Analysis (2D)'!AE$4)-'Business Plan'!$G$9)-'Business Plan'!$G$10*(1+'Scenario Analysis (2D)'!$E87))),(('Business Plan'!$H$6*('Business Plan'!$H$7-'Business Plan'!$H$8*(1+'Scenario Analysis (2D)'!AE$4)-'Business Plan'!$H$9)-'Business Plan'!$H$10*(1+'Scenario Analysis (2D)'!$E87))),(('Business Plan'!$I$6*('Business Plan'!$I$7-'Business Plan'!$I$8*(1+'Scenario Analysis (2D)'!AE$4)-'Business Plan'!$I$9)-'Business Plan'!$I$10*(1+'Scenario Analysis (2D)'!$E87))),(('Business Plan'!$J$6*('Business Plan'!$J$7-'Business Plan'!$J$8*(1+'Scenario Analysis (2D)'!AE$4)-'Business Plan'!$J$9)-'Business Plan'!$J$10*(1+'Scenario Analysis (2D)'!$E87))),(('Business Plan'!$K$6*('Business Plan'!$K$7-'Business Plan'!$K$8*(1+'Scenario Analysis (2D)'!AE$4)-'Business Plan'!$K$9)-'Business Plan'!$K$10*(1+'Scenario Analysis (2D)'!$E87)))))/'Business Plan'!$C$13-1</f>
        <v>-2.8231874654387914</v>
      </c>
      <c r="AF87" s="47">
        <f>(NPV('Business Plan'!$B$3,(('Business Plan'!$C$6*('Business Plan'!$C$7-'Business Plan'!$C$8*(1+'Scenario Analysis (2D)'!AF$4)-'Business Plan'!$C$9)-'Business Plan'!$C$10*(1+'Scenario Analysis (2D)'!$E87))),(('Business Plan'!$D$6*('Business Plan'!$D$7-'Business Plan'!$D$8*(1+'Scenario Analysis (2D)'!AF$4)-'Business Plan'!$D$9)-'Business Plan'!$D$10*(1+'Scenario Analysis (2D)'!$E87))),(('Business Plan'!$E$6*('Business Plan'!$E$7-'Business Plan'!$E$8*(1+'Scenario Analysis (2D)'!AF$4)-'Business Plan'!$E$9)-'Business Plan'!$E$10*(1+'Scenario Analysis (2D)'!$E87))),(('Business Plan'!$F$6*('Business Plan'!$F$7-'Business Plan'!$F$8*(1+'Scenario Analysis (2D)'!AF$4)-'Business Plan'!$F$9)-'Business Plan'!$F$10*(1+'Scenario Analysis (2D)'!$E87))),(('Business Plan'!$G$6*('Business Plan'!$G$7-'Business Plan'!$G$8*(1+'Scenario Analysis (2D)'!AF$4)-'Business Plan'!$G$9)-'Business Plan'!$G$10*(1+'Scenario Analysis (2D)'!$E87))),(('Business Plan'!$H$6*('Business Plan'!$H$7-'Business Plan'!$H$8*(1+'Scenario Analysis (2D)'!AF$4)-'Business Plan'!$H$9)-'Business Plan'!$H$10*(1+'Scenario Analysis (2D)'!$E87))),(('Business Plan'!$I$6*('Business Plan'!$I$7-'Business Plan'!$I$8*(1+'Scenario Analysis (2D)'!AF$4)-'Business Plan'!$I$9)-'Business Plan'!$I$10*(1+'Scenario Analysis (2D)'!$E87))),(('Business Plan'!$J$6*('Business Plan'!$J$7-'Business Plan'!$J$8*(1+'Scenario Analysis (2D)'!AF$4)-'Business Plan'!$J$9)-'Business Plan'!$J$10*(1+'Scenario Analysis (2D)'!$E87))),(('Business Plan'!$K$6*('Business Plan'!$K$7-'Business Plan'!$K$8*(1+'Scenario Analysis (2D)'!AF$4)-'Business Plan'!$K$9)-'Business Plan'!$K$10*(1+'Scenario Analysis (2D)'!$E87)))))/'Business Plan'!$C$13-1</f>
        <v>-4.590382936315847</v>
      </c>
      <c r="AG87" s="47">
        <f>(NPV('Business Plan'!$B$3,(('Business Plan'!$C$6*('Business Plan'!$C$7-'Business Plan'!$C$8*(1+'Scenario Analysis (2D)'!AG$4)-'Business Plan'!$C$9)-'Business Plan'!$C$10*(1+'Scenario Analysis (2D)'!$E87))),(('Business Plan'!$D$6*('Business Plan'!$D$7-'Business Plan'!$D$8*(1+'Scenario Analysis (2D)'!AG$4)-'Business Plan'!$D$9)-'Business Plan'!$D$10*(1+'Scenario Analysis (2D)'!$E87))),(('Business Plan'!$E$6*('Business Plan'!$E$7-'Business Plan'!$E$8*(1+'Scenario Analysis (2D)'!AG$4)-'Business Plan'!$E$9)-'Business Plan'!$E$10*(1+'Scenario Analysis (2D)'!$E87))),(('Business Plan'!$F$6*('Business Plan'!$F$7-'Business Plan'!$F$8*(1+'Scenario Analysis (2D)'!AG$4)-'Business Plan'!$F$9)-'Business Plan'!$F$10*(1+'Scenario Analysis (2D)'!$E87))),(('Business Plan'!$G$6*('Business Plan'!$G$7-'Business Plan'!$G$8*(1+'Scenario Analysis (2D)'!AG$4)-'Business Plan'!$G$9)-'Business Plan'!$G$10*(1+'Scenario Analysis (2D)'!$E87))),(('Business Plan'!$H$6*('Business Plan'!$H$7-'Business Plan'!$H$8*(1+'Scenario Analysis (2D)'!AG$4)-'Business Plan'!$H$9)-'Business Plan'!$H$10*(1+'Scenario Analysis (2D)'!$E87))),(('Business Plan'!$I$6*('Business Plan'!$I$7-'Business Plan'!$I$8*(1+'Scenario Analysis (2D)'!AG$4)-'Business Plan'!$I$9)-'Business Plan'!$I$10*(1+'Scenario Analysis (2D)'!$E87))),(('Business Plan'!$J$6*('Business Plan'!$J$7-'Business Plan'!$J$8*(1+'Scenario Analysis (2D)'!AG$4)-'Business Plan'!$J$9)-'Business Plan'!$J$10*(1+'Scenario Analysis (2D)'!$E87))),(('Business Plan'!$K$6*('Business Plan'!$K$7-'Business Plan'!$K$8*(1+'Scenario Analysis (2D)'!AG$4)-'Business Plan'!$K$9)-'Business Plan'!$K$10*(1+'Scenario Analysis (2D)'!$E87)))))/'Business Plan'!$C$13-1</f>
        <v>-6.3575784071928974</v>
      </c>
      <c r="AH87" s="47">
        <f>(NPV('Business Plan'!$B$3,(('Business Plan'!$C$6*('Business Plan'!$C$7-'Business Plan'!$C$8*(1+'Scenario Analysis (2D)'!AH$4)-'Business Plan'!$C$9)-'Business Plan'!$C$10*(1+'Scenario Analysis (2D)'!$E87))),(('Business Plan'!$D$6*('Business Plan'!$D$7-'Business Plan'!$D$8*(1+'Scenario Analysis (2D)'!AH$4)-'Business Plan'!$D$9)-'Business Plan'!$D$10*(1+'Scenario Analysis (2D)'!$E87))),(('Business Plan'!$E$6*('Business Plan'!$E$7-'Business Plan'!$E$8*(1+'Scenario Analysis (2D)'!AH$4)-'Business Plan'!$E$9)-'Business Plan'!$E$10*(1+'Scenario Analysis (2D)'!$E87))),(('Business Plan'!$F$6*('Business Plan'!$F$7-'Business Plan'!$F$8*(1+'Scenario Analysis (2D)'!AH$4)-'Business Plan'!$F$9)-'Business Plan'!$F$10*(1+'Scenario Analysis (2D)'!$E87))),(('Business Plan'!$G$6*('Business Plan'!$G$7-'Business Plan'!$G$8*(1+'Scenario Analysis (2D)'!AH$4)-'Business Plan'!$G$9)-'Business Plan'!$G$10*(1+'Scenario Analysis (2D)'!$E87))),(('Business Plan'!$H$6*('Business Plan'!$H$7-'Business Plan'!$H$8*(1+'Scenario Analysis (2D)'!AH$4)-'Business Plan'!$H$9)-'Business Plan'!$H$10*(1+'Scenario Analysis (2D)'!$E87))),(('Business Plan'!$I$6*('Business Plan'!$I$7-'Business Plan'!$I$8*(1+'Scenario Analysis (2D)'!AH$4)-'Business Plan'!$I$9)-'Business Plan'!$I$10*(1+'Scenario Analysis (2D)'!$E87))),(('Business Plan'!$J$6*('Business Plan'!$J$7-'Business Plan'!$J$8*(1+'Scenario Analysis (2D)'!AH$4)-'Business Plan'!$J$9)-'Business Plan'!$J$10*(1+'Scenario Analysis (2D)'!$E87))),(('Business Plan'!$K$6*('Business Plan'!$K$7-'Business Plan'!$K$8*(1+'Scenario Analysis (2D)'!AH$4)-'Business Plan'!$K$9)-'Business Plan'!$K$10*(1+'Scenario Analysis (2D)'!$E87)))))/'Business Plan'!$C$13-1</f>
        <v>-8.1247738780699503</v>
      </c>
    </row>
    <row r="88" spans="1:34" ht="18.95" customHeight="1" x14ac:dyDescent="0.25">
      <c r="D88" s="78"/>
      <c r="E88" s="45">
        <v>-0.15</v>
      </c>
      <c r="F88" s="46">
        <f>NPV('Business Plan'!$B$3,(('Business Plan'!$C$6*('Business Plan'!$C$7-'Business Plan'!$C$8*(1+'Scenario Analysis (2D)'!F$4)-'Business Plan'!$C$9)-'Business Plan'!$C$10*(1+'Scenario Analysis (2D)'!$E88))),(('Business Plan'!$D$6*('Business Plan'!$D$7-'Business Plan'!$D$8*(1+'Scenario Analysis (2D)'!F$4)-'Business Plan'!$D$9)-'Business Plan'!$D$10*(1+'Scenario Analysis (2D)'!$E88))),(('Business Plan'!$E$6*('Business Plan'!$E$7-'Business Plan'!$E$8*(1+'Scenario Analysis (2D)'!F$4)-'Business Plan'!$E$9)-'Business Plan'!$E$10*(1+'Scenario Analysis (2D)'!$E88))),(('Business Plan'!$F$6*('Business Plan'!$F$7-'Business Plan'!$F$8*(1+'Scenario Analysis (2D)'!F$4)-'Business Plan'!$F$9)-'Business Plan'!$F$10*(1+'Scenario Analysis (2D)'!$E88))),(('Business Plan'!$G$6*('Business Plan'!$G$7-'Business Plan'!$G$8*(1+'Scenario Analysis (2D)'!F$4)-'Business Plan'!$G$9)-'Business Plan'!$G$10*(1+'Scenario Analysis (2D)'!$E88))),(('Business Plan'!$H$6*('Business Plan'!$H$7-'Business Plan'!$H$8*(1+'Scenario Analysis (2D)'!F$4)-'Business Plan'!$H$9)-'Business Plan'!$H$10*(1+'Scenario Analysis (2D)'!$E88))),(('Business Plan'!$I$6*('Business Plan'!$I$7-'Business Plan'!$I$8*(1+'Scenario Analysis (2D)'!F$4)-'Business Plan'!$I$9)-'Business Plan'!$I$10*(1+'Scenario Analysis (2D)'!$E88))),(('Business Plan'!$J$6*('Business Plan'!$J$7-'Business Plan'!$J$8*(1+'Scenario Analysis (2D)'!F$4)-'Business Plan'!$J$9)-'Business Plan'!$J$10*(1+'Scenario Analysis (2D)'!$E88))),(('Business Plan'!$K$6*('Business Plan'!$K$7-'Business Plan'!$K$8*(1+'Scenario Analysis (2D)'!F$4)-'Business Plan'!$K$9)-'Business Plan'!$K$10*(1+'Scenario Analysis (2D)'!$E88))))</f>
        <v>1081915.1251488766</v>
      </c>
      <c r="G88" s="46">
        <f>NPV('Business Plan'!$B$3,(('Business Plan'!$C$6*('Business Plan'!$C$7-'Business Plan'!$C$8*(1+'Scenario Analysis (2D)'!G$4)-'Business Plan'!$C$9)-'Business Plan'!$C$10*(1+'Scenario Analysis (2D)'!$E88))),(('Business Plan'!$D$6*('Business Plan'!$D$7-'Business Plan'!$D$8*(1+'Scenario Analysis (2D)'!G$4)-'Business Plan'!$D$9)-'Business Plan'!$D$10*(1+'Scenario Analysis (2D)'!$E88))),(('Business Plan'!$E$6*('Business Plan'!$E$7-'Business Plan'!$E$8*(1+'Scenario Analysis (2D)'!G$4)-'Business Plan'!$E$9)-'Business Plan'!$E$10*(1+'Scenario Analysis (2D)'!$E88))),(('Business Plan'!$F$6*('Business Plan'!$F$7-'Business Plan'!$F$8*(1+'Scenario Analysis (2D)'!G$4)-'Business Plan'!$F$9)-'Business Plan'!$F$10*(1+'Scenario Analysis (2D)'!$E88))),(('Business Plan'!$G$6*('Business Plan'!$G$7-'Business Plan'!$G$8*(1+'Scenario Analysis (2D)'!G$4)-'Business Plan'!$G$9)-'Business Plan'!$G$10*(1+'Scenario Analysis (2D)'!$E88))),(('Business Plan'!$H$6*('Business Plan'!$H$7-'Business Plan'!$H$8*(1+'Scenario Analysis (2D)'!G$4)-'Business Plan'!$H$9)-'Business Plan'!$H$10*(1+'Scenario Analysis (2D)'!$E88))),(('Business Plan'!$I$6*('Business Plan'!$I$7-'Business Plan'!$I$8*(1+'Scenario Analysis (2D)'!G$4)-'Business Plan'!$I$9)-'Business Plan'!$I$10*(1+'Scenario Analysis (2D)'!$E88))),(('Business Plan'!$J$6*('Business Plan'!$J$7-'Business Plan'!$J$8*(1+'Scenario Analysis (2D)'!G$4)-'Business Plan'!$J$9)-'Business Plan'!$J$10*(1+'Scenario Analysis (2D)'!$E88))),(('Business Plan'!$K$6*('Business Plan'!$K$7-'Business Plan'!$K$8*(1+'Scenario Analysis (2D)'!G$4)-'Business Plan'!$K$9)-'Business Plan'!$K$10*(1+'Scenario Analysis (2D)'!$E88))))</f>
        <v>939888.71891565167</v>
      </c>
      <c r="H88" s="46">
        <f>NPV('Business Plan'!$B$3,(('Business Plan'!$C$6*('Business Plan'!$C$7-'Business Plan'!$C$8*(1+'Scenario Analysis (2D)'!H$4)-'Business Plan'!$C$9)-'Business Plan'!$C$10*(1+'Scenario Analysis (2D)'!$E88))),(('Business Plan'!$D$6*('Business Plan'!$D$7-'Business Plan'!$D$8*(1+'Scenario Analysis (2D)'!H$4)-'Business Plan'!$D$9)-'Business Plan'!$D$10*(1+'Scenario Analysis (2D)'!$E88))),(('Business Plan'!$E$6*('Business Plan'!$E$7-'Business Plan'!$E$8*(1+'Scenario Analysis (2D)'!H$4)-'Business Plan'!$E$9)-'Business Plan'!$E$10*(1+'Scenario Analysis (2D)'!$E88))),(('Business Plan'!$F$6*('Business Plan'!$F$7-'Business Plan'!$F$8*(1+'Scenario Analysis (2D)'!H$4)-'Business Plan'!$F$9)-'Business Plan'!$F$10*(1+'Scenario Analysis (2D)'!$E88))),(('Business Plan'!$G$6*('Business Plan'!$G$7-'Business Plan'!$G$8*(1+'Scenario Analysis (2D)'!H$4)-'Business Plan'!$G$9)-'Business Plan'!$G$10*(1+'Scenario Analysis (2D)'!$E88))),(('Business Plan'!$H$6*('Business Plan'!$H$7-'Business Plan'!$H$8*(1+'Scenario Analysis (2D)'!H$4)-'Business Plan'!$H$9)-'Business Plan'!$H$10*(1+'Scenario Analysis (2D)'!$E88))),(('Business Plan'!$I$6*('Business Plan'!$I$7-'Business Plan'!$I$8*(1+'Scenario Analysis (2D)'!H$4)-'Business Plan'!$I$9)-'Business Plan'!$I$10*(1+'Scenario Analysis (2D)'!$E88))),(('Business Plan'!$J$6*('Business Plan'!$J$7-'Business Plan'!$J$8*(1+'Scenario Analysis (2D)'!H$4)-'Business Plan'!$J$9)-'Business Plan'!$J$10*(1+'Scenario Analysis (2D)'!$E88))),(('Business Plan'!$K$6*('Business Plan'!$K$7-'Business Plan'!$K$8*(1+'Scenario Analysis (2D)'!H$4)-'Business Plan'!$K$9)-'Business Plan'!$K$10*(1+'Scenario Analysis (2D)'!$E88))))</f>
        <v>797862.31268242688</v>
      </c>
      <c r="I88" s="46">
        <f>NPV('Business Plan'!$B$3,(('Business Plan'!$C$6*('Business Plan'!$C$7-'Business Plan'!$C$8*(1+'Scenario Analysis (2D)'!I$4)-'Business Plan'!$C$9)-'Business Plan'!$C$10*(1+'Scenario Analysis (2D)'!$E88))),(('Business Plan'!$D$6*('Business Plan'!$D$7-'Business Plan'!$D$8*(1+'Scenario Analysis (2D)'!I$4)-'Business Plan'!$D$9)-'Business Plan'!$D$10*(1+'Scenario Analysis (2D)'!$E88))),(('Business Plan'!$E$6*('Business Plan'!$E$7-'Business Plan'!$E$8*(1+'Scenario Analysis (2D)'!I$4)-'Business Plan'!$E$9)-'Business Plan'!$E$10*(1+'Scenario Analysis (2D)'!$E88))),(('Business Plan'!$F$6*('Business Plan'!$F$7-'Business Plan'!$F$8*(1+'Scenario Analysis (2D)'!I$4)-'Business Plan'!$F$9)-'Business Plan'!$F$10*(1+'Scenario Analysis (2D)'!$E88))),(('Business Plan'!$G$6*('Business Plan'!$G$7-'Business Plan'!$G$8*(1+'Scenario Analysis (2D)'!I$4)-'Business Plan'!$G$9)-'Business Plan'!$G$10*(1+'Scenario Analysis (2D)'!$E88))),(('Business Plan'!$H$6*('Business Plan'!$H$7-'Business Plan'!$H$8*(1+'Scenario Analysis (2D)'!I$4)-'Business Plan'!$H$9)-'Business Plan'!$H$10*(1+'Scenario Analysis (2D)'!$E88))),(('Business Plan'!$I$6*('Business Plan'!$I$7-'Business Plan'!$I$8*(1+'Scenario Analysis (2D)'!I$4)-'Business Plan'!$I$9)-'Business Plan'!$I$10*(1+'Scenario Analysis (2D)'!$E88))),(('Business Plan'!$J$6*('Business Plan'!$J$7-'Business Plan'!$J$8*(1+'Scenario Analysis (2D)'!I$4)-'Business Plan'!$J$9)-'Business Plan'!$J$10*(1+'Scenario Analysis (2D)'!$E88))),(('Business Plan'!$K$6*('Business Plan'!$K$7-'Business Plan'!$K$8*(1+'Scenario Analysis (2D)'!I$4)-'Business Plan'!$K$9)-'Business Plan'!$K$10*(1+'Scenario Analysis (2D)'!$E88))))</f>
        <v>655835.90644920222</v>
      </c>
      <c r="J88" s="46">
        <f>NPV('Business Plan'!$B$3,(('Business Plan'!$C$6*('Business Plan'!$C$7-'Business Plan'!$C$8*(1+'Scenario Analysis (2D)'!J$4)-'Business Plan'!$C$9)-'Business Plan'!$C$10*(1+'Scenario Analysis (2D)'!$E88))),(('Business Plan'!$D$6*('Business Plan'!$D$7-'Business Plan'!$D$8*(1+'Scenario Analysis (2D)'!J$4)-'Business Plan'!$D$9)-'Business Plan'!$D$10*(1+'Scenario Analysis (2D)'!$E88))),(('Business Plan'!$E$6*('Business Plan'!$E$7-'Business Plan'!$E$8*(1+'Scenario Analysis (2D)'!J$4)-'Business Plan'!$E$9)-'Business Plan'!$E$10*(1+'Scenario Analysis (2D)'!$E88))),(('Business Plan'!$F$6*('Business Plan'!$F$7-'Business Plan'!$F$8*(1+'Scenario Analysis (2D)'!J$4)-'Business Plan'!$F$9)-'Business Plan'!$F$10*(1+'Scenario Analysis (2D)'!$E88))),(('Business Plan'!$G$6*('Business Plan'!$G$7-'Business Plan'!$G$8*(1+'Scenario Analysis (2D)'!J$4)-'Business Plan'!$G$9)-'Business Plan'!$G$10*(1+'Scenario Analysis (2D)'!$E88))),(('Business Plan'!$H$6*('Business Plan'!$H$7-'Business Plan'!$H$8*(1+'Scenario Analysis (2D)'!J$4)-'Business Plan'!$H$9)-'Business Plan'!$H$10*(1+'Scenario Analysis (2D)'!$E88))),(('Business Plan'!$I$6*('Business Plan'!$I$7-'Business Plan'!$I$8*(1+'Scenario Analysis (2D)'!J$4)-'Business Plan'!$I$9)-'Business Plan'!$I$10*(1+'Scenario Analysis (2D)'!$E88))),(('Business Plan'!$J$6*('Business Plan'!$J$7-'Business Plan'!$J$8*(1+'Scenario Analysis (2D)'!J$4)-'Business Plan'!$J$9)-'Business Plan'!$J$10*(1+'Scenario Analysis (2D)'!$E88))),(('Business Plan'!$K$6*('Business Plan'!$K$7-'Business Plan'!$K$8*(1+'Scenario Analysis (2D)'!J$4)-'Business Plan'!$K$9)-'Business Plan'!$K$10*(1+'Scenario Analysis (2D)'!$E88))))</f>
        <v>513809.50021597743</v>
      </c>
      <c r="K88" s="46">
        <f>NPV('Business Plan'!$B$3,(('Business Plan'!$C$6*('Business Plan'!$C$7-'Business Plan'!$C$8*(1+'Scenario Analysis (2D)'!K$4)-'Business Plan'!$C$9)-'Business Plan'!$C$10*(1+'Scenario Analysis (2D)'!$E88))),(('Business Plan'!$D$6*('Business Plan'!$D$7-'Business Plan'!$D$8*(1+'Scenario Analysis (2D)'!K$4)-'Business Plan'!$D$9)-'Business Plan'!$D$10*(1+'Scenario Analysis (2D)'!$E88))),(('Business Plan'!$E$6*('Business Plan'!$E$7-'Business Plan'!$E$8*(1+'Scenario Analysis (2D)'!K$4)-'Business Plan'!$E$9)-'Business Plan'!$E$10*(1+'Scenario Analysis (2D)'!$E88))),(('Business Plan'!$F$6*('Business Plan'!$F$7-'Business Plan'!$F$8*(1+'Scenario Analysis (2D)'!K$4)-'Business Plan'!$F$9)-'Business Plan'!$F$10*(1+'Scenario Analysis (2D)'!$E88))),(('Business Plan'!$G$6*('Business Plan'!$G$7-'Business Plan'!$G$8*(1+'Scenario Analysis (2D)'!K$4)-'Business Plan'!$G$9)-'Business Plan'!$G$10*(1+'Scenario Analysis (2D)'!$E88))),(('Business Plan'!$H$6*('Business Plan'!$H$7-'Business Plan'!$H$8*(1+'Scenario Analysis (2D)'!K$4)-'Business Plan'!$H$9)-'Business Plan'!$H$10*(1+'Scenario Analysis (2D)'!$E88))),(('Business Plan'!$I$6*('Business Plan'!$I$7-'Business Plan'!$I$8*(1+'Scenario Analysis (2D)'!K$4)-'Business Plan'!$I$9)-'Business Plan'!$I$10*(1+'Scenario Analysis (2D)'!$E88))),(('Business Plan'!$J$6*('Business Plan'!$J$7-'Business Plan'!$J$8*(1+'Scenario Analysis (2D)'!K$4)-'Business Plan'!$J$9)-'Business Plan'!$J$10*(1+'Scenario Analysis (2D)'!$E88))),(('Business Plan'!$K$6*('Business Plan'!$K$7-'Business Plan'!$K$8*(1+'Scenario Analysis (2D)'!K$4)-'Business Plan'!$K$9)-'Business Plan'!$K$10*(1+'Scenario Analysis (2D)'!$E88))))</f>
        <v>371783.09398275265</v>
      </c>
      <c r="L88" s="46">
        <f>NPV('Business Plan'!$B$3,(('Business Plan'!$C$6*('Business Plan'!$C$7-'Business Plan'!$C$8*(1+'Scenario Analysis (2D)'!L$4)-'Business Plan'!$C$9)-'Business Plan'!$C$10*(1+'Scenario Analysis (2D)'!$E88))),(('Business Plan'!$D$6*('Business Plan'!$D$7-'Business Plan'!$D$8*(1+'Scenario Analysis (2D)'!L$4)-'Business Plan'!$D$9)-'Business Plan'!$D$10*(1+'Scenario Analysis (2D)'!$E88))),(('Business Plan'!$E$6*('Business Plan'!$E$7-'Business Plan'!$E$8*(1+'Scenario Analysis (2D)'!L$4)-'Business Plan'!$E$9)-'Business Plan'!$E$10*(1+'Scenario Analysis (2D)'!$E88))),(('Business Plan'!$F$6*('Business Plan'!$F$7-'Business Plan'!$F$8*(1+'Scenario Analysis (2D)'!L$4)-'Business Plan'!$F$9)-'Business Plan'!$F$10*(1+'Scenario Analysis (2D)'!$E88))),(('Business Plan'!$G$6*('Business Plan'!$G$7-'Business Plan'!$G$8*(1+'Scenario Analysis (2D)'!L$4)-'Business Plan'!$G$9)-'Business Plan'!$G$10*(1+'Scenario Analysis (2D)'!$E88))),(('Business Plan'!$H$6*('Business Plan'!$H$7-'Business Plan'!$H$8*(1+'Scenario Analysis (2D)'!L$4)-'Business Plan'!$H$9)-'Business Plan'!$H$10*(1+'Scenario Analysis (2D)'!$E88))),(('Business Plan'!$I$6*('Business Plan'!$I$7-'Business Plan'!$I$8*(1+'Scenario Analysis (2D)'!L$4)-'Business Plan'!$I$9)-'Business Plan'!$I$10*(1+'Scenario Analysis (2D)'!$E88))),(('Business Plan'!$J$6*('Business Plan'!$J$7-'Business Plan'!$J$8*(1+'Scenario Analysis (2D)'!L$4)-'Business Plan'!$J$9)-'Business Plan'!$J$10*(1+'Scenario Analysis (2D)'!$E88))),(('Business Plan'!$K$6*('Business Plan'!$K$7-'Business Plan'!$K$8*(1+'Scenario Analysis (2D)'!L$4)-'Business Plan'!$K$9)-'Business Plan'!$K$10*(1+'Scenario Analysis (2D)'!$E88))))</f>
        <v>229756.68774952783</v>
      </c>
      <c r="M88" s="46">
        <f>NPV('Business Plan'!$B$3,(('Business Plan'!$C$6*('Business Plan'!$C$7-'Business Plan'!$C$8*(1+'Scenario Analysis (2D)'!M$4)-'Business Plan'!$C$9)-'Business Plan'!$C$10*(1+'Scenario Analysis (2D)'!$E88))),(('Business Plan'!$D$6*('Business Plan'!$D$7-'Business Plan'!$D$8*(1+'Scenario Analysis (2D)'!M$4)-'Business Plan'!$D$9)-'Business Plan'!$D$10*(1+'Scenario Analysis (2D)'!$E88))),(('Business Plan'!$E$6*('Business Plan'!$E$7-'Business Plan'!$E$8*(1+'Scenario Analysis (2D)'!M$4)-'Business Plan'!$E$9)-'Business Plan'!$E$10*(1+'Scenario Analysis (2D)'!$E88))),(('Business Plan'!$F$6*('Business Plan'!$F$7-'Business Plan'!$F$8*(1+'Scenario Analysis (2D)'!M$4)-'Business Plan'!$F$9)-'Business Plan'!$F$10*(1+'Scenario Analysis (2D)'!$E88))),(('Business Plan'!$G$6*('Business Plan'!$G$7-'Business Plan'!$G$8*(1+'Scenario Analysis (2D)'!M$4)-'Business Plan'!$G$9)-'Business Plan'!$G$10*(1+'Scenario Analysis (2D)'!$E88))),(('Business Plan'!$H$6*('Business Plan'!$H$7-'Business Plan'!$H$8*(1+'Scenario Analysis (2D)'!M$4)-'Business Plan'!$H$9)-'Business Plan'!$H$10*(1+'Scenario Analysis (2D)'!$E88))),(('Business Plan'!$I$6*('Business Plan'!$I$7-'Business Plan'!$I$8*(1+'Scenario Analysis (2D)'!M$4)-'Business Plan'!$I$9)-'Business Plan'!$I$10*(1+'Scenario Analysis (2D)'!$E88))),(('Business Plan'!$J$6*('Business Plan'!$J$7-'Business Plan'!$J$8*(1+'Scenario Analysis (2D)'!M$4)-'Business Plan'!$J$9)-'Business Plan'!$J$10*(1+'Scenario Analysis (2D)'!$E88))),(('Business Plan'!$K$6*('Business Plan'!$K$7-'Business Plan'!$K$8*(1+'Scenario Analysis (2D)'!M$4)-'Business Plan'!$K$9)-'Business Plan'!$K$10*(1+'Scenario Analysis (2D)'!$E88))))</f>
        <v>87730.281516303134</v>
      </c>
      <c r="N88" s="46">
        <f>NPV('Business Plan'!$B$3,(('Business Plan'!$C$6*('Business Plan'!$C$7-'Business Plan'!$C$8*(1+'Scenario Analysis (2D)'!N$4)-'Business Plan'!$C$9)-'Business Plan'!$C$10*(1+'Scenario Analysis (2D)'!$E88))),(('Business Plan'!$D$6*('Business Plan'!$D$7-'Business Plan'!$D$8*(1+'Scenario Analysis (2D)'!N$4)-'Business Plan'!$D$9)-'Business Plan'!$D$10*(1+'Scenario Analysis (2D)'!$E88))),(('Business Plan'!$E$6*('Business Plan'!$E$7-'Business Plan'!$E$8*(1+'Scenario Analysis (2D)'!N$4)-'Business Plan'!$E$9)-'Business Plan'!$E$10*(1+'Scenario Analysis (2D)'!$E88))),(('Business Plan'!$F$6*('Business Plan'!$F$7-'Business Plan'!$F$8*(1+'Scenario Analysis (2D)'!N$4)-'Business Plan'!$F$9)-'Business Plan'!$F$10*(1+'Scenario Analysis (2D)'!$E88))),(('Business Plan'!$G$6*('Business Plan'!$G$7-'Business Plan'!$G$8*(1+'Scenario Analysis (2D)'!N$4)-'Business Plan'!$G$9)-'Business Plan'!$G$10*(1+'Scenario Analysis (2D)'!$E88))),(('Business Plan'!$H$6*('Business Plan'!$H$7-'Business Plan'!$H$8*(1+'Scenario Analysis (2D)'!N$4)-'Business Plan'!$H$9)-'Business Plan'!$H$10*(1+'Scenario Analysis (2D)'!$E88))),(('Business Plan'!$I$6*('Business Plan'!$I$7-'Business Plan'!$I$8*(1+'Scenario Analysis (2D)'!N$4)-'Business Plan'!$I$9)-'Business Plan'!$I$10*(1+'Scenario Analysis (2D)'!$E88))),(('Business Plan'!$J$6*('Business Plan'!$J$7-'Business Plan'!$J$8*(1+'Scenario Analysis (2D)'!N$4)-'Business Plan'!$J$9)-'Business Plan'!$J$10*(1+'Scenario Analysis (2D)'!$E88))),(('Business Plan'!$K$6*('Business Plan'!$K$7-'Business Plan'!$K$8*(1+'Scenario Analysis (2D)'!N$4)-'Business Plan'!$K$9)-'Business Plan'!$K$10*(1+'Scenario Analysis (2D)'!$E88))))</f>
        <v>-54296.124716921971</v>
      </c>
      <c r="O88" s="46">
        <f>NPV('Business Plan'!$B$3,(('Business Plan'!$C$6*('Business Plan'!$C$7-'Business Plan'!$C$8*(1+'Scenario Analysis (2D)'!O$4)-'Business Plan'!$C$9)-'Business Plan'!$C$10*(1+'Scenario Analysis (2D)'!$E88))),(('Business Plan'!$D$6*('Business Plan'!$D$7-'Business Plan'!$D$8*(1+'Scenario Analysis (2D)'!O$4)-'Business Plan'!$D$9)-'Business Plan'!$D$10*(1+'Scenario Analysis (2D)'!$E88))),(('Business Plan'!$E$6*('Business Plan'!$E$7-'Business Plan'!$E$8*(1+'Scenario Analysis (2D)'!O$4)-'Business Plan'!$E$9)-'Business Plan'!$E$10*(1+'Scenario Analysis (2D)'!$E88))),(('Business Plan'!$F$6*('Business Plan'!$F$7-'Business Plan'!$F$8*(1+'Scenario Analysis (2D)'!O$4)-'Business Plan'!$F$9)-'Business Plan'!$F$10*(1+'Scenario Analysis (2D)'!$E88))),(('Business Plan'!$G$6*('Business Plan'!$G$7-'Business Plan'!$G$8*(1+'Scenario Analysis (2D)'!O$4)-'Business Plan'!$G$9)-'Business Plan'!$G$10*(1+'Scenario Analysis (2D)'!$E88))),(('Business Plan'!$H$6*('Business Plan'!$H$7-'Business Plan'!$H$8*(1+'Scenario Analysis (2D)'!O$4)-'Business Plan'!$H$9)-'Business Plan'!$H$10*(1+'Scenario Analysis (2D)'!$E88))),(('Business Plan'!$I$6*('Business Plan'!$I$7-'Business Plan'!$I$8*(1+'Scenario Analysis (2D)'!O$4)-'Business Plan'!$I$9)-'Business Plan'!$I$10*(1+'Scenario Analysis (2D)'!$E88))),(('Business Plan'!$J$6*('Business Plan'!$J$7-'Business Plan'!$J$8*(1+'Scenario Analysis (2D)'!O$4)-'Business Plan'!$J$9)-'Business Plan'!$J$10*(1+'Scenario Analysis (2D)'!$E88))),(('Business Plan'!$K$6*('Business Plan'!$K$7-'Business Plan'!$K$8*(1+'Scenario Analysis (2D)'!O$4)-'Business Plan'!$K$9)-'Business Plan'!$K$10*(1+'Scenario Analysis (2D)'!$E88))))</f>
        <v>-196322.53095014597</v>
      </c>
      <c r="P88" s="46">
        <f>NPV('Business Plan'!$B$3,(('Business Plan'!$C$6*('Business Plan'!$C$7-'Business Plan'!$C$8*(1+'Scenario Analysis (2D)'!P$4)-'Business Plan'!$C$9)-'Business Plan'!$C$10*(1+'Scenario Analysis (2D)'!$E88))),(('Business Plan'!$D$6*('Business Plan'!$D$7-'Business Plan'!$D$8*(1+'Scenario Analysis (2D)'!P$4)-'Business Plan'!$D$9)-'Business Plan'!$D$10*(1+'Scenario Analysis (2D)'!$E88))),(('Business Plan'!$E$6*('Business Plan'!$E$7-'Business Plan'!$E$8*(1+'Scenario Analysis (2D)'!P$4)-'Business Plan'!$E$9)-'Business Plan'!$E$10*(1+'Scenario Analysis (2D)'!$E88))),(('Business Plan'!$F$6*('Business Plan'!$F$7-'Business Plan'!$F$8*(1+'Scenario Analysis (2D)'!P$4)-'Business Plan'!$F$9)-'Business Plan'!$F$10*(1+'Scenario Analysis (2D)'!$E88))),(('Business Plan'!$G$6*('Business Plan'!$G$7-'Business Plan'!$G$8*(1+'Scenario Analysis (2D)'!P$4)-'Business Plan'!$G$9)-'Business Plan'!$G$10*(1+'Scenario Analysis (2D)'!$E88))),(('Business Plan'!$H$6*('Business Plan'!$H$7-'Business Plan'!$H$8*(1+'Scenario Analysis (2D)'!P$4)-'Business Plan'!$H$9)-'Business Plan'!$H$10*(1+'Scenario Analysis (2D)'!$E88))),(('Business Plan'!$I$6*('Business Plan'!$I$7-'Business Plan'!$I$8*(1+'Scenario Analysis (2D)'!P$4)-'Business Plan'!$I$9)-'Business Plan'!$I$10*(1+'Scenario Analysis (2D)'!$E88))),(('Business Plan'!$J$6*('Business Plan'!$J$7-'Business Plan'!$J$8*(1+'Scenario Analysis (2D)'!P$4)-'Business Plan'!$J$9)-'Business Plan'!$J$10*(1+'Scenario Analysis (2D)'!$E88))),(('Business Plan'!$K$6*('Business Plan'!$K$7-'Business Plan'!$K$8*(1+'Scenario Analysis (2D)'!P$4)-'Business Plan'!$K$9)-'Business Plan'!$K$10*(1+'Scenario Analysis (2D)'!$E88))))</f>
        <v>-338348.93718337105</v>
      </c>
      <c r="Q88" s="46">
        <f>NPV('Business Plan'!$B$3,(('Business Plan'!$C$6*('Business Plan'!$C$7-'Business Plan'!$C$8*(1+'Scenario Analysis (2D)'!Q$4)-'Business Plan'!$C$9)-'Business Plan'!$C$10*(1+'Scenario Analysis (2D)'!$E88))),(('Business Plan'!$D$6*('Business Plan'!$D$7-'Business Plan'!$D$8*(1+'Scenario Analysis (2D)'!Q$4)-'Business Plan'!$D$9)-'Business Plan'!$D$10*(1+'Scenario Analysis (2D)'!$E88))),(('Business Plan'!$E$6*('Business Plan'!$E$7-'Business Plan'!$E$8*(1+'Scenario Analysis (2D)'!Q$4)-'Business Plan'!$E$9)-'Business Plan'!$E$10*(1+'Scenario Analysis (2D)'!$E88))),(('Business Plan'!$F$6*('Business Plan'!$F$7-'Business Plan'!$F$8*(1+'Scenario Analysis (2D)'!Q$4)-'Business Plan'!$F$9)-'Business Plan'!$F$10*(1+'Scenario Analysis (2D)'!$E88))),(('Business Plan'!$G$6*('Business Plan'!$G$7-'Business Plan'!$G$8*(1+'Scenario Analysis (2D)'!Q$4)-'Business Plan'!$G$9)-'Business Plan'!$G$10*(1+'Scenario Analysis (2D)'!$E88))),(('Business Plan'!$H$6*('Business Plan'!$H$7-'Business Plan'!$H$8*(1+'Scenario Analysis (2D)'!Q$4)-'Business Plan'!$H$9)-'Business Plan'!$H$10*(1+'Scenario Analysis (2D)'!$E88))),(('Business Plan'!$I$6*('Business Plan'!$I$7-'Business Plan'!$I$8*(1+'Scenario Analysis (2D)'!Q$4)-'Business Plan'!$I$9)-'Business Plan'!$I$10*(1+'Scenario Analysis (2D)'!$E88))),(('Business Plan'!$J$6*('Business Plan'!$J$7-'Business Plan'!$J$8*(1+'Scenario Analysis (2D)'!Q$4)-'Business Plan'!$J$9)-'Business Plan'!$J$10*(1+'Scenario Analysis (2D)'!$E88))),(('Business Plan'!$K$6*('Business Plan'!$K$7-'Business Plan'!$K$8*(1+'Scenario Analysis (2D)'!Q$4)-'Business Plan'!$K$9)-'Business Plan'!$K$10*(1+'Scenario Analysis (2D)'!$E88))))</f>
        <v>-480375.34341659583</v>
      </c>
      <c r="R88" s="46">
        <f>NPV('Business Plan'!$B$3,(('Business Plan'!$C$6*('Business Plan'!$C$7-'Business Plan'!$C$8*(1+'Scenario Analysis (2D)'!R$4)-'Business Plan'!$C$9)-'Business Plan'!$C$10*(1+'Scenario Analysis (2D)'!$E88))),(('Business Plan'!$D$6*('Business Plan'!$D$7-'Business Plan'!$D$8*(1+'Scenario Analysis (2D)'!R$4)-'Business Plan'!$D$9)-'Business Plan'!$D$10*(1+'Scenario Analysis (2D)'!$E88))),(('Business Plan'!$E$6*('Business Plan'!$E$7-'Business Plan'!$E$8*(1+'Scenario Analysis (2D)'!R$4)-'Business Plan'!$E$9)-'Business Plan'!$E$10*(1+'Scenario Analysis (2D)'!$E88))),(('Business Plan'!$F$6*('Business Plan'!$F$7-'Business Plan'!$F$8*(1+'Scenario Analysis (2D)'!R$4)-'Business Plan'!$F$9)-'Business Plan'!$F$10*(1+'Scenario Analysis (2D)'!$E88))),(('Business Plan'!$G$6*('Business Plan'!$G$7-'Business Plan'!$G$8*(1+'Scenario Analysis (2D)'!R$4)-'Business Plan'!$G$9)-'Business Plan'!$G$10*(1+'Scenario Analysis (2D)'!$E88))),(('Business Plan'!$H$6*('Business Plan'!$H$7-'Business Plan'!$H$8*(1+'Scenario Analysis (2D)'!R$4)-'Business Plan'!$H$9)-'Business Plan'!$H$10*(1+'Scenario Analysis (2D)'!$E88))),(('Business Plan'!$I$6*('Business Plan'!$I$7-'Business Plan'!$I$8*(1+'Scenario Analysis (2D)'!R$4)-'Business Plan'!$I$9)-'Business Plan'!$I$10*(1+'Scenario Analysis (2D)'!$E88))),(('Business Plan'!$J$6*('Business Plan'!$J$7-'Business Plan'!$J$8*(1+'Scenario Analysis (2D)'!R$4)-'Business Plan'!$J$9)-'Business Plan'!$J$10*(1+'Scenario Analysis (2D)'!$E88))),(('Business Plan'!$K$6*('Business Plan'!$K$7-'Business Plan'!$K$8*(1+'Scenario Analysis (2D)'!R$4)-'Business Plan'!$K$9)-'Business Plan'!$K$10*(1+'Scenario Analysis (2D)'!$E88))))</f>
        <v>-622401.7496498205</v>
      </c>
      <c r="T88" s="78"/>
      <c r="U88" s="45">
        <v>-0.15</v>
      </c>
      <c r="V88" s="47">
        <f>(NPV('Business Plan'!$B$3,(('Business Plan'!$C$6*('Business Plan'!$C$7-'Business Plan'!$C$8*(1+'Scenario Analysis (2D)'!V$4)-'Business Plan'!$C$9)-'Business Plan'!$C$10*(1+'Scenario Analysis (2D)'!$E88))),(('Business Plan'!$D$6*('Business Plan'!$D$7-'Business Plan'!$D$8*(1+'Scenario Analysis (2D)'!V$4)-'Business Plan'!$D$9)-'Business Plan'!$D$10*(1+'Scenario Analysis (2D)'!$E88))),(('Business Plan'!$E$6*('Business Plan'!$E$7-'Business Plan'!$E$8*(1+'Scenario Analysis (2D)'!V$4)-'Business Plan'!$E$9)-'Business Plan'!$E$10*(1+'Scenario Analysis (2D)'!$E88))),(('Business Plan'!$F$6*('Business Plan'!$F$7-'Business Plan'!$F$8*(1+'Scenario Analysis (2D)'!V$4)-'Business Plan'!$F$9)-'Business Plan'!$F$10*(1+'Scenario Analysis (2D)'!$E88))),(('Business Plan'!$G$6*('Business Plan'!$G$7-'Business Plan'!$G$8*(1+'Scenario Analysis (2D)'!V$4)-'Business Plan'!$G$9)-'Business Plan'!$G$10*(1+'Scenario Analysis (2D)'!$E88))),(('Business Plan'!$H$6*('Business Plan'!$H$7-'Business Plan'!$H$8*(1+'Scenario Analysis (2D)'!V$4)-'Business Plan'!$H$9)-'Business Plan'!$H$10*(1+'Scenario Analysis (2D)'!$E88))),(('Business Plan'!$I$6*('Business Plan'!$I$7-'Business Plan'!$I$8*(1+'Scenario Analysis (2D)'!V$4)-'Business Plan'!$I$9)-'Business Plan'!$I$10*(1+'Scenario Analysis (2D)'!$E88))),(('Business Plan'!$J$6*('Business Plan'!$J$7-'Business Plan'!$J$8*(1+'Scenario Analysis (2D)'!V$4)-'Business Plan'!$J$9)-'Business Plan'!$J$10*(1+'Scenario Analysis (2D)'!$E88))),(('Business Plan'!$K$6*('Business Plan'!$K$7-'Business Plan'!$K$8*(1+'Scenario Analysis (2D)'!V$4)-'Business Plan'!$K$9)-'Business Plan'!$K$10*(1+'Scenario Analysis (2D)'!$E88)))))/'Business Plan'!$C$13-1</f>
        <v>12.461972035656579</v>
      </c>
      <c r="W88" s="47">
        <f>(NPV('Business Plan'!$B$3,(('Business Plan'!$C$6*('Business Plan'!$C$7-'Business Plan'!$C$8*(1+'Scenario Analysis (2D)'!W$4)-'Business Plan'!$C$9)-'Business Plan'!$C$10*(1+'Scenario Analysis (2D)'!$E88))),(('Business Plan'!$D$6*('Business Plan'!$D$7-'Business Plan'!$D$8*(1+'Scenario Analysis (2D)'!W$4)-'Business Plan'!$D$9)-'Business Plan'!$D$10*(1+'Scenario Analysis (2D)'!$E88))),(('Business Plan'!$E$6*('Business Plan'!$E$7-'Business Plan'!$E$8*(1+'Scenario Analysis (2D)'!W$4)-'Business Plan'!$E$9)-'Business Plan'!$E$10*(1+'Scenario Analysis (2D)'!$E88))),(('Business Plan'!$F$6*('Business Plan'!$F$7-'Business Plan'!$F$8*(1+'Scenario Analysis (2D)'!W$4)-'Business Plan'!$F$9)-'Business Plan'!$F$10*(1+'Scenario Analysis (2D)'!$E88))),(('Business Plan'!$G$6*('Business Plan'!$G$7-'Business Plan'!$G$8*(1+'Scenario Analysis (2D)'!W$4)-'Business Plan'!$G$9)-'Business Plan'!$G$10*(1+'Scenario Analysis (2D)'!$E88))),(('Business Plan'!$H$6*('Business Plan'!$H$7-'Business Plan'!$H$8*(1+'Scenario Analysis (2D)'!W$4)-'Business Plan'!$H$9)-'Business Plan'!$H$10*(1+'Scenario Analysis (2D)'!$E88))),(('Business Plan'!$I$6*('Business Plan'!$I$7-'Business Plan'!$I$8*(1+'Scenario Analysis (2D)'!W$4)-'Business Plan'!$I$9)-'Business Plan'!$I$10*(1+'Scenario Analysis (2D)'!$E88))),(('Business Plan'!$J$6*('Business Plan'!$J$7-'Business Plan'!$J$8*(1+'Scenario Analysis (2D)'!W$4)-'Business Plan'!$J$9)-'Business Plan'!$J$10*(1+'Scenario Analysis (2D)'!$E88))),(('Business Plan'!$K$6*('Business Plan'!$K$7-'Business Plan'!$K$8*(1+'Scenario Analysis (2D)'!W$4)-'Business Plan'!$K$9)-'Business Plan'!$K$10*(1+'Scenario Analysis (2D)'!$E88)))))/'Business Plan'!$C$13-1</f>
        <v>10.694776564779527</v>
      </c>
      <c r="X88" s="47">
        <f>(NPV('Business Plan'!$B$3,(('Business Plan'!$C$6*('Business Plan'!$C$7-'Business Plan'!$C$8*(1+'Scenario Analysis (2D)'!X$4)-'Business Plan'!$C$9)-'Business Plan'!$C$10*(1+'Scenario Analysis (2D)'!$E88))),(('Business Plan'!$D$6*('Business Plan'!$D$7-'Business Plan'!$D$8*(1+'Scenario Analysis (2D)'!X$4)-'Business Plan'!$D$9)-'Business Plan'!$D$10*(1+'Scenario Analysis (2D)'!$E88))),(('Business Plan'!$E$6*('Business Plan'!$E$7-'Business Plan'!$E$8*(1+'Scenario Analysis (2D)'!X$4)-'Business Plan'!$E$9)-'Business Plan'!$E$10*(1+'Scenario Analysis (2D)'!$E88))),(('Business Plan'!$F$6*('Business Plan'!$F$7-'Business Plan'!$F$8*(1+'Scenario Analysis (2D)'!X$4)-'Business Plan'!$F$9)-'Business Plan'!$F$10*(1+'Scenario Analysis (2D)'!$E88))),(('Business Plan'!$G$6*('Business Plan'!$G$7-'Business Plan'!$G$8*(1+'Scenario Analysis (2D)'!X$4)-'Business Plan'!$G$9)-'Business Plan'!$G$10*(1+'Scenario Analysis (2D)'!$E88))),(('Business Plan'!$H$6*('Business Plan'!$H$7-'Business Plan'!$H$8*(1+'Scenario Analysis (2D)'!X$4)-'Business Plan'!$H$9)-'Business Plan'!$H$10*(1+'Scenario Analysis (2D)'!$E88))),(('Business Plan'!$I$6*('Business Plan'!$I$7-'Business Plan'!$I$8*(1+'Scenario Analysis (2D)'!X$4)-'Business Plan'!$I$9)-'Business Plan'!$I$10*(1+'Scenario Analysis (2D)'!$E88))),(('Business Plan'!$J$6*('Business Plan'!$J$7-'Business Plan'!$J$8*(1+'Scenario Analysis (2D)'!X$4)-'Business Plan'!$J$9)-'Business Plan'!$J$10*(1+'Scenario Analysis (2D)'!$E88))),(('Business Plan'!$K$6*('Business Plan'!$K$7-'Business Plan'!$K$8*(1+'Scenario Analysis (2D)'!X$4)-'Business Plan'!$K$9)-'Business Plan'!$K$10*(1+'Scenario Analysis (2D)'!$E88)))))/'Business Plan'!$C$13-1</f>
        <v>8.9275810939024751</v>
      </c>
      <c r="Y88" s="47">
        <f>(NPV('Business Plan'!$B$3,(('Business Plan'!$C$6*('Business Plan'!$C$7-'Business Plan'!$C$8*(1+'Scenario Analysis (2D)'!Y$4)-'Business Plan'!$C$9)-'Business Plan'!$C$10*(1+'Scenario Analysis (2D)'!$E88))),(('Business Plan'!$D$6*('Business Plan'!$D$7-'Business Plan'!$D$8*(1+'Scenario Analysis (2D)'!Y$4)-'Business Plan'!$D$9)-'Business Plan'!$D$10*(1+'Scenario Analysis (2D)'!$E88))),(('Business Plan'!$E$6*('Business Plan'!$E$7-'Business Plan'!$E$8*(1+'Scenario Analysis (2D)'!Y$4)-'Business Plan'!$E$9)-'Business Plan'!$E$10*(1+'Scenario Analysis (2D)'!$E88))),(('Business Plan'!$F$6*('Business Plan'!$F$7-'Business Plan'!$F$8*(1+'Scenario Analysis (2D)'!Y$4)-'Business Plan'!$F$9)-'Business Plan'!$F$10*(1+'Scenario Analysis (2D)'!$E88))),(('Business Plan'!$G$6*('Business Plan'!$G$7-'Business Plan'!$G$8*(1+'Scenario Analysis (2D)'!Y$4)-'Business Plan'!$G$9)-'Business Plan'!$G$10*(1+'Scenario Analysis (2D)'!$E88))),(('Business Plan'!$H$6*('Business Plan'!$H$7-'Business Plan'!$H$8*(1+'Scenario Analysis (2D)'!Y$4)-'Business Plan'!$H$9)-'Business Plan'!$H$10*(1+'Scenario Analysis (2D)'!$E88))),(('Business Plan'!$I$6*('Business Plan'!$I$7-'Business Plan'!$I$8*(1+'Scenario Analysis (2D)'!Y$4)-'Business Plan'!$I$9)-'Business Plan'!$I$10*(1+'Scenario Analysis (2D)'!$E88))),(('Business Plan'!$J$6*('Business Plan'!$J$7-'Business Plan'!$J$8*(1+'Scenario Analysis (2D)'!Y$4)-'Business Plan'!$J$9)-'Business Plan'!$J$10*(1+'Scenario Analysis (2D)'!$E88))),(('Business Plan'!$K$6*('Business Plan'!$K$7-'Business Plan'!$K$8*(1+'Scenario Analysis (2D)'!Y$4)-'Business Plan'!$K$9)-'Business Plan'!$K$10*(1+'Scenario Analysis (2D)'!$E88)))))/'Business Plan'!$C$13-1</f>
        <v>7.1603856230254248</v>
      </c>
      <c r="Z88" s="47">
        <f>(NPV('Business Plan'!$B$3,(('Business Plan'!$C$6*('Business Plan'!$C$7-'Business Plan'!$C$8*(1+'Scenario Analysis (2D)'!Z$4)-'Business Plan'!$C$9)-'Business Plan'!$C$10*(1+'Scenario Analysis (2D)'!$E88))),(('Business Plan'!$D$6*('Business Plan'!$D$7-'Business Plan'!$D$8*(1+'Scenario Analysis (2D)'!Z$4)-'Business Plan'!$D$9)-'Business Plan'!$D$10*(1+'Scenario Analysis (2D)'!$E88))),(('Business Plan'!$E$6*('Business Plan'!$E$7-'Business Plan'!$E$8*(1+'Scenario Analysis (2D)'!Z$4)-'Business Plan'!$E$9)-'Business Plan'!$E$10*(1+'Scenario Analysis (2D)'!$E88))),(('Business Plan'!$F$6*('Business Plan'!$F$7-'Business Plan'!$F$8*(1+'Scenario Analysis (2D)'!Z$4)-'Business Plan'!$F$9)-'Business Plan'!$F$10*(1+'Scenario Analysis (2D)'!$E88))),(('Business Plan'!$G$6*('Business Plan'!$G$7-'Business Plan'!$G$8*(1+'Scenario Analysis (2D)'!Z$4)-'Business Plan'!$G$9)-'Business Plan'!$G$10*(1+'Scenario Analysis (2D)'!$E88))),(('Business Plan'!$H$6*('Business Plan'!$H$7-'Business Plan'!$H$8*(1+'Scenario Analysis (2D)'!Z$4)-'Business Plan'!$H$9)-'Business Plan'!$H$10*(1+'Scenario Analysis (2D)'!$E88))),(('Business Plan'!$I$6*('Business Plan'!$I$7-'Business Plan'!$I$8*(1+'Scenario Analysis (2D)'!Z$4)-'Business Plan'!$I$9)-'Business Plan'!$I$10*(1+'Scenario Analysis (2D)'!$E88))),(('Business Plan'!$J$6*('Business Plan'!$J$7-'Business Plan'!$J$8*(1+'Scenario Analysis (2D)'!Z$4)-'Business Plan'!$J$9)-'Business Plan'!$J$10*(1+'Scenario Analysis (2D)'!$E88))),(('Business Plan'!$K$6*('Business Plan'!$K$7-'Business Plan'!$K$8*(1+'Scenario Analysis (2D)'!Z$4)-'Business Plan'!$K$9)-'Business Plan'!$K$10*(1+'Scenario Analysis (2D)'!$E88)))))/'Business Plan'!$C$13-1</f>
        <v>5.3931901521483727</v>
      </c>
      <c r="AA88" s="47">
        <f>(NPV('Business Plan'!$B$3,(('Business Plan'!$C$6*('Business Plan'!$C$7-'Business Plan'!$C$8*(1+'Scenario Analysis (2D)'!AA$4)-'Business Plan'!$C$9)-'Business Plan'!$C$10*(1+'Scenario Analysis (2D)'!$E88))),(('Business Plan'!$D$6*('Business Plan'!$D$7-'Business Plan'!$D$8*(1+'Scenario Analysis (2D)'!AA$4)-'Business Plan'!$D$9)-'Business Plan'!$D$10*(1+'Scenario Analysis (2D)'!$E88))),(('Business Plan'!$E$6*('Business Plan'!$E$7-'Business Plan'!$E$8*(1+'Scenario Analysis (2D)'!AA$4)-'Business Plan'!$E$9)-'Business Plan'!$E$10*(1+'Scenario Analysis (2D)'!$E88))),(('Business Plan'!$F$6*('Business Plan'!$F$7-'Business Plan'!$F$8*(1+'Scenario Analysis (2D)'!AA$4)-'Business Plan'!$F$9)-'Business Plan'!$F$10*(1+'Scenario Analysis (2D)'!$E88))),(('Business Plan'!$G$6*('Business Plan'!$G$7-'Business Plan'!$G$8*(1+'Scenario Analysis (2D)'!AA$4)-'Business Plan'!$G$9)-'Business Plan'!$G$10*(1+'Scenario Analysis (2D)'!$E88))),(('Business Plan'!$H$6*('Business Plan'!$H$7-'Business Plan'!$H$8*(1+'Scenario Analysis (2D)'!AA$4)-'Business Plan'!$H$9)-'Business Plan'!$H$10*(1+'Scenario Analysis (2D)'!$E88))),(('Business Plan'!$I$6*('Business Plan'!$I$7-'Business Plan'!$I$8*(1+'Scenario Analysis (2D)'!AA$4)-'Business Plan'!$I$9)-'Business Plan'!$I$10*(1+'Scenario Analysis (2D)'!$E88))),(('Business Plan'!$J$6*('Business Plan'!$J$7-'Business Plan'!$J$8*(1+'Scenario Analysis (2D)'!AA$4)-'Business Plan'!$J$9)-'Business Plan'!$J$10*(1+'Scenario Analysis (2D)'!$E88))),(('Business Plan'!$K$6*('Business Plan'!$K$7-'Business Plan'!$K$8*(1+'Scenario Analysis (2D)'!AA$4)-'Business Plan'!$K$9)-'Business Plan'!$K$10*(1+'Scenario Analysis (2D)'!$E88)))))/'Business Plan'!$C$13-1</f>
        <v>3.6259946812713206</v>
      </c>
      <c r="AB88" s="47">
        <f>(NPV('Business Plan'!$B$3,(('Business Plan'!$C$6*('Business Plan'!$C$7-'Business Plan'!$C$8*(1+'Scenario Analysis (2D)'!AB$4)-'Business Plan'!$C$9)-'Business Plan'!$C$10*(1+'Scenario Analysis (2D)'!$E88))),(('Business Plan'!$D$6*('Business Plan'!$D$7-'Business Plan'!$D$8*(1+'Scenario Analysis (2D)'!AB$4)-'Business Plan'!$D$9)-'Business Plan'!$D$10*(1+'Scenario Analysis (2D)'!$E88))),(('Business Plan'!$E$6*('Business Plan'!$E$7-'Business Plan'!$E$8*(1+'Scenario Analysis (2D)'!AB$4)-'Business Plan'!$E$9)-'Business Plan'!$E$10*(1+'Scenario Analysis (2D)'!$E88))),(('Business Plan'!$F$6*('Business Plan'!$F$7-'Business Plan'!$F$8*(1+'Scenario Analysis (2D)'!AB$4)-'Business Plan'!$F$9)-'Business Plan'!$F$10*(1+'Scenario Analysis (2D)'!$E88))),(('Business Plan'!$G$6*('Business Plan'!$G$7-'Business Plan'!$G$8*(1+'Scenario Analysis (2D)'!AB$4)-'Business Plan'!$G$9)-'Business Plan'!$G$10*(1+'Scenario Analysis (2D)'!$E88))),(('Business Plan'!$H$6*('Business Plan'!$H$7-'Business Plan'!$H$8*(1+'Scenario Analysis (2D)'!AB$4)-'Business Plan'!$H$9)-'Business Plan'!$H$10*(1+'Scenario Analysis (2D)'!$E88))),(('Business Plan'!$I$6*('Business Plan'!$I$7-'Business Plan'!$I$8*(1+'Scenario Analysis (2D)'!AB$4)-'Business Plan'!$I$9)-'Business Plan'!$I$10*(1+'Scenario Analysis (2D)'!$E88))),(('Business Plan'!$J$6*('Business Plan'!$J$7-'Business Plan'!$J$8*(1+'Scenario Analysis (2D)'!AB$4)-'Business Plan'!$J$9)-'Business Plan'!$J$10*(1+'Scenario Analysis (2D)'!$E88))),(('Business Plan'!$K$6*('Business Plan'!$K$7-'Business Plan'!$K$8*(1+'Scenario Analysis (2D)'!AB$4)-'Business Plan'!$K$9)-'Business Plan'!$K$10*(1+'Scenario Analysis (2D)'!$E88)))))/'Business Plan'!$C$13-1</f>
        <v>1.8587992103942685</v>
      </c>
      <c r="AC88" s="47">
        <f>(NPV('Business Plan'!$B$3,(('Business Plan'!$C$6*('Business Plan'!$C$7-'Business Plan'!$C$8*(1+'Scenario Analysis (2D)'!AC$4)-'Business Plan'!$C$9)-'Business Plan'!$C$10*(1+'Scenario Analysis (2D)'!$E88))),(('Business Plan'!$D$6*('Business Plan'!$D$7-'Business Plan'!$D$8*(1+'Scenario Analysis (2D)'!AC$4)-'Business Plan'!$D$9)-'Business Plan'!$D$10*(1+'Scenario Analysis (2D)'!$E88))),(('Business Plan'!$E$6*('Business Plan'!$E$7-'Business Plan'!$E$8*(1+'Scenario Analysis (2D)'!AC$4)-'Business Plan'!$E$9)-'Business Plan'!$E$10*(1+'Scenario Analysis (2D)'!$E88))),(('Business Plan'!$F$6*('Business Plan'!$F$7-'Business Plan'!$F$8*(1+'Scenario Analysis (2D)'!AC$4)-'Business Plan'!$F$9)-'Business Plan'!$F$10*(1+'Scenario Analysis (2D)'!$E88))),(('Business Plan'!$G$6*('Business Plan'!$G$7-'Business Plan'!$G$8*(1+'Scenario Analysis (2D)'!AC$4)-'Business Plan'!$G$9)-'Business Plan'!$G$10*(1+'Scenario Analysis (2D)'!$E88))),(('Business Plan'!$H$6*('Business Plan'!$H$7-'Business Plan'!$H$8*(1+'Scenario Analysis (2D)'!AC$4)-'Business Plan'!$H$9)-'Business Plan'!$H$10*(1+'Scenario Analysis (2D)'!$E88))),(('Business Plan'!$I$6*('Business Plan'!$I$7-'Business Plan'!$I$8*(1+'Scenario Analysis (2D)'!AC$4)-'Business Plan'!$I$9)-'Business Plan'!$I$10*(1+'Scenario Analysis (2D)'!$E88))),(('Business Plan'!$J$6*('Business Plan'!$J$7-'Business Plan'!$J$8*(1+'Scenario Analysis (2D)'!AC$4)-'Business Plan'!$J$9)-'Business Plan'!$J$10*(1+'Scenario Analysis (2D)'!$E88))),(('Business Plan'!$K$6*('Business Plan'!$K$7-'Business Plan'!$K$8*(1+'Scenario Analysis (2D)'!AC$4)-'Business Plan'!$K$9)-'Business Plan'!$K$10*(1+'Scenario Analysis (2D)'!$E88)))))/'Business Plan'!$C$13-1</f>
        <v>9.1603739517217564E-2</v>
      </c>
      <c r="AD88" s="47">
        <f>(NPV('Business Plan'!$B$3,(('Business Plan'!$C$6*('Business Plan'!$C$7-'Business Plan'!$C$8*(1+'Scenario Analysis (2D)'!AD$4)-'Business Plan'!$C$9)-'Business Plan'!$C$10*(1+'Scenario Analysis (2D)'!$E88))),(('Business Plan'!$D$6*('Business Plan'!$D$7-'Business Plan'!$D$8*(1+'Scenario Analysis (2D)'!AD$4)-'Business Plan'!$D$9)-'Business Plan'!$D$10*(1+'Scenario Analysis (2D)'!$E88))),(('Business Plan'!$E$6*('Business Plan'!$E$7-'Business Plan'!$E$8*(1+'Scenario Analysis (2D)'!AD$4)-'Business Plan'!$E$9)-'Business Plan'!$E$10*(1+'Scenario Analysis (2D)'!$E88))),(('Business Plan'!$F$6*('Business Plan'!$F$7-'Business Plan'!$F$8*(1+'Scenario Analysis (2D)'!AD$4)-'Business Plan'!$F$9)-'Business Plan'!$F$10*(1+'Scenario Analysis (2D)'!$E88))),(('Business Plan'!$G$6*('Business Plan'!$G$7-'Business Plan'!$G$8*(1+'Scenario Analysis (2D)'!AD$4)-'Business Plan'!$G$9)-'Business Plan'!$G$10*(1+'Scenario Analysis (2D)'!$E88))),(('Business Plan'!$H$6*('Business Plan'!$H$7-'Business Plan'!$H$8*(1+'Scenario Analysis (2D)'!AD$4)-'Business Plan'!$H$9)-'Business Plan'!$H$10*(1+'Scenario Analysis (2D)'!$E88))),(('Business Plan'!$I$6*('Business Plan'!$I$7-'Business Plan'!$I$8*(1+'Scenario Analysis (2D)'!AD$4)-'Business Plan'!$I$9)-'Business Plan'!$I$10*(1+'Scenario Analysis (2D)'!$E88))),(('Business Plan'!$J$6*('Business Plan'!$J$7-'Business Plan'!$J$8*(1+'Scenario Analysis (2D)'!AD$4)-'Business Plan'!$J$9)-'Business Plan'!$J$10*(1+'Scenario Analysis (2D)'!$E88))),(('Business Plan'!$K$6*('Business Plan'!$K$7-'Business Plan'!$K$8*(1+'Scenario Analysis (2D)'!AD$4)-'Business Plan'!$K$9)-'Business Plan'!$K$10*(1+'Scenario Analysis (2D)'!$E88)))))/'Business Plan'!$C$13-1</f>
        <v>-1.6755917313598383</v>
      </c>
      <c r="AE88" s="47">
        <f>(NPV('Business Plan'!$B$3,(('Business Plan'!$C$6*('Business Plan'!$C$7-'Business Plan'!$C$8*(1+'Scenario Analysis (2D)'!AE$4)-'Business Plan'!$C$9)-'Business Plan'!$C$10*(1+'Scenario Analysis (2D)'!$E88))),(('Business Plan'!$D$6*('Business Plan'!$D$7-'Business Plan'!$D$8*(1+'Scenario Analysis (2D)'!AE$4)-'Business Plan'!$D$9)-'Business Plan'!$D$10*(1+'Scenario Analysis (2D)'!$E88))),(('Business Plan'!$E$6*('Business Plan'!$E$7-'Business Plan'!$E$8*(1+'Scenario Analysis (2D)'!AE$4)-'Business Plan'!$E$9)-'Business Plan'!$E$10*(1+'Scenario Analysis (2D)'!$E88))),(('Business Plan'!$F$6*('Business Plan'!$F$7-'Business Plan'!$F$8*(1+'Scenario Analysis (2D)'!AE$4)-'Business Plan'!$F$9)-'Business Plan'!$F$10*(1+'Scenario Analysis (2D)'!$E88))),(('Business Plan'!$G$6*('Business Plan'!$G$7-'Business Plan'!$G$8*(1+'Scenario Analysis (2D)'!AE$4)-'Business Plan'!$G$9)-'Business Plan'!$G$10*(1+'Scenario Analysis (2D)'!$E88))),(('Business Plan'!$H$6*('Business Plan'!$H$7-'Business Plan'!$H$8*(1+'Scenario Analysis (2D)'!AE$4)-'Business Plan'!$H$9)-'Business Plan'!$H$10*(1+'Scenario Analysis (2D)'!$E88))),(('Business Plan'!$I$6*('Business Plan'!$I$7-'Business Plan'!$I$8*(1+'Scenario Analysis (2D)'!AE$4)-'Business Plan'!$I$9)-'Business Plan'!$I$10*(1+'Scenario Analysis (2D)'!$E88))),(('Business Plan'!$J$6*('Business Plan'!$J$7-'Business Plan'!$J$8*(1+'Scenario Analysis (2D)'!AE$4)-'Business Plan'!$J$9)-'Business Plan'!$J$10*(1+'Scenario Analysis (2D)'!$E88))),(('Business Plan'!$K$6*('Business Plan'!$K$7-'Business Plan'!$K$8*(1+'Scenario Analysis (2D)'!AE$4)-'Business Plan'!$K$9)-'Business Plan'!$K$10*(1+'Scenario Analysis (2D)'!$E88)))))/'Business Plan'!$C$13-1</f>
        <v>-3.4427872022368802</v>
      </c>
      <c r="AF88" s="47">
        <f>(NPV('Business Plan'!$B$3,(('Business Plan'!$C$6*('Business Plan'!$C$7-'Business Plan'!$C$8*(1+'Scenario Analysis (2D)'!AF$4)-'Business Plan'!$C$9)-'Business Plan'!$C$10*(1+'Scenario Analysis (2D)'!$E88))),(('Business Plan'!$D$6*('Business Plan'!$D$7-'Business Plan'!$D$8*(1+'Scenario Analysis (2D)'!AF$4)-'Business Plan'!$D$9)-'Business Plan'!$D$10*(1+'Scenario Analysis (2D)'!$E88))),(('Business Plan'!$E$6*('Business Plan'!$E$7-'Business Plan'!$E$8*(1+'Scenario Analysis (2D)'!AF$4)-'Business Plan'!$E$9)-'Business Plan'!$E$10*(1+'Scenario Analysis (2D)'!$E88))),(('Business Plan'!$F$6*('Business Plan'!$F$7-'Business Plan'!$F$8*(1+'Scenario Analysis (2D)'!AF$4)-'Business Plan'!$F$9)-'Business Plan'!$F$10*(1+'Scenario Analysis (2D)'!$E88))),(('Business Plan'!$G$6*('Business Plan'!$G$7-'Business Plan'!$G$8*(1+'Scenario Analysis (2D)'!AF$4)-'Business Plan'!$G$9)-'Business Plan'!$G$10*(1+'Scenario Analysis (2D)'!$E88))),(('Business Plan'!$H$6*('Business Plan'!$H$7-'Business Plan'!$H$8*(1+'Scenario Analysis (2D)'!AF$4)-'Business Plan'!$H$9)-'Business Plan'!$H$10*(1+'Scenario Analysis (2D)'!$E88))),(('Business Plan'!$I$6*('Business Plan'!$I$7-'Business Plan'!$I$8*(1+'Scenario Analysis (2D)'!AF$4)-'Business Plan'!$I$9)-'Business Plan'!$I$10*(1+'Scenario Analysis (2D)'!$E88))),(('Business Plan'!$J$6*('Business Plan'!$J$7-'Business Plan'!$J$8*(1+'Scenario Analysis (2D)'!AF$4)-'Business Plan'!$J$9)-'Business Plan'!$J$10*(1+'Scenario Analysis (2D)'!$E88))),(('Business Plan'!$K$6*('Business Plan'!$K$7-'Business Plan'!$K$8*(1+'Scenario Analysis (2D)'!AF$4)-'Business Plan'!$K$9)-'Business Plan'!$K$10*(1+'Scenario Analysis (2D)'!$E88)))))/'Business Plan'!$C$13-1</f>
        <v>-5.2099826731139363</v>
      </c>
      <c r="AG88" s="47">
        <f>(NPV('Business Plan'!$B$3,(('Business Plan'!$C$6*('Business Plan'!$C$7-'Business Plan'!$C$8*(1+'Scenario Analysis (2D)'!AG$4)-'Business Plan'!$C$9)-'Business Plan'!$C$10*(1+'Scenario Analysis (2D)'!$E88))),(('Business Plan'!$D$6*('Business Plan'!$D$7-'Business Plan'!$D$8*(1+'Scenario Analysis (2D)'!AG$4)-'Business Plan'!$D$9)-'Business Plan'!$D$10*(1+'Scenario Analysis (2D)'!$E88))),(('Business Plan'!$E$6*('Business Plan'!$E$7-'Business Plan'!$E$8*(1+'Scenario Analysis (2D)'!AG$4)-'Business Plan'!$E$9)-'Business Plan'!$E$10*(1+'Scenario Analysis (2D)'!$E88))),(('Business Plan'!$F$6*('Business Plan'!$F$7-'Business Plan'!$F$8*(1+'Scenario Analysis (2D)'!AG$4)-'Business Plan'!$F$9)-'Business Plan'!$F$10*(1+'Scenario Analysis (2D)'!$E88))),(('Business Plan'!$G$6*('Business Plan'!$G$7-'Business Plan'!$G$8*(1+'Scenario Analysis (2D)'!AG$4)-'Business Plan'!$G$9)-'Business Plan'!$G$10*(1+'Scenario Analysis (2D)'!$E88))),(('Business Plan'!$H$6*('Business Plan'!$H$7-'Business Plan'!$H$8*(1+'Scenario Analysis (2D)'!AG$4)-'Business Plan'!$H$9)-'Business Plan'!$H$10*(1+'Scenario Analysis (2D)'!$E88))),(('Business Plan'!$I$6*('Business Plan'!$I$7-'Business Plan'!$I$8*(1+'Scenario Analysis (2D)'!AG$4)-'Business Plan'!$I$9)-'Business Plan'!$I$10*(1+'Scenario Analysis (2D)'!$E88))),(('Business Plan'!$J$6*('Business Plan'!$J$7-'Business Plan'!$J$8*(1+'Scenario Analysis (2D)'!AG$4)-'Business Plan'!$J$9)-'Business Plan'!$J$10*(1+'Scenario Analysis (2D)'!$E88))),(('Business Plan'!$K$6*('Business Plan'!$K$7-'Business Plan'!$K$8*(1+'Scenario Analysis (2D)'!AG$4)-'Business Plan'!$K$9)-'Business Plan'!$K$10*(1+'Scenario Analysis (2D)'!$E88)))))/'Business Plan'!$C$13-1</f>
        <v>-6.9771781439909875</v>
      </c>
      <c r="AH88" s="47">
        <f>(NPV('Business Plan'!$B$3,(('Business Plan'!$C$6*('Business Plan'!$C$7-'Business Plan'!$C$8*(1+'Scenario Analysis (2D)'!AH$4)-'Business Plan'!$C$9)-'Business Plan'!$C$10*(1+'Scenario Analysis (2D)'!$E88))),(('Business Plan'!$D$6*('Business Plan'!$D$7-'Business Plan'!$D$8*(1+'Scenario Analysis (2D)'!AH$4)-'Business Plan'!$D$9)-'Business Plan'!$D$10*(1+'Scenario Analysis (2D)'!$E88))),(('Business Plan'!$E$6*('Business Plan'!$E$7-'Business Plan'!$E$8*(1+'Scenario Analysis (2D)'!AH$4)-'Business Plan'!$E$9)-'Business Plan'!$E$10*(1+'Scenario Analysis (2D)'!$E88))),(('Business Plan'!$F$6*('Business Plan'!$F$7-'Business Plan'!$F$8*(1+'Scenario Analysis (2D)'!AH$4)-'Business Plan'!$F$9)-'Business Plan'!$F$10*(1+'Scenario Analysis (2D)'!$E88))),(('Business Plan'!$G$6*('Business Plan'!$G$7-'Business Plan'!$G$8*(1+'Scenario Analysis (2D)'!AH$4)-'Business Plan'!$G$9)-'Business Plan'!$G$10*(1+'Scenario Analysis (2D)'!$E88))),(('Business Plan'!$H$6*('Business Plan'!$H$7-'Business Plan'!$H$8*(1+'Scenario Analysis (2D)'!AH$4)-'Business Plan'!$H$9)-'Business Plan'!$H$10*(1+'Scenario Analysis (2D)'!$E88))),(('Business Plan'!$I$6*('Business Plan'!$I$7-'Business Plan'!$I$8*(1+'Scenario Analysis (2D)'!AH$4)-'Business Plan'!$I$9)-'Business Plan'!$I$10*(1+'Scenario Analysis (2D)'!$E88))),(('Business Plan'!$J$6*('Business Plan'!$J$7-'Business Plan'!$J$8*(1+'Scenario Analysis (2D)'!AH$4)-'Business Plan'!$J$9)-'Business Plan'!$J$10*(1+'Scenario Analysis (2D)'!$E88))),(('Business Plan'!$K$6*('Business Plan'!$K$7-'Business Plan'!$K$8*(1+'Scenario Analysis (2D)'!AH$4)-'Business Plan'!$K$9)-'Business Plan'!$K$10*(1+'Scenario Analysis (2D)'!$E88)))))/'Business Plan'!$C$13-1</f>
        <v>-8.7443736148680387</v>
      </c>
    </row>
    <row r="89" spans="1:34" ht="18.95" customHeight="1" x14ac:dyDescent="0.25">
      <c r="D89" s="78"/>
      <c r="E89" s="50">
        <v>-0.1</v>
      </c>
      <c r="F89" s="46">
        <f>NPV('Business Plan'!$B$3,(('Business Plan'!$C$6*('Business Plan'!$C$7-'Business Plan'!$C$8*(1+'Scenario Analysis (2D)'!F$4)-'Business Plan'!$C$9)-'Business Plan'!$C$10*(1+'Scenario Analysis (2D)'!$E89))),(('Business Plan'!$D$6*('Business Plan'!$D$7-'Business Plan'!$D$8*(1+'Scenario Analysis (2D)'!F$4)-'Business Plan'!$D$9)-'Business Plan'!$D$10*(1+'Scenario Analysis (2D)'!$E89))),(('Business Plan'!$E$6*('Business Plan'!$E$7-'Business Plan'!$E$8*(1+'Scenario Analysis (2D)'!F$4)-'Business Plan'!$E$9)-'Business Plan'!$E$10*(1+'Scenario Analysis (2D)'!$E89))),(('Business Plan'!$F$6*('Business Plan'!$F$7-'Business Plan'!$F$8*(1+'Scenario Analysis (2D)'!F$4)-'Business Plan'!$F$9)-'Business Plan'!$F$10*(1+'Scenario Analysis (2D)'!$E89))),(('Business Plan'!$G$6*('Business Plan'!$G$7-'Business Plan'!$G$8*(1+'Scenario Analysis (2D)'!F$4)-'Business Plan'!$G$9)-'Business Plan'!$G$10*(1+'Scenario Analysis (2D)'!$E89))),(('Business Plan'!$H$6*('Business Plan'!$H$7-'Business Plan'!$H$8*(1+'Scenario Analysis (2D)'!F$4)-'Business Plan'!$H$9)-'Business Plan'!$H$10*(1+'Scenario Analysis (2D)'!$E89))),(('Business Plan'!$I$6*('Business Plan'!$I$7-'Business Plan'!$I$8*(1+'Scenario Analysis (2D)'!F$4)-'Business Plan'!$I$9)-'Business Plan'!$I$10*(1+'Scenario Analysis (2D)'!$E89))),(('Business Plan'!$J$6*('Business Plan'!$J$7-'Business Plan'!$J$8*(1+'Scenario Analysis (2D)'!F$4)-'Business Plan'!$J$9)-'Business Plan'!$J$10*(1+'Scenario Analysis (2D)'!$E89))),(('Business Plan'!$K$6*('Business Plan'!$K$7-'Business Plan'!$K$8*(1+'Scenario Analysis (2D)'!F$4)-'Business Plan'!$K$9)-'Business Plan'!$K$10*(1+'Scenario Analysis (2D)'!$E89))))</f>
        <v>1032118.9790118501</v>
      </c>
      <c r="G89" s="46">
        <f>NPV('Business Plan'!$B$3,(('Business Plan'!$C$6*('Business Plan'!$C$7-'Business Plan'!$C$8*(1+'Scenario Analysis (2D)'!G$4)-'Business Plan'!$C$9)-'Business Plan'!$C$10*(1+'Scenario Analysis (2D)'!$E89))),(('Business Plan'!$D$6*('Business Plan'!$D$7-'Business Plan'!$D$8*(1+'Scenario Analysis (2D)'!G$4)-'Business Plan'!$D$9)-'Business Plan'!$D$10*(1+'Scenario Analysis (2D)'!$E89))),(('Business Plan'!$E$6*('Business Plan'!$E$7-'Business Plan'!$E$8*(1+'Scenario Analysis (2D)'!G$4)-'Business Plan'!$E$9)-'Business Plan'!$E$10*(1+'Scenario Analysis (2D)'!$E89))),(('Business Plan'!$F$6*('Business Plan'!$F$7-'Business Plan'!$F$8*(1+'Scenario Analysis (2D)'!G$4)-'Business Plan'!$F$9)-'Business Plan'!$F$10*(1+'Scenario Analysis (2D)'!$E89))),(('Business Plan'!$G$6*('Business Plan'!$G$7-'Business Plan'!$G$8*(1+'Scenario Analysis (2D)'!G$4)-'Business Plan'!$G$9)-'Business Plan'!$G$10*(1+'Scenario Analysis (2D)'!$E89))),(('Business Plan'!$H$6*('Business Plan'!$H$7-'Business Plan'!$H$8*(1+'Scenario Analysis (2D)'!G$4)-'Business Plan'!$H$9)-'Business Plan'!$H$10*(1+'Scenario Analysis (2D)'!$E89))),(('Business Plan'!$I$6*('Business Plan'!$I$7-'Business Plan'!$I$8*(1+'Scenario Analysis (2D)'!G$4)-'Business Plan'!$I$9)-'Business Plan'!$I$10*(1+'Scenario Analysis (2D)'!$E89))),(('Business Plan'!$J$6*('Business Plan'!$J$7-'Business Plan'!$J$8*(1+'Scenario Analysis (2D)'!G$4)-'Business Plan'!$J$9)-'Business Plan'!$J$10*(1+'Scenario Analysis (2D)'!$E89))),(('Business Plan'!$K$6*('Business Plan'!$K$7-'Business Plan'!$K$8*(1+'Scenario Analysis (2D)'!G$4)-'Business Plan'!$K$9)-'Business Plan'!$K$10*(1+'Scenario Analysis (2D)'!$E89))))</f>
        <v>890092.5727786253</v>
      </c>
      <c r="H89" s="46">
        <f>NPV('Business Plan'!$B$3,(('Business Plan'!$C$6*('Business Plan'!$C$7-'Business Plan'!$C$8*(1+'Scenario Analysis (2D)'!H$4)-'Business Plan'!$C$9)-'Business Plan'!$C$10*(1+'Scenario Analysis (2D)'!$E89))),(('Business Plan'!$D$6*('Business Plan'!$D$7-'Business Plan'!$D$8*(1+'Scenario Analysis (2D)'!H$4)-'Business Plan'!$D$9)-'Business Plan'!$D$10*(1+'Scenario Analysis (2D)'!$E89))),(('Business Plan'!$E$6*('Business Plan'!$E$7-'Business Plan'!$E$8*(1+'Scenario Analysis (2D)'!H$4)-'Business Plan'!$E$9)-'Business Plan'!$E$10*(1+'Scenario Analysis (2D)'!$E89))),(('Business Plan'!$F$6*('Business Plan'!$F$7-'Business Plan'!$F$8*(1+'Scenario Analysis (2D)'!H$4)-'Business Plan'!$F$9)-'Business Plan'!$F$10*(1+'Scenario Analysis (2D)'!$E89))),(('Business Plan'!$G$6*('Business Plan'!$G$7-'Business Plan'!$G$8*(1+'Scenario Analysis (2D)'!H$4)-'Business Plan'!$G$9)-'Business Plan'!$G$10*(1+'Scenario Analysis (2D)'!$E89))),(('Business Plan'!$H$6*('Business Plan'!$H$7-'Business Plan'!$H$8*(1+'Scenario Analysis (2D)'!H$4)-'Business Plan'!$H$9)-'Business Plan'!$H$10*(1+'Scenario Analysis (2D)'!$E89))),(('Business Plan'!$I$6*('Business Plan'!$I$7-'Business Plan'!$I$8*(1+'Scenario Analysis (2D)'!H$4)-'Business Plan'!$I$9)-'Business Plan'!$I$10*(1+'Scenario Analysis (2D)'!$E89))),(('Business Plan'!$J$6*('Business Plan'!$J$7-'Business Plan'!$J$8*(1+'Scenario Analysis (2D)'!H$4)-'Business Plan'!$J$9)-'Business Plan'!$J$10*(1+'Scenario Analysis (2D)'!$E89))),(('Business Plan'!$K$6*('Business Plan'!$K$7-'Business Plan'!$K$8*(1+'Scenario Analysis (2D)'!H$4)-'Business Plan'!$K$9)-'Business Plan'!$K$10*(1+'Scenario Analysis (2D)'!$E89))))</f>
        <v>748066.16654540063</v>
      </c>
      <c r="I89" s="46">
        <f>NPV('Business Plan'!$B$3,(('Business Plan'!$C$6*('Business Plan'!$C$7-'Business Plan'!$C$8*(1+'Scenario Analysis (2D)'!I$4)-'Business Plan'!$C$9)-'Business Plan'!$C$10*(1+'Scenario Analysis (2D)'!$E89))),(('Business Plan'!$D$6*('Business Plan'!$D$7-'Business Plan'!$D$8*(1+'Scenario Analysis (2D)'!I$4)-'Business Plan'!$D$9)-'Business Plan'!$D$10*(1+'Scenario Analysis (2D)'!$E89))),(('Business Plan'!$E$6*('Business Plan'!$E$7-'Business Plan'!$E$8*(1+'Scenario Analysis (2D)'!I$4)-'Business Plan'!$E$9)-'Business Plan'!$E$10*(1+'Scenario Analysis (2D)'!$E89))),(('Business Plan'!$F$6*('Business Plan'!$F$7-'Business Plan'!$F$8*(1+'Scenario Analysis (2D)'!I$4)-'Business Plan'!$F$9)-'Business Plan'!$F$10*(1+'Scenario Analysis (2D)'!$E89))),(('Business Plan'!$G$6*('Business Plan'!$G$7-'Business Plan'!$G$8*(1+'Scenario Analysis (2D)'!I$4)-'Business Plan'!$G$9)-'Business Plan'!$G$10*(1+'Scenario Analysis (2D)'!$E89))),(('Business Plan'!$H$6*('Business Plan'!$H$7-'Business Plan'!$H$8*(1+'Scenario Analysis (2D)'!I$4)-'Business Plan'!$H$9)-'Business Plan'!$H$10*(1+'Scenario Analysis (2D)'!$E89))),(('Business Plan'!$I$6*('Business Plan'!$I$7-'Business Plan'!$I$8*(1+'Scenario Analysis (2D)'!I$4)-'Business Plan'!$I$9)-'Business Plan'!$I$10*(1+'Scenario Analysis (2D)'!$E89))),(('Business Plan'!$J$6*('Business Plan'!$J$7-'Business Plan'!$J$8*(1+'Scenario Analysis (2D)'!I$4)-'Business Plan'!$J$9)-'Business Plan'!$J$10*(1+'Scenario Analysis (2D)'!$E89))),(('Business Plan'!$K$6*('Business Plan'!$K$7-'Business Plan'!$K$8*(1+'Scenario Analysis (2D)'!I$4)-'Business Plan'!$K$9)-'Business Plan'!$K$10*(1+'Scenario Analysis (2D)'!$E89))))</f>
        <v>606039.76031217608</v>
      </c>
      <c r="J89" s="46">
        <f>NPV('Business Plan'!$B$3,(('Business Plan'!$C$6*('Business Plan'!$C$7-'Business Plan'!$C$8*(1+'Scenario Analysis (2D)'!J$4)-'Business Plan'!$C$9)-'Business Plan'!$C$10*(1+'Scenario Analysis (2D)'!$E89))),(('Business Plan'!$D$6*('Business Plan'!$D$7-'Business Plan'!$D$8*(1+'Scenario Analysis (2D)'!J$4)-'Business Plan'!$D$9)-'Business Plan'!$D$10*(1+'Scenario Analysis (2D)'!$E89))),(('Business Plan'!$E$6*('Business Plan'!$E$7-'Business Plan'!$E$8*(1+'Scenario Analysis (2D)'!J$4)-'Business Plan'!$E$9)-'Business Plan'!$E$10*(1+'Scenario Analysis (2D)'!$E89))),(('Business Plan'!$F$6*('Business Plan'!$F$7-'Business Plan'!$F$8*(1+'Scenario Analysis (2D)'!J$4)-'Business Plan'!$F$9)-'Business Plan'!$F$10*(1+'Scenario Analysis (2D)'!$E89))),(('Business Plan'!$G$6*('Business Plan'!$G$7-'Business Plan'!$G$8*(1+'Scenario Analysis (2D)'!J$4)-'Business Plan'!$G$9)-'Business Plan'!$G$10*(1+'Scenario Analysis (2D)'!$E89))),(('Business Plan'!$H$6*('Business Plan'!$H$7-'Business Plan'!$H$8*(1+'Scenario Analysis (2D)'!J$4)-'Business Plan'!$H$9)-'Business Plan'!$H$10*(1+'Scenario Analysis (2D)'!$E89))),(('Business Plan'!$I$6*('Business Plan'!$I$7-'Business Plan'!$I$8*(1+'Scenario Analysis (2D)'!J$4)-'Business Plan'!$I$9)-'Business Plan'!$I$10*(1+'Scenario Analysis (2D)'!$E89))),(('Business Plan'!$J$6*('Business Plan'!$J$7-'Business Plan'!$J$8*(1+'Scenario Analysis (2D)'!J$4)-'Business Plan'!$J$9)-'Business Plan'!$J$10*(1+'Scenario Analysis (2D)'!$E89))),(('Business Plan'!$K$6*('Business Plan'!$K$7-'Business Plan'!$K$8*(1+'Scenario Analysis (2D)'!J$4)-'Business Plan'!$K$9)-'Business Plan'!$K$10*(1+'Scenario Analysis (2D)'!$E89))))</f>
        <v>464013.35407895123</v>
      </c>
      <c r="K89" s="46">
        <f>NPV('Business Plan'!$B$3,(('Business Plan'!$C$6*('Business Plan'!$C$7-'Business Plan'!$C$8*(1+'Scenario Analysis (2D)'!K$4)-'Business Plan'!$C$9)-'Business Plan'!$C$10*(1+'Scenario Analysis (2D)'!$E89))),(('Business Plan'!$D$6*('Business Plan'!$D$7-'Business Plan'!$D$8*(1+'Scenario Analysis (2D)'!K$4)-'Business Plan'!$D$9)-'Business Plan'!$D$10*(1+'Scenario Analysis (2D)'!$E89))),(('Business Plan'!$E$6*('Business Plan'!$E$7-'Business Plan'!$E$8*(1+'Scenario Analysis (2D)'!K$4)-'Business Plan'!$E$9)-'Business Plan'!$E$10*(1+'Scenario Analysis (2D)'!$E89))),(('Business Plan'!$F$6*('Business Plan'!$F$7-'Business Plan'!$F$8*(1+'Scenario Analysis (2D)'!K$4)-'Business Plan'!$F$9)-'Business Plan'!$F$10*(1+'Scenario Analysis (2D)'!$E89))),(('Business Plan'!$G$6*('Business Plan'!$G$7-'Business Plan'!$G$8*(1+'Scenario Analysis (2D)'!K$4)-'Business Plan'!$G$9)-'Business Plan'!$G$10*(1+'Scenario Analysis (2D)'!$E89))),(('Business Plan'!$H$6*('Business Plan'!$H$7-'Business Plan'!$H$8*(1+'Scenario Analysis (2D)'!K$4)-'Business Plan'!$H$9)-'Business Plan'!$H$10*(1+'Scenario Analysis (2D)'!$E89))),(('Business Plan'!$I$6*('Business Plan'!$I$7-'Business Plan'!$I$8*(1+'Scenario Analysis (2D)'!K$4)-'Business Plan'!$I$9)-'Business Plan'!$I$10*(1+'Scenario Analysis (2D)'!$E89))),(('Business Plan'!$J$6*('Business Plan'!$J$7-'Business Plan'!$J$8*(1+'Scenario Analysis (2D)'!K$4)-'Business Plan'!$J$9)-'Business Plan'!$J$10*(1+'Scenario Analysis (2D)'!$E89))),(('Business Plan'!$K$6*('Business Plan'!$K$7-'Business Plan'!$K$8*(1+'Scenario Analysis (2D)'!K$4)-'Business Plan'!$K$9)-'Business Plan'!$K$10*(1+'Scenario Analysis (2D)'!$E89))))</f>
        <v>321986.94784572645</v>
      </c>
      <c r="L89" s="46">
        <f>NPV('Business Plan'!$B$3,(('Business Plan'!$C$6*('Business Plan'!$C$7-'Business Plan'!$C$8*(1+'Scenario Analysis (2D)'!L$4)-'Business Plan'!$C$9)-'Business Plan'!$C$10*(1+'Scenario Analysis (2D)'!$E89))),(('Business Plan'!$D$6*('Business Plan'!$D$7-'Business Plan'!$D$8*(1+'Scenario Analysis (2D)'!L$4)-'Business Plan'!$D$9)-'Business Plan'!$D$10*(1+'Scenario Analysis (2D)'!$E89))),(('Business Plan'!$E$6*('Business Plan'!$E$7-'Business Plan'!$E$8*(1+'Scenario Analysis (2D)'!L$4)-'Business Plan'!$E$9)-'Business Plan'!$E$10*(1+'Scenario Analysis (2D)'!$E89))),(('Business Plan'!$F$6*('Business Plan'!$F$7-'Business Plan'!$F$8*(1+'Scenario Analysis (2D)'!L$4)-'Business Plan'!$F$9)-'Business Plan'!$F$10*(1+'Scenario Analysis (2D)'!$E89))),(('Business Plan'!$G$6*('Business Plan'!$G$7-'Business Plan'!$G$8*(1+'Scenario Analysis (2D)'!L$4)-'Business Plan'!$G$9)-'Business Plan'!$G$10*(1+'Scenario Analysis (2D)'!$E89))),(('Business Plan'!$H$6*('Business Plan'!$H$7-'Business Plan'!$H$8*(1+'Scenario Analysis (2D)'!L$4)-'Business Plan'!$H$9)-'Business Plan'!$H$10*(1+'Scenario Analysis (2D)'!$E89))),(('Business Plan'!$I$6*('Business Plan'!$I$7-'Business Plan'!$I$8*(1+'Scenario Analysis (2D)'!L$4)-'Business Plan'!$I$9)-'Business Plan'!$I$10*(1+'Scenario Analysis (2D)'!$E89))),(('Business Plan'!$J$6*('Business Plan'!$J$7-'Business Plan'!$J$8*(1+'Scenario Analysis (2D)'!L$4)-'Business Plan'!$J$9)-'Business Plan'!$J$10*(1+'Scenario Analysis (2D)'!$E89))),(('Business Plan'!$K$6*('Business Plan'!$K$7-'Business Plan'!$K$8*(1+'Scenario Analysis (2D)'!L$4)-'Business Plan'!$K$9)-'Business Plan'!$K$10*(1+'Scenario Analysis (2D)'!$E89))))</f>
        <v>179960.54161250163</v>
      </c>
      <c r="M89" s="46">
        <f>NPV('Business Plan'!$B$3,(('Business Plan'!$C$6*('Business Plan'!$C$7-'Business Plan'!$C$8*(1+'Scenario Analysis (2D)'!M$4)-'Business Plan'!$C$9)-'Business Plan'!$C$10*(1+'Scenario Analysis (2D)'!$E89))),(('Business Plan'!$D$6*('Business Plan'!$D$7-'Business Plan'!$D$8*(1+'Scenario Analysis (2D)'!M$4)-'Business Plan'!$D$9)-'Business Plan'!$D$10*(1+'Scenario Analysis (2D)'!$E89))),(('Business Plan'!$E$6*('Business Plan'!$E$7-'Business Plan'!$E$8*(1+'Scenario Analysis (2D)'!M$4)-'Business Plan'!$E$9)-'Business Plan'!$E$10*(1+'Scenario Analysis (2D)'!$E89))),(('Business Plan'!$F$6*('Business Plan'!$F$7-'Business Plan'!$F$8*(1+'Scenario Analysis (2D)'!M$4)-'Business Plan'!$F$9)-'Business Plan'!$F$10*(1+'Scenario Analysis (2D)'!$E89))),(('Business Plan'!$G$6*('Business Plan'!$G$7-'Business Plan'!$G$8*(1+'Scenario Analysis (2D)'!M$4)-'Business Plan'!$G$9)-'Business Plan'!$G$10*(1+'Scenario Analysis (2D)'!$E89))),(('Business Plan'!$H$6*('Business Plan'!$H$7-'Business Plan'!$H$8*(1+'Scenario Analysis (2D)'!M$4)-'Business Plan'!$H$9)-'Business Plan'!$H$10*(1+'Scenario Analysis (2D)'!$E89))),(('Business Plan'!$I$6*('Business Plan'!$I$7-'Business Plan'!$I$8*(1+'Scenario Analysis (2D)'!M$4)-'Business Plan'!$I$9)-'Business Plan'!$I$10*(1+'Scenario Analysis (2D)'!$E89))),(('Business Plan'!$J$6*('Business Plan'!$J$7-'Business Plan'!$J$8*(1+'Scenario Analysis (2D)'!M$4)-'Business Plan'!$J$9)-'Business Plan'!$J$10*(1+'Scenario Analysis (2D)'!$E89))),(('Business Plan'!$K$6*('Business Plan'!$K$7-'Business Plan'!$K$8*(1+'Scenario Analysis (2D)'!M$4)-'Business Plan'!$K$9)-'Business Plan'!$K$10*(1+'Scenario Analysis (2D)'!$E89))))</f>
        <v>37934.135379276893</v>
      </c>
      <c r="N89" s="46">
        <f>NPV('Business Plan'!$B$3,(('Business Plan'!$C$6*('Business Plan'!$C$7-'Business Plan'!$C$8*(1+'Scenario Analysis (2D)'!N$4)-'Business Plan'!$C$9)-'Business Plan'!$C$10*(1+'Scenario Analysis (2D)'!$E89))),(('Business Plan'!$D$6*('Business Plan'!$D$7-'Business Plan'!$D$8*(1+'Scenario Analysis (2D)'!N$4)-'Business Plan'!$D$9)-'Business Plan'!$D$10*(1+'Scenario Analysis (2D)'!$E89))),(('Business Plan'!$E$6*('Business Plan'!$E$7-'Business Plan'!$E$8*(1+'Scenario Analysis (2D)'!N$4)-'Business Plan'!$E$9)-'Business Plan'!$E$10*(1+'Scenario Analysis (2D)'!$E89))),(('Business Plan'!$F$6*('Business Plan'!$F$7-'Business Plan'!$F$8*(1+'Scenario Analysis (2D)'!N$4)-'Business Plan'!$F$9)-'Business Plan'!$F$10*(1+'Scenario Analysis (2D)'!$E89))),(('Business Plan'!$G$6*('Business Plan'!$G$7-'Business Plan'!$G$8*(1+'Scenario Analysis (2D)'!N$4)-'Business Plan'!$G$9)-'Business Plan'!$G$10*(1+'Scenario Analysis (2D)'!$E89))),(('Business Plan'!$H$6*('Business Plan'!$H$7-'Business Plan'!$H$8*(1+'Scenario Analysis (2D)'!N$4)-'Business Plan'!$H$9)-'Business Plan'!$H$10*(1+'Scenario Analysis (2D)'!$E89))),(('Business Plan'!$I$6*('Business Plan'!$I$7-'Business Plan'!$I$8*(1+'Scenario Analysis (2D)'!N$4)-'Business Plan'!$I$9)-'Business Plan'!$I$10*(1+'Scenario Analysis (2D)'!$E89))),(('Business Plan'!$J$6*('Business Plan'!$J$7-'Business Plan'!$J$8*(1+'Scenario Analysis (2D)'!N$4)-'Business Plan'!$J$9)-'Business Plan'!$J$10*(1+'Scenario Analysis (2D)'!$E89))),(('Business Plan'!$K$6*('Business Plan'!$K$7-'Business Plan'!$K$8*(1+'Scenario Analysis (2D)'!N$4)-'Business Plan'!$K$9)-'Business Plan'!$K$10*(1+'Scenario Analysis (2D)'!$E89))))</f>
        <v>-104092.27085394815</v>
      </c>
      <c r="O89" s="46">
        <f>NPV('Business Plan'!$B$3,(('Business Plan'!$C$6*('Business Plan'!$C$7-'Business Plan'!$C$8*(1+'Scenario Analysis (2D)'!O$4)-'Business Plan'!$C$9)-'Business Plan'!$C$10*(1+'Scenario Analysis (2D)'!$E89))),(('Business Plan'!$D$6*('Business Plan'!$D$7-'Business Plan'!$D$8*(1+'Scenario Analysis (2D)'!O$4)-'Business Plan'!$D$9)-'Business Plan'!$D$10*(1+'Scenario Analysis (2D)'!$E89))),(('Business Plan'!$E$6*('Business Plan'!$E$7-'Business Plan'!$E$8*(1+'Scenario Analysis (2D)'!O$4)-'Business Plan'!$E$9)-'Business Plan'!$E$10*(1+'Scenario Analysis (2D)'!$E89))),(('Business Plan'!$F$6*('Business Plan'!$F$7-'Business Plan'!$F$8*(1+'Scenario Analysis (2D)'!O$4)-'Business Plan'!$F$9)-'Business Plan'!$F$10*(1+'Scenario Analysis (2D)'!$E89))),(('Business Plan'!$G$6*('Business Plan'!$G$7-'Business Plan'!$G$8*(1+'Scenario Analysis (2D)'!O$4)-'Business Plan'!$G$9)-'Business Plan'!$G$10*(1+'Scenario Analysis (2D)'!$E89))),(('Business Plan'!$H$6*('Business Plan'!$H$7-'Business Plan'!$H$8*(1+'Scenario Analysis (2D)'!O$4)-'Business Plan'!$H$9)-'Business Plan'!$H$10*(1+'Scenario Analysis (2D)'!$E89))),(('Business Plan'!$I$6*('Business Plan'!$I$7-'Business Plan'!$I$8*(1+'Scenario Analysis (2D)'!O$4)-'Business Plan'!$I$9)-'Business Plan'!$I$10*(1+'Scenario Analysis (2D)'!$E89))),(('Business Plan'!$J$6*('Business Plan'!$J$7-'Business Plan'!$J$8*(1+'Scenario Analysis (2D)'!O$4)-'Business Plan'!$J$9)-'Business Plan'!$J$10*(1+'Scenario Analysis (2D)'!$E89))),(('Business Plan'!$K$6*('Business Plan'!$K$7-'Business Plan'!$K$8*(1+'Scenario Analysis (2D)'!O$4)-'Business Plan'!$K$9)-'Business Plan'!$K$10*(1+'Scenario Analysis (2D)'!$E89))))</f>
        <v>-246118.6770871722</v>
      </c>
      <c r="P89" s="46">
        <f>NPV('Business Plan'!$B$3,(('Business Plan'!$C$6*('Business Plan'!$C$7-'Business Plan'!$C$8*(1+'Scenario Analysis (2D)'!P$4)-'Business Plan'!$C$9)-'Business Plan'!$C$10*(1+'Scenario Analysis (2D)'!$E89))),(('Business Plan'!$D$6*('Business Plan'!$D$7-'Business Plan'!$D$8*(1+'Scenario Analysis (2D)'!P$4)-'Business Plan'!$D$9)-'Business Plan'!$D$10*(1+'Scenario Analysis (2D)'!$E89))),(('Business Plan'!$E$6*('Business Plan'!$E$7-'Business Plan'!$E$8*(1+'Scenario Analysis (2D)'!P$4)-'Business Plan'!$E$9)-'Business Plan'!$E$10*(1+'Scenario Analysis (2D)'!$E89))),(('Business Plan'!$F$6*('Business Plan'!$F$7-'Business Plan'!$F$8*(1+'Scenario Analysis (2D)'!P$4)-'Business Plan'!$F$9)-'Business Plan'!$F$10*(1+'Scenario Analysis (2D)'!$E89))),(('Business Plan'!$G$6*('Business Plan'!$G$7-'Business Plan'!$G$8*(1+'Scenario Analysis (2D)'!P$4)-'Business Plan'!$G$9)-'Business Plan'!$G$10*(1+'Scenario Analysis (2D)'!$E89))),(('Business Plan'!$H$6*('Business Plan'!$H$7-'Business Plan'!$H$8*(1+'Scenario Analysis (2D)'!P$4)-'Business Plan'!$H$9)-'Business Plan'!$H$10*(1+'Scenario Analysis (2D)'!$E89))),(('Business Plan'!$I$6*('Business Plan'!$I$7-'Business Plan'!$I$8*(1+'Scenario Analysis (2D)'!P$4)-'Business Plan'!$I$9)-'Business Plan'!$I$10*(1+'Scenario Analysis (2D)'!$E89))),(('Business Plan'!$J$6*('Business Plan'!$J$7-'Business Plan'!$J$8*(1+'Scenario Analysis (2D)'!P$4)-'Business Plan'!$J$9)-'Business Plan'!$J$10*(1+'Scenario Analysis (2D)'!$E89))),(('Business Plan'!$K$6*('Business Plan'!$K$7-'Business Plan'!$K$8*(1+'Scenario Analysis (2D)'!P$4)-'Business Plan'!$K$9)-'Business Plan'!$K$10*(1+'Scenario Analysis (2D)'!$E89))))</f>
        <v>-388145.0833203973</v>
      </c>
      <c r="Q89" s="46">
        <f>NPV('Business Plan'!$B$3,(('Business Plan'!$C$6*('Business Plan'!$C$7-'Business Plan'!$C$8*(1+'Scenario Analysis (2D)'!Q$4)-'Business Plan'!$C$9)-'Business Plan'!$C$10*(1+'Scenario Analysis (2D)'!$E89))),(('Business Plan'!$D$6*('Business Plan'!$D$7-'Business Plan'!$D$8*(1+'Scenario Analysis (2D)'!Q$4)-'Business Plan'!$D$9)-'Business Plan'!$D$10*(1+'Scenario Analysis (2D)'!$E89))),(('Business Plan'!$E$6*('Business Plan'!$E$7-'Business Plan'!$E$8*(1+'Scenario Analysis (2D)'!Q$4)-'Business Plan'!$E$9)-'Business Plan'!$E$10*(1+'Scenario Analysis (2D)'!$E89))),(('Business Plan'!$F$6*('Business Plan'!$F$7-'Business Plan'!$F$8*(1+'Scenario Analysis (2D)'!Q$4)-'Business Plan'!$F$9)-'Business Plan'!$F$10*(1+'Scenario Analysis (2D)'!$E89))),(('Business Plan'!$G$6*('Business Plan'!$G$7-'Business Plan'!$G$8*(1+'Scenario Analysis (2D)'!Q$4)-'Business Plan'!$G$9)-'Business Plan'!$G$10*(1+'Scenario Analysis (2D)'!$E89))),(('Business Plan'!$H$6*('Business Plan'!$H$7-'Business Plan'!$H$8*(1+'Scenario Analysis (2D)'!Q$4)-'Business Plan'!$H$9)-'Business Plan'!$H$10*(1+'Scenario Analysis (2D)'!$E89))),(('Business Plan'!$I$6*('Business Plan'!$I$7-'Business Plan'!$I$8*(1+'Scenario Analysis (2D)'!Q$4)-'Business Plan'!$I$9)-'Business Plan'!$I$10*(1+'Scenario Analysis (2D)'!$E89))),(('Business Plan'!$J$6*('Business Plan'!$J$7-'Business Plan'!$J$8*(1+'Scenario Analysis (2D)'!Q$4)-'Business Plan'!$J$9)-'Business Plan'!$J$10*(1+'Scenario Analysis (2D)'!$E89))),(('Business Plan'!$K$6*('Business Plan'!$K$7-'Business Plan'!$K$8*(1+'Scenario Analysis (2D)'!Q$4)-'Business Plan'!$K$9)-'Business Plan'!$K$10*(1+'Scenario Analysis (2D)'!$E89))))</f>
        <v>-530171.4895536222</v>
      </c>
      <c r="R89" s="46">
        <f>NPV('Business Plan'!$B$3,(('Business Plan'!$C$6*('Business Plan'!$C$7-'Business Plan'!$C$8*(1+'Scenario Analysis (2D)'!R$4)-'Business Plan'!$C$9)-'Business Plan'!$C$10*(1+'Scenario Analysis (2D)'!$E89))),(('Business Plan'!$D$6*('Business Plan'!$D$7-'Business Plan'!$D$8*(1+'Scenario Analysis (2D)'!R$4)-'Business Plan'!$D$9)-'Business Plan'!$D$10*(1+'Scenario Analysis (2D)'!$E89))),(('Business Plan'!$E$6*('Business Plan'!$E$7-'Business Plan'!$E$8*(1+'Scenario Analysis (2D)'!R$4)-'Business Plan'!$E$9)-'Business Plan'!$E$10*(1+'Scenario Analysis (2D)'!$E89))),(('Business Plan'!$F$6*('Business Plan'!$F$7-'Business Plan'!$F$8*(1+'Scenario Analysis (2D)'!R$4)-'Business Plan'!$F$9)-'Business Plan'!$F$10*(1+'Scenario Analysis (2D)'!$E89))),(('Business Plan'!$G$6*('Business Plan'!$G$7-'Business Plan'!$G$8*(1+'Scenario Analysis (2D)'!R$4)-'Business Plan'!$G$9)-'Business Plan'!$G$10*(1+'Scenario Analysis (2D)'!$E89))),(('Business Plan'!$H$6*('Business Plan'!$H$7-'Business Plan'!$H$8*(1+'Scenario Analysis (2D)'!R$4)-'Business Plan'!$H$9)-'Business Plan'!$H$10*(1+'Scenario Analysis (2D)'!$E89))),(('Business Plan'!$I$6*('Business Plan'!$I$7-'Business Plan'!$I$8*(1+'Scenario Analysis (2D)'!R$4)-'Business Plan'!$I$9)-'Business Plan'!$I$10*(1+'Scenario Analysis (2D)'!$E89))),(('Business Plan'!$J$6*('Business Plan'!$J$7-'Business Plan'!$J$8*(1+'Scenario Analysis (2D)'!R$4)-'Business Plan'!$J$9)-'Business Plan'!$J$10*(1+'Scenario Analysis (2D)'!$E89))),(('Business Plan'!$K$6*('Business Plan'!$K$7-'Business Plan'!$K$8*(1+'Scenario Analysis (2D)'!R$4)-'Business Plan'!$K$9)-'Business Plan'!$K$10*(1+'Scenario Analysis (2D)'!$E89))))</f>
        <v>-672197.89578684687</v>
      </c>
      <c r="T89" s="78"/>
      <c r="U89" s="50">
        <v>-0.1</v>
      </c>
      <c r="V89" s="47">
        <f>(NPV('Business Plan'!$B$3,(('Business Plan'!$C$6*('Business Plan'!$C$7-'Business Plan'!$C$8*(1+'Scenario Analysis (2D)'!V$4)-'Business Plan'!$C$9)-'Business Plan'!$C$10*(1+'Scenario Analysis (2D)'!$E89))),(('Business Plan'!$D$6*('Business Plan'!$D$7-'Business Plan'!$D$8*(1+'Scenario Analysis (2D)'!V$4)-'Business Plan'!$D$9)-'Business Plan'!$D$10*(1+'Scenario Analysis (2D)'!$E89))),(('Business Plan'!$E$6*('Business Plan'!$E$7-'Business Plan'!$E$8*(1+'Scenario Analysis (2D)'!V$4)-'Business Plan'!$E$9)-'Business Plan'!$E$10*(1+'Scenario Analysis (2D)'!$E89))),(('Business Plan'!$F$6*('Business Plan'!$F$7-'Business Plan'!$F$8*(1+'Scenario Analysis (2D)'!V$4)-'Business Plan'!$F$9)-'Business Plan'!$F$10*(1+'Scenario Analysis (2D)'!$E89))),(('Business Plan'!$G$6*('Business Plan'!$G$7-'Business Plan'!$G$8*(1+'Scenario Analysis (2D)'!V$4)-'Business Plan'!$G$9)-'Business Plan'!$G$10*(1+'Scenario Analysis (2D)'!$E89))),(('Business Plan'!$H$6*('Business Plan'!$H$7-'Business Plan'!$H$8*(1+'Scenario Analysis (2D)'!V$4)-'Business Plan'!$H$9)-'Business Plan'!$H$10*(1+'Scenario Analysis (2D)'!$E89))),(('Business Plan'!$I$6*('Business Plan'!$I$7-'Business Plan'!$I$8*(1+'Scenario Analysis (2D)'!V$4)-'Business Plan'!$I$9)-'Business Plan'!$I$10*(1+'Scenario Analysis (2D)'!$E89))),(('Business Plan'!$J$6*('Business Plan'!$J$7-'Business Plan'!$J$8*(1+'Scenario Analysis (2D)'!V$4)-'Business Plan'!$J$9)-'Business Plan'!$J$10*(1+'Scenario Analysis (2D)'!$E89))),(('Business Plan'!$K$6*('Business Plan'!$K$7-'Business Plan'!$K$8*(1+'Scenario Analysis (2D)'!V$4)-'Business Plan'!$K$9)-'Business Plan'!$K$10*(1+'Scenario Analysis (2D)'!$E89)))))/'Business Plan'!$C$13-1</f>
        <v>11.842372298858487</v>
      </c>
      <c r="W89" s="47">
        <f>(NPV('Business Plan'!$B$3,(('Business Plan'!$C$6*('Business Plan'!$C$7-'Business Plan'!$C$8*(1+'Scenario Analysis (2D)'!W$4)-'Business Plan'!$C$9)-'Business Plan'!$C$10*(1+'Scenario Analysis (2D)'!$E89))),(('Business Plan'!$D$6*('Business Plan'!$D$7-'Business Plan'!$D$8*(1+'Scenario Analysis (2D)'!W$4)-'Business Plan'!$D$9)-'Business Plan'!$D$10*(1+'Scenario Analysis (2D)'!$E89))),(('Business Plan'!$E$6*('Business Plan'!$E$7-'Business Plan'!$E$8*(1+'Scenario Analysis (2D)'!W$4)-'Business Plan'!$E$9)-'Business Plan'!$E$10*(1+'Scenario Analysis (2D)'!$E89))),(('Business Plan'!$F$6*('Business Plan'!$F$7-'Business Plan'!$F$8*(1+'Scenario Analysis (2D)'!W$4)-'Business Plan'!$F$9)-'Business Plan'!$F$10*(1+'Scenario Analysis (2D)'!$E89))),(('Business Plan'!$G$6*('Business Plan'!$G$7-'Business Plan'!$G$8*(1+'Scenario Analysis (2D)'!W$4)-'Business Plan'!$G$9)-'Business Plan'!$G$10*(1+'Scenario Analysis (2D)'!$E89))),(('Business Plan'!$H$6*('Business Plan'!$H$7-'Business Plan'!$H$8*(1+'Scenario Analysis (2D)'!W$4)-'Business Plan'!$H$9)-'Business Plan'!$H$10*(1+'Scenario Analysis (2D)'!$E89))),(('Business Plan'!$I$6*('Business Plan'!$I$7-'Business Plan'!$I$8*(1+'Scenario Analysis (2D)'!W$4)-'Business Plan'!$I$9)-'Business Plan'!$I$10*(1+'Scenario Analysis (2D)'!$E89))),(('Business Plan'!$J$6*('Business Plan'!$J$7-'Business Plan'!$J$8*(1+'Scenario Analysis (2D)'!W$4)-'Business Plan'!$J$9)-'Business Plan'!$J$10*(1+'Scenario Analysis (2D)'!$E89))),(('Business Plan'!$K$6*('Business Plan'!$K$7-'Business Plan'!$K$8*(1+'Scenario Analysis (2D)'!W$4)-'Business Plan'!$K$9)-'Business Plan'!$K$10*(1+'Scenario Analysis (2D)'!$E89)))))/'Business Plan'!$C$13-1</f>
        <v>10.075176827981435</v>
      </c>
      <c r="X89" s="47">
        <f>(NPV('Business Plan'!$B$3,(('Business Plan'!$C$6*('Business Plan'!$C$7-'Business Plan'!$C$8*(1+'Scenario Analysis (2D)'!X$4)-'Business Plan'!$C$9)-'Business Plan'!$C$10*(1+'Scenario Analysis (2D)'!$E89))),(('Business Plan'!$D$6*('Business Plan'!$D$7-'Business Plan'!$D$8*(1+'Scenario Analysis (2D)'!X$4)-'Business Plan'!$D$9)-'Business Plan'!$D$10*(1+'Scenario Analysis (2D)'!$E89))),(('Business Plan'!$E$6*('Business Plan'!$E$7-'Business Plan'!$E$8*(1+'Scenario Analysis (2D)'!X$4)-'Business Plan'!$E$9)-'Business Plan'!$E$10*(1+'Scenario Analysis (2D)'!$E89))),(('Business Plan'!$F$6*('Business Plan'!$F$7-'Business Plan'!$F$8*(1+'Scenario Analysis (2D)'!X$4)-'Business Plan'!$F$9)-'Business Plan'!$F$10*(1+'Scenario Analysis (2D)'!$E89))),(('Business Plan'!$G$6*('Business Plan'!$G$7-'Business Plan'!$G$8*(1+'Scenario Analysis (2D)'!X$4)-'Business Plan'!$G$9)-'Business Plan'!$G$10*(1+'Scenario Analysis (2D)'!$E89))),(('Business Plan'!$H$6*('Business Plan'!$H$7-'Business Plan'!$H$8*(1+'Scenario Analysis (2D)'!X$4)-'Business Plan'!$H$9)-'Business Plan'!$H$10*(1+'Scenario Analysis (2D)'!$E89))),(('Business Plan'!$I$6*('Business Plan'!$I$7-'Business Plan'!$I$8*(1+'Scenario Analysis (2D)'!X$4)-'Business Plan'!$I$9)-'Business Plan'!$I$10*(1+'Scenario Analysis (2D)'!$E89))),(('Business Plan'!$J$6*('Business Plan'!$J$7-'Business Plan'!$J$8*(1+'Scenario Analysis (2D)'!X$4)-'Business Plan'!$J$9)-'Business Plan'!$J$10*(1+'Scenario Analysis (2D)'!$E89))),(('Business Plan'!$K$6*('Business Plan'!$K$7-'Business Plan'!$K$8*(1+'Scenario Analysis (2D)'!X$4)-'Business Plan'!$K$9)-'Business Plan'!$K$10*(1+'Scenario Analysis (2D)'!$E89)))))/'Business Plan'!$C$13-1</f>
        <v>8.307981357104385</v>
      </c>
      <c r="Y89" s="47">
        <f>(NPV('Business Plan'!$B$3,(('Business Plan'!$C$6*('Business Plan'!$C$7-'Business Plan'!$C$8*(1+'Scenario Analysis (2D)'!Y$4)-'Business Plan'!$C$9)-'Business Plan'!$C$10*(1+'Scenario Analysis (2D)'!$E89))),(('Business Plan'!$D$6*('Business Plan'!$D$7-'Business Plan'!$D$8*(1+'Scenario Analysis (2D)'!Y$4)-'Business Plan'!$D$9)-'Business Plan'!$D$10*(1+'Scenario Analysis (2D)'!$E89))),(('Business Plan'!$E$6*('Business Plan'!$E$7-'Business Plan'!$E$8*(1+'Scenario Analysis (2D)'!Y$4)-'Business Plan'!$E$9)-'Business Plan'!$E$10*(1+'Scenario Analysis (2D)'!$E89))),(('Business Plan'!$F$6*('Business Plan'!$F$7-'Business Plan'!$F$8*(1+'Scenario Analysis (2D)'!Y$4)-'Business Plan'!$F$9)-'Business Plan'!$F$10*(1+'Scenario Analysis (2D)'!$E89))),(('Business Plan'!$G$6*('Business Plan'!$G$7-'Business Plan'!$G$8*(1+'Scenario Analysis (2D)'!Y$4)-'Business Plan'!$G$9)-'Business Plan'!$G$10*(1+'Scenario Analysis (2D)'!$E89))),(('Business Plan'!$H$6*('Business Plan'!$H$7-'Business Plan'!$H$8*(1+'Scenario Analysis (2D)'!Y$4)-'Business Plan'!$H$9)-'Business Plan'!$H$10*(1+'Scenario Analysis (2D)'!$E89))),(('Business Plan'!$I$6*('Business Plan'!$I$7-'Business Plan'!$I$8*(1+'Scenario Analysis (2D)'!Y$4)-'Business Plan'!$I$9)-'Business Plan'!$I$10*(1+'Scenario Analysis (2D)'!$E89))),(('Business Plan'!$J$6*('Business Plan'!$J$7-'Business Plan'!$J$8*(1+'Scenario Analysis (2D)'!Y$4)-'Business Plan'!$J$9)-'Business Plan'!$J$10*(1+'Scenario Analysis (2D)'!$E89))),(('Business Plan'!$K$6*('Business Plan'!$K$7-'Business Plan'!$K$8*(1+'Scenario Analysis (2D)'!Y$4)-'Business Plan'!$K$9)-'Business Plan'!$K$10*(1+'Scenario Analysis (2D)'!$E89)))))/'Business Plan'!$C$13-1</f>
        <v>6.5407858862273365</v>
      </c>
      <c r="Z89" s="47">
        <f>(NPV('Business Plan'!$B$3,(('Business Plan'!$C$6*('Business Plan'!$C$7-'Business Plan'!$C$8*(1+'Scenario Analysis (2D)'!Z$4)-'Business Plan'!$C$9)-'Business Plan'!$C$10*(1+'Scenario Analysis (2D)'!$E89))),(('Business Plan'!$D$6*('Business Plan'!$D$7-'Business Plan'!$D$8*(1+'Scenario Analysis (2D)'!Z$4)-'Business Plan'!$D$9)-'Business Plan'!$D$10*(1+'Scenario Analysis (2D)'!$E89))),(('Business Plan'!$E$6*('Business Plan'!$E$7-'Business Plan'!$E$8*(1+'Scenario Analysis (2D)'!Z$4)-'Business Plan'!$E$9)-'Business Plan'!$E$10*(1+'Scenario Analysis (2D)'!$E89))),(('Business Plan'!$F$6*('Business Plan'!$F$7-'Business Plan'!$F$8*(1+'Scenario Analysis (2D)'!Z$4)-'Business Plan'!$F$9)-'Business Plan'!$F$10*(1+'Scenario Analysis (2D)'!$E89))),(('Business Plan'!$G$6*('Business Plan'!$G$7-'Business Plan'!$G$8*(1+'Scenario Analysis (2D)'!Z$4)-'Business Plan'!$G$9)-'Business Plan'!$G$10*(1+'Scenario Analysis (2D)'!$E89))),(('Business Plan'!$H$6*('Business Plan'!$H$7-'Business Plan'!$H$8*(1+'Scenario Analysis (2D)'!Z$4)-'Business Plan'!$H$9)-'Business Plan'!$H$10*(1+'Scenario Analysis (2D)'!$E89))),(('Business Plan'!$I$6*('Business Plan'!$I$7-'Business Plan'!$I$8*(1+'Scenario Analysis (2D)'!Z$4)-'Business Plan'!$I$9)-'Business Plan'!$I$10*(1+'Scenario Analysis (2D)'!$E89))),(('Business Plan'!$J$6*('Business Plan'!$J$7-'Business Plan'!$J$8*(1+'Scenario Analysis (2D)'!Z$4)-'Business Plan'!$J$9)-'Business Plan'!$J$10*(1+'Scenario Analysis (2D)'!$E89))),(('Business Plan'!$K$6*('Business Plan'!$K$7-'Business Plan'!$K$8*(1+'Scenario Analysis (2D)'!Z$4)-'Business Plan'!$K$9)-'Business Plan'!$K$10*(1+'Scenario Analysis (2D)'!$E89)))))/'Business Plan'!$C$13-1</f>
        <v>4.7735904153502835</v>
      </c>
      <c r="AA89" s="47">
        <f>(NPV('Business Plan'!$B$3,(('Business Plan'!$C$6*('Business Plan'!$C$7-'Business Plan'!$C$8*(1+'Scenario Analysis (2D)'!AA$4)-'Business Plan'!$C$9)-'Business Plan'!$C$10*(1+'Scenario Analysis (2D)'!$E89))),(('Business Plan'!$D$6*('Business Plan'!$D$7-'Business Plan'!$D$8*(1+'Scenario Analysis (2D)'!AA$4)-'Business Plan'!$D$9)-'Business Plan'!$D$10*(1+'Scenario Analysis (2D)'!$E89))),(('Business Plan'!$E$6*('Business Plan'!$E$7-'Business Plan'!$E$8*(1+'Scenario Analysis (2D)'!AA$4)-'Business Plan'!$E$9)-'Business Plan'!$E$10*(1+'Scenario Analysis (2D)'!$E89))),(('Business Plan'!$F$6*('Business Plan'!$F$7-'Business Plan'!$F$8*(1+'Scenario Analysis (2D)'!AA$4)-'Business Plan'!$F$9)-'Business Plan'!$F$10*(1+'Scenario Analysis (2D)'!$E89))),(('Business Plan'!$G$6*('Business Plan'!$G$7-'Business Plan'!$G$8*(1+'Scenario Analysis (2D)'!AA$4)-'Business Plan'!$G$9)-'Business Plan'!$G$10*(1+'Scenario Analysis (2D)'!$E89))),(('Business Plan'!$H$6*('Business Plan'!$H$7-'Business Plan'!$H$8*(1+'Scenario Analysis (2D)'!AA$4)-'Business Plan'!$H$9)-'Business Plan'!$H$10*(1+'Scenario Analysis (2D)'!$E89))),(('Business Plan'!$I$6*('Business Plan'!$I$7-'Business Plan'!$I$8*(1+'Scenario Analysis (2D)'!AA$4)-'Business Plan'!$I$9)-'Business Plan'!$I$10*(1+'Scenario Analysis (2D)'!$E89))),(('Business Plan'!$J$6*('Business Plan'!$J$7-'Business Plan'!$J$8*(1+'Scenario Analysis (2D)'!AA$4)-'Business Plan'!$J$9)-'Business Plan'!$J$10*(1+'Scenario Analysis (2D)'!$E89))),(('Business Plan'!$K$6*('Business Plan'!$K$7-'Business Plan'!$K$8*(1+'Scenario Analysis (2D)'!AA$4)-'Business Plan'!$K$9)-'Business Plan'!$K$10*(1+'Scenario Analysis (2D)'!$E89)))))/'Business Plan'!$C$13-1</f>
        <v>3.0063949444732323</v>
      </c>
      <c r="AB89" s="47">
        <f>(NPV('Business Plan'!$B$3,(('Business Plan'!$C$6*('Business Plan'!$C$7-'Business Plan'!$C$8*(1+'Scenario Analysis (2D)'!AB$4)-'Business Plan'!$C$9)-'Business Plan'!$C$10*(1+'Scenario Analysis (2D)'!$E89))),(('Business Plan'!$D$6*('Business Plan'!$D$7-'Business Plan'!$D$8*(1+'Scenario Analysis (2D)'!AB$4)-'Business Plan'!$D$9)-'Business Plan'!$D$10*(1+'Scenario Analysis (2D)'!$E89))),(('Business Plan'!$E$6*('Business Plan'!$E$7-'Business Plan'!$E$8*(1+'Scenario Analysis (2D)'!AB$4)-'Business Plan'!$E$9)-'Business Plan'!$E$10*(1+'Scenario Analysis (2D)'!$E89))),(('Business Plan'!$F$6*('Business Plan'!$F$7-'Business Plan'!$F$8*(1+'Scenario Analysis (2D)'!AB$4)-'Business Plan'!$F$9)-'Business Plan'!$F$10*(1+'Scenario Analysis (2D)'!$E89))),(('Business Plan'!$G$6*('Business Plan'!$G$7-'Business Plan'!$G$8*(1+'Scenario Analysis (2D)'!AB$4)-'Business Plan'!$G$9)-'Business Plan'!$G$10*(1+'Scenario Analysis (2D)'!$E89))),(('Business Plan'!$H$6*('Business Plan'!$H$7-'Business Plan'!$H$8*(1+'Scenario Analysis (2D)'!AB$4)-'Business Plan'!$H$9)-'Business Plan'!$H$10*(1+'Scenario Analysis (2D)'!$E89))),(('Business Plan'!$I$6*('Business Plan'!$I$7-'Business Plan'!$I$8*(1+'Scenario Analysis (2D)'!AB$4)-'Business Plan'!$I$9)-'Business Plan'!$I$10*(1+'Scenario Analysis (2D)'!$E89))),(('Business Plan'!$J$6*('Business Plan'!$J$7-'Business Plan'!$J$8*(1+'Scenario Analysis (2D)'!AB$4)-'Business Plan'!$J$9)-'Business Plan'!$J$10*(1+'Scenario Analysis (2D)'!$E89))),(('Business Plan'!$K$6*('Business Plan'!$K$7-'Business Plan'!$K$8*(1+'Scenario Analysis (2D)'!AB$4)-'Business Plan'!$K$9)-'Business Plan'!$K$10*(1+'Scenario Analysis (2D)'!$E89)))))/'Business Plan'!$C$13-1</f>
        <v>1.2391994735961798</v>
      </c>
      <c r="AC89" s="47">
        <f>(NPV('Business Plan'!$B$3,(('Business Plan'!$C$6*('Business Plan'!$C$7-'Business Plan'!$C$8*(1+'Scenario Analysis (2D)'!AC$4)-'Business Plan'!$C$9)-'Business Plan'!$C$10*(1+'Scenario Analysis (2D)'!$E89))),(('Business Plan'!$D$6*('Business Plan'!$D$7-'Business Plan'!$D$8*(1+'Scenario Analysis (2D)'!AC$4)-'Business Plan'!$D$9)-'Business Plan'!$D$10*(1+'Scenario Analysis (2D)'!$E89))),(('Business Plan'!$E$6*('Business Plan'!$E$7-'Business Plan'!$E$8*(1+'Scenario Analysis (2D)'!AC$4)-'Business Plan'!$E$9)-'Business Plan'!$E$10*(1+'Scenario Analysis (2D)'!$E89))),(('Business Plan'!$F$6*('Business Plan'!$F$7-'Business Plan'!$F$8*(1+'Scenario Analysis (2D)'!AC$4)-'Business Plan'!$F$9)-'Business Plan'!$F$10*(1+'Scenario Analysis (2D)'!$E89))),(('Business Plan'!$G$6*('Business Plan'!$G$7-'Business Plan'!$G$8*(1+'Scenario Analysis (2D)'!AC$4)-'Business Plan'!$G$9)-'Business Plan'!$G$10*(1+'Scenario Analysis (2D)'!$E89))),(('Business Plan'!$H$6*('Business Plan'!$H$7-'Business Plan'!$H$8*(1+'Scenario Analysis (2D)'!AC$4)-'Business Plan'!$H$9)-'Business Plan'!$H$10*(1+'Scenario Analysis (2D)'!$E89))),(('Business Plan'!$I$6*('Business Plan'!$I$7-'Business Plan'!$I$8*(1+'Scenario Analysis (2D)'!AC$4)-'Business Plan'!$I$9)-'Business Plan'!$I$10*(1+'Scenario Analysis (2D)'!$E89))),(('Business Plan'!$J$6*('Business Plan'!$J$7-'Business Plan'!$J$8*(1+'Scenario Analysis (2D)'!AC$4)-'Business Plan'!$J$9)-'Business Plan'!$J$10*(1+'Scenario Analysis (2D)'!$E89))),(('Business Plan'!$K$6*('Business Plan'!$K$7-'Business Plan'!$K$8*(1+'Scenario Analysis (2D)'!AC$4)-'Business Plan'!$K$9)-'Business Plan'!$K$10*(1+'Scenario Analysis (2D)'!$E89)))))/'Business Plan'!$C$13-1</f>
        <v>-0.52799599728087165</v>
      </c>
      <c r="AD89" s="47">
        <f>(NPV('Business Plan'!$B$3,(('Business Plan'!$C$6*('Business Plan'!$C$7-'Business Plan'!$C$8*(1+'Scenario Analysis (2D)'!AD$4)-'Business Plan'!$C$9)-'Business Plan'!$C$10*(1+'Scenario Analysis (2D)'!$E89))),(('Business Plan'!$D$6*('Business Plan'!$D$7-'Business Plan'!$D$8*(1+'Scenario Analysis (2D)'!AD$4)-'Business Plan'!$D$9)-'Business Plan'!$D$10*(1+'Scenario Analysis (2D)'!$E89))),(('Business Plan'!$E$6*('Business Plan'!$E$7-'Business Plan'!$E$8*(1+'Scenario Analysis (2D)'!AD$4)-'Business Plan'!$E$9)-'Business Plan'!$E$10*(1+'Scenario Analysis (2D)'!$E89))),(('Business Plan'!$F$6*('Business Plan'!$F$7-'Business Plan'!$F$8*(1+'Scenario Analysis (2D)'!AD$4)-'Business Plan'!$F$9)-'Business Plan'!$F$10*(1+'Scenario Analysis (2D)'!$E89))),(('Business Plan'!$G$6*('Business Plan'!$G$7-'Business Plan'!$G$8*(1+'Scenario Analysis (2D)'!AD$4)-'Business Plan'!$G$9)-'Business Plan'!$G$10*(1+'Scenario Analysis (2D)'!$E89))),(('Business Plan'!$H$6*('Business Plan'!$H$7-'Business Plan'!$H$8*(1+'Scenario Analysis (2D)'!AD$4)-'Business Plan'!$H$9)-'Business Plan'!$H$10*(1+'Scenario Analysis (2D)'!$E89))),(('Business Plan'!$I$6*('Business Plan'!$I$7-'Business Plan'!$I$8*(1+'Scenario Analysis (2D)'!AD$4)-'Business Plan'!$I$9)-'Business Plan'!$I$10*(1+'Scenario Analysis (2D)'!$E89))),(('Business Plan'!$J$6*('Business Plan'!$J$7-'Business Plan'!$J$8*(1+'Scenario Analysis (2D)'!AD$4)-'Business Plan'!$J$9)-'Business Plan'!$J$10*(1+'Scenario Analysis (2D)'!$E89))),(('Business Plan'!$K$6*('Business Plan'!$K$7-'Business Plan'!$K$8*(1+'Scenario Analysis (2D)'!AD$4)-'Business Plan'!$K$9)-'Business Plan'!$K$10*(1+'Scenario Analysis (2D)'!$E89)))))/'Business Plan'!$C$13-1</f>
        <v>-2.2951914681579266</v>
      </c>
      <c r="AE89" s="47">
        <f>(NPV('Business Plan'!$B$3,(('Business Plan'!$C$6*('Business Plan'!$C$7-'Business Plan'!$C$8*(1+'Scenario Analysis (2D)'!AE$4)-'Business Plan'!$C$9)-'Business Plan'!$C$10*(1+'Scenario Analysis (2D)'!$E89))),(('Business Plan'!$D$6*('Business Plan'!$D$7-'Business Plan'!$D$8*(1+'Scenario Analysis (2D)'!AE$4)-'Business Plan'!$D$9)-'Business Plan'!$D$10*(1+'Scenario Analysis (2D)'!$E89))),(('Business Plan'!$E$6*('Business Plan'!$E$7-'Business Plan'!$E$8*(1+'Scenario Analysis (2D)'!AE$4)-'Business Plan'!$E$9)-'Business Plan'!$E$10*(1+'Scenario Analysis (2D)'!$E89))),(('Business Plan'!$F$6*('Business Plan'!$F$7-'Business Plan'!$F$8*(1+'Scenario Analysis (2D)'!AE$4)-'Business Plan'!$F$9)-'Business Plan'!$F$10*(1+'Scenario Analysis (2D)'!$E89))),(('Business Plan'!$G$6*('Business Plan'!$G$7-'Business Plan'!$G$8*(1+'Scenario Analysis (2D)'!AE$4)-'Business Plan'!$G$9)-'Business Plan'!$G$10*(1+'Scenario Analysis (2D)'!$E89))),(('Business Plan'!$H$6*('Business Plan'!$H$7-'Business Plan'!$H$8*(1+'Scenario Analysis (2D)'!AE$4)-'Business Plan'!$H$9)-'Business Plan'!$H$10*(1+'Scenario Analysis (2D)'!$E89))),(('Business Plan'!$I$6*('Business Plan'!$I$7-'Business Plan'!$I$8*(1+'Scenario Analysis (2D)'!AE$4)-'Business Plan'!$I$9)-'Business Plan'!$I$10*(1+'Scenario Analysis (2D)'!$E89))),(('Business Plan'!$J$6*('Business Plan'!$J$7-'Business Plan'!$J$8*(1+'Scenario Analysis (2D)'!AE$4)-'Business Plan'!$J$9)-'Business Plan'!$J$10*(1+'Scenario Analysis (2D)'!$E89))),(('Business Plan'!$K$6*('Business Plan'!$K$7-'Business Plan'!$K$8*(1+'Scenario Analysis (2D)'!AE$4)-'Business Plan'!$K$9)-'Business Plan'!$K$10*(1+'Scenario Analysis (2D)'!$E89)))))/'Business Plan'!$C$13-1</f>
        <v>-4.0623869390349689</v>
      </c>
      <c r="AF89" s="47">
        <f>(NPV('Business Plan'!$B$3,(('Business Plan'!$C$6*('Business Plan'!$C$7-'Business Plan'!$C$8*(1+'Scenario Analysis (2D)'!AF$4)-'Business Plan'!$C$9)-'Business Plan'!$C$10*(1+'Scenario Analysis (2D)'!$E89))),(('Business Plan'!$D$6*('Business Plan'!$D$7-'Business Plan'!$D$8*(1+'Scenario Analysis (2D)'!AF$4)-'Business Plan'!$D$9)-'Business Plan'!$D$10*(1+'Scenario Analysis (2D)'!$E89))),(('Business Plan'!$E$6*('Business Plan'!$E$7-'Business Plan'!$E$8*(1+'Scenario Analysis (2D)'!AF$4)-'Business Plan'!$E$9)-'Business Plan'!$E$10*(1+'Scenario Analysis (2D)'!$E89))),(('Business Plan'!$F$6*('Business Plan'!$F$7-'Business Plan'!$F$8*(1+'Scenario Analysis (2D)'!AF$4)-'Business Plan'!$F$9)-'Business Plan'!$F$10*(1+'Scenario Analysis (2D)'!$E89))),(('Business Plan'!$G$6*('Business Plan'!$G$7-'Business Plan'!$G$8*(1+'Scenario Analysis (2D)'!AF$4)-'Business Plan'!$G$9)-'Business Plan'!$G$10*(1+'Scenario Analysis (2D)'!$E89))),(('Business Plan'!$H$6*('Business Plan'!$H$7-'Business Plan'!$H$8*(1+'Scenario Analysis (2D)'!AF$4)-'Business Plan'!$H$9)-'Business Plan'!$H$10*(1+'Scenario Analysis (2D)'!$E89))),(('Business Plan'!$I$6*('Business Plan'!$I$7-'Business Plan'!$I$8*(1+'Scenario Analysis (2D)'!AF$4)-'Business Plan'!$I$9)-'Business Plan'!$I$10*(1+'Scenario Analysis (2D)'!$E89))),(('Business Plan'!$J$6*('Business Plan'!$J$7-'Business Plan'!$J$8*(1+'Scenario Analysis (2D)'!AF$4)-'Business Plan'!$J$9)-'Business Plan'!$J$10*(1+'Scenario Analysis (2D)'!$E89))),(('Business Plan'!$K$6*('Business Plan'!$K$7-'Business Plan'!$K$8*(1+'Scenario Analysis (2D)'!AF$4)-'Business Plan'!$K$9)-'Business Plan'!$K$10*(1+'Scenario Analysis (2D)'!$E89)))))/'Business Plan'!$C$13-1</f>
        <v>-5.8295824099120255</v>
      </c>
      <c r="AG89" s="47">
        <f>(NPV('Business Plan'!$B$3,(('Business Plan'!$C$6*('Business Plan'!$C$7-'Business Plan'!$C$8*(1+'Scenario Analysis (2D)'!AG$4)-'Business Plan'!$C$9)-'Business Plan'!$C$10*(1+'Scenario Analysis (2D)'!$E89))),(('Business Plan'!$D$6*('Business Plan'!$D$7-'Business Plan'!$D$8*(1+'Scenario Analysis (2D)'!AG$4)-'Business Plan'!$D$9)-'Business Plan'!$D$10*(1+'Scenario Analysis (2D)'!$E89))),(('Business Plan'!$E$6*('Business Plan'!$E$7-'Business Plan'!$E$8*(1+'Scenario Analysis (2D)'!AG$4)-'Business Plan'!$E$9)-'Business Plan'!$E$10*(1+'Scenario Analysis (2D)'!$E89))),(('Business Plan'!$F$6*('Business Plan'!$F$7-'Business Plan'!$F$8*(1+'Scenario Analysis (2D)'!AG$4)-'Business Plan'!$F$9)-'Business Plan'!$F$10*(1+'Scenario Analysis (2D)'!$E89))),(('Business Plan'!$G$6*('Business Plan'!$G$7-'Business Plan'!$G$8*(1+'Scenario Analysis (2D)'!AG$4)-'Business Plan'!$G$9)-'Business Plan'!$G$10*(1+'Scenario Analysis (2D)'!$E89))),(('Business Plan'!$H$6*('Business Plan'!$H$7-'Business Plan'!$H$8*(1+'Scenario Analysis (2D)'!AG$4)-'Business Plan'!$H$9)-'Business Plan'!$H$10*(1+'Scenario Analysis (2D)'!$E89))),(('Business Plan'!$I$6*('Business Plan'!$I$7-'Business Plan'!$I$8*(1+'Scenario Analysis (2D)'!AG$4)-'Business Plan'!$I$9)-'Business Plan'!$I$10*(1+'Scenario Analysis (2D)'!$E89))),(('Business Plan'!$J$6*('Business Plan'!$J$7-'Business Plan'!$J$8*(1+'Scenario Analysis (2D)'!AG$4)-'Business Plan'!$J$9)-'Business Plan'!$J$10*(1+'Scenario Analysis (2D)'!$E89))),(('Business Plan'!$K$6*('Business Plan'!$K$7-'Business Plan'!$K$8*(1+'Scenario Analysis (2D)'!AG$4)-'Business Plan'!$K$9)-'Business Plan'!$K$10*(1+'Scenario Analysis (2D)'!$E89)))))/'Business Plan'!$C$13-1</f>
        <v>-7.5967778807890785</v>
      </c>
      <c r="AH89" s="47">
        <f>(NPV('Business Plan'!$B$3,(('Business Plan'!$C$6*('Business Plan'!$C$7-'Business Plan'!$C$8*(1+'Scenario Analysis (2D)'!AH$4)-'Business Plan'!$C$9)-'Business Plan'!$C$10*(1+'Scenario Analysis (2D)'!$E89))),(('Business Plan'!$D$6*('Business Plan'!$D$7-'Business Plan'!$D$8*(1+'Scenario Analysis (2D)'!AH$4)-'Business Plan'!$D$9)-'Business Plan'!$D$10*(1+'Scenario Analysis (2D)'!$E89))),(('Business Plan'!$E$6*('Business Plan'!$E$7-'Business Plan'!$E$8*(1+'Scenario Analysis (2D)'!AH$4)-'Business Plan'!$E$9)-'Business Plan'!$E$10*(1+'Scenario Analysis (2D)'!$E89))),(('Business Plan'!$F$6*('Business Plan'!$F$7-'Business Plan'!$F$8*(1+'Scenario Analysis (2D)'!AH$4)-'Business Plan'!$F$9)-'Business Plan'!$F$10*(1+'Scenario Analysis (2D)'!$E89))),(('Business Plan'!$G$6*('Business Plan'!$G$7-'Business Plan'!$G$8*(1+'Scenario Analysis (2D)'!AH$4)-'Business Plan'!$G$9)-'Business Plan'!$G$10*(1+'Scenario Analysis (2D)'!$E89))),(('Business Plan'!$H$6*('Business Plan'!$H$7-'Business Plan'!$H$8*(1+'Scenario Analysis (2D)'!AH$4)-'Business Plan'!$H$9)-'Business Plan'!$H$10*(1+'Scenario Analysis (2D)'!$E89))),(('Business Plan'!$I$6*('Business Plan'!$I$7-'Business Plan'!$I$8*(1+'Scenario Analysis (2D)'!AH$4)-'Business Plan'!$I$9)-'Business Plan'!$I$10*(1+'Scenario Analysis (2D)'!$E89))),(('Business Plan'!$J$6*('Business Plan'!$J$7-'Business Plan'!$J$8*(1+'Scenario Analysis (2D)'!AH$4)-'Business Plan'!$J$9)-'Business Plan'!$J$10*(1+'Scenario Analysis (2D)'!$E89))),(('Business Plan'!$K$6*('Business Plan'!$K$7-'Business Plan'!$K$8*(1+'Scenario Analysis (2D)'!AH$4)-'Business Plan'!$K$9)-'Business Plan'!$K$10*(1+'Scenario Analysis (2D)'!$E89)))))/'Business Plan'!$C$13-1</f>
        <v>-9.3639733516661288</v>
      </c>
    </row>
    <row r="90" spans="1:34" ht="18.95" customHeight="1" x14ac:dyDescent="0.25">
      <c r="D90" s="78"/>
      <c r="E90" s="50">
        <v>-0.05</v>
      </c>
      <c r="F90" s="46">
        <f>NPV('Business Plan'!$B$3,(('Business Plan'!$C$6*('Business Plan'!$C$7-'Business Plan'!$C$8*(1+'Scenario Analysis (2D)'!F$4)-'Business Plan'!$C$9)-'Business Plan'!$C$10*(1+'Scenario Analysis (2D)'!$E90))),(('Business Plan'!$D$6*('Business Plan'!$D$7-'Business Plan'!$D$8*(1+'Scenario Analysis (2D)'!F$4)-'Business Plan'!$D$9)-'Business Plan'!$D$10*(1+'Scenario Analysis (2D)'!$E90))),(('Business Plan'!$E$6*('Business Plan'!$E$7-'Business Plan'!$E$8*(1+'Scenario Analysis (2D)'!F$4)-'Business Plan'!$E$9)-'Business Plan'!$E$10*(1+'Scenario Analysis (2D)'!$E90))),(('Business Plan'!$F$6*('Business Plan'!$F$7-'Business Plan'!$F$8*(1+'Scenario Analysis (2D)'!F$4)-'Business Plan'!$F$9)-'Business Plan'!$F$10*(1+'Scenario Analysis (2D)'!$E90))),(('Business Plan'!$G$6*('Business Plan'!$G$7-'Business Plan'!$G$8*(1+'Scenario Analysis (2D)'!F$4)-'Business Plan'!$G$9)-'Business Plan'!$G$10*(1+'Scenario Analysis (2D)'!$E90))),(('Business Plan'!$H$6*('Business Plan'!$H$7-'Business Plan'!$H$8*(1+'Scenario Analysis (2D)'!F$4)-'Business Plan'!$H$9)-'Business Plan'!$H$10*(1+'Scenario Analysis (2D)'!$E90))),(('Business Plan'!$I$6*('Business Plan'!$I$7-'Business Plan'!$I$8*(1+'Scenario Analysis (2D)'!F$4)-'Business Plan'!$I$9)-'Business Plan'!$I$10*(1+'Scenario Analysis (2D)'!$E90))),(('Business Plan'!$J$6*('Business Plan'!$J$7-'Business Plan'!$J$8*(1+'Scenario Analysis (2D)'!F$4)-'Business Plan'!$J$9)-'Business Plan'!$J$10*(1+'Scenario Analysis (2D)'!$E90))),(('Business Plan'!$K$6*('Business Plan'!$K$7-'Business Plan'!$K$8*(1+'Scenario Analysis (2D)'!F$4)-'Business Plan'!$K$9)-'Business Plan'!$K$10*(1+'Scenario Analysis (2D)'!$E90))))</f>
        <v>982322.83287482394</v>
      </c>
      <c r="G90" s="46">
        <f>NPV('Business Plan'!$B$3,(('Business Plan'!$C$6*('Business Plan'!$C$7-'Business Plan'!$C$8*(1+'Scenario Analysis (2D)'!G$4)-'Business Plan'!$C$9)-'Business Plan'!$C$10*(1+'Scenario Analysis (2D)'!$E90))),(('Business Plan'!$D$6*('Business Plan'!$D$7-'Business Plan'!$D$8*(1+'Scenario Analysis (2D)'!G$4)-'Business Plan'!$D$9)-'Business Plan'!$D$10*(1+'Scenario Analysis (2D)'!$E90))),(('Business Plan'!$E$6*('Business Plan'!$E$7-'Business Plan'!$E$8*(1+'Scenario Analysis (2D)'!G$4)-'Business Plan'!$E$9)-'Business Plan'!$E$10*(1+'Scenario Analysis (2D)'!$E90))),(('Business Plan'!$F$6*('Business Plan'!$F$7-'Business Plan'!$F$8*(1+'Scenario Analysis (2D)'!G$4)-'Business Plan'!$F$9)-'Business Plan'!$F$10*(1+'Scenario Analysis (2D)'!$E90))),(('Business Plan'!$G$6*('Business Plan'!$G$7-'Business Plan'!$G$8*(1+'Scenario Analysis (2D)'!G$4)-'Business Plan'!$G$9)-'Business Plan'!$G$10*(1+'Scenario Analysis (2D)'!$E90))),(('Business Plan'!$H$6*('Business Plan'!$H$7-'Business Plan'!$H$8*(1+'Scenario Analysis (2D)'!G$4)-'Business Plan'!$H$9)-'Business Plan'!$H$10*(1+'Scenario Analysis (2D)'!$E90))),(('Business Plan'!$I$6*('Business Plan'!$I$7-'Business Plan'!$I$8*(1+'Scenario Analysis (2D)'!G$4)-'Business Plan'!$I$9)-'Business Plan'!$I$10*(1+'Scenario Analysis (2D)'!$E90))),(('Business Plan'!$J$6*('Business Plan'!$J$7-'Business Plan'!$J$8*(1+'Scenario Analysis (2D)'!G$4)-'Business Plan'!$J$9)-'Business Plan'!$J$10*(1+'Scenario Analysis (2D)'!$E90))),(('Business Plan'!$K$6*('Business Plan'!$K$7-'Business Plan'!$K$8*(1+'Scenario Analysis (2D)'!G$4)-'Business Plan'!$K$9)-'Business Plan'!$K$10*(1+'Scenario Analysis (2D)'!$E90))))</f>
        <v>840296.42664159916</v>
      </c>
      <c r="H90" s="46">
        <f>NPV('Business Plan'!$B$3,(('Business Plan'!$C$6*('Business Plan'!$C$7-'Business Plan'!$C$8*(1+'Scenario Analysis (2D)'!H$4)-'Business Plan'!$C$9)-'Business Plan'!$C$10*(1+'Scenario Analysis (2D)'!$E90))),(('Business Plan'!$D$6*('Business Plan'!$D$7-'Business Plan'!$D$8*(1+'Scenario Analysis (2D)'!H$4)-'Business Plan'!$D$9)-'Business Plan'!$D$10*(1+'Scenario Analysis (2D)'!$E90))),(('Business Plan'!$E$6*('Business Plan'!$E$7-'Business Plan'!$E$8*(1+'Scenario Analysis (2D)'!H$4)-'Business Plan'!$E$9)-'Business Plan'!$E$10*(1+'Scenario Analysis (2D)'!$E90))),(('Business Plan'!$F$6*('Business Plan'!$F$7-'Business Plan'!$F$8*(1+'Scenario Analysis (2D)'!H$4)-'Business Plan'!$F$9)-'Business Plan'!$F$10*(1+'Scenario Analysis (2D)'!$E90))),(('Business Plan'!$G$6*('Business Plan'!$G$7-'Business Plan'!$G$8*(1+'Scenario Analysis (2D)'!H$4)-'Business Plan'!$G$9)-'Business Plan'!$G$10*(1+'Scenario Analysis (2D)'!$E90))),(('Business Plan'!$H$6*('Business Plan'!$H$7-'Business Plan'!$H$8*(1+'Scenario Analysis (2D)'!H$4)-'Business Plan'!$H$9)-'Business Plan'!$H$10*(1+'Scenario Analysis (2D)'!$E90))),(('Business Plan'!$I$6*('Business Plan'!$I$7-'Business Plan'!$I$8*(1+'Scenario Analysis (2D)'!H$4)-'Business Plan'!$I$9)-'Business Plan'!$I$10*(1+'Scenario Analysis (2D)'!$E90))),(('Business Plan'!$J$6*('Business Plan'!$J$7-'Business Plan'!$J$8*(1+'Scenario Analysis (2D)'!H$4)-'Business Plan'!$J$9)-'Business Plan'!$J$10*(1+'Scenario Analysis (2D)'!$E90))),(('Business Plan'!$K$6*('Business Plan'!$K$7-'Business Plan'!$K$8*(1+'Scenario Analysis (2D)'!H$4)-'Business Plan'!$K$9)-'Business Plan'!$K$10*(1+'Scenario Analysis (2D)'!$E90))))</f>
        <v>698270.02040837437</v>
      </c>
      <c r="I90" s="46">
        <f>NPV('Business Plan'!$B$3,(('Business Plan'!$C$6*('Business Plan'!$C$7-'Business Plan'!$C$8*(1+'Scenario Analysis (2D)'!I$4)-'Business Plan'!$C$9)-'Business Plan'!$C$10*(1+'Scenario Analysis (2D)'!$E90))),(('Business Plan'!$D$6*('Business Plan'!$D$7-'Business Plan'!$D$8*(1+'Scenario Analysis (2D)'!I$4)-'Business Plan'!$D$9)-'Business Plan'!$D$10*(1+'Scenario Analysis (2D)'!$E90))),(('Business Plan'!$E$6*('Business Plan'!$E$7-'Business Plan'!$E$8*(1+'Scenario Analysis (2D)'!I$4)-'Business Plan'!$E$9)-'Business Plan'!$E$10*(1+'Scenario Analysis (2D)'!$E90))),(('Business Plan'!$F$6*('Business Plan'!$F$7-'Business Plan'!$F$8*(1+'Scenario Analysis (2D)'!I$4)-'Business Plan'!$F$9)-'Business Plan'!$F$10*(1+'Scenario Analysis (2D)'!$E90))),(('Business Plan'!$G$6*('Business Plan'!$G$7-'Business Plan'!$G$8*(1+'Scenario Analysis (2D)'!I$4)-'Business Plan'!$G$9)-'Business Plan'!$G$10*(1+'Scenario Analysis (2D)'!$E90))),(('Business Plan'!$H$6*('Business Plan'!$H$7-'Business Plan'!$H$8*(1+'Scenario Analysis (2D)'!I$4)-'Business Plan'!$H$9)-'Business Plan'!$H$10*(1+'Scenario Analysis (2D)'!$E90))),(('Business Plan'!$I$6*('Business Plan'!$I$7-'Business Plan'!$I$8*(1+'Scenario Analysis (2D)'!I$4)-'Business Plan'!$I$9)-'Business Plan'!$I$10*(1+'Scenario Analysis (2D)'!$E90))),(('Business Plan'!$J$6*('Business Plan'!$J$7-'Business Plan'!$J$8*(1+'Scenario Analysis (2D)'!I$4)-'Business Plan'!$J$9)-'Business Plan'!$J$10*(1+'Scenario Analysis (2D)'!$E90))),(('Business Plan'!$K$6*('Business Plan'!$K$7-'Business Plan'!$K$8*(1+'Scenario Analysis (2D)'!I$4)-'Business Plan'!$K$9)-'Business Plan'!$K$10*(1+'Scenario Analysis (2D)'!$E90))))</f>
        <v>556243.61417514959</v>
      </c>
      <c r="J90" s="46">
        <f>NPV('Business Plan'!$B$3,(('Business Plan'!$C$6*('Business Plan'!$C$7-'Business Plan'!$C$8*(1+'Scenario Analysis (2D)'!J$4)-'Business Plan'!$C$9)-'Business Plan'!$C$10*(1+'Scenario Analysis (2D)'!$E90))),(('Business Plan'!$D$6*('Business Plan'!$D$7-'Business Plan'!$D$8*(1+'Scenario Analysis (2D)'!J$4)-'Business Plan'!$D$9)-'Business Plan'!$D$10*(1+'Scenario Analysis (2D)'!$E90))),(('Business Plan'!$E$6*('Business Plan'!$E$7-'Business Plan'!$E$8*(1+'Scenario Analysis (2D)'!J$4)-'Business Plan'!$E$9)-'Business Plan'!$E$10*(1+'Scenario Analysis (2D)'!$E90))),(('Business Plan'!$F$6*('Business Plan'!$F$7-'Business Plan'!$F$8*(1+'Scenario Analysis (2D)'!J$4)-'Business Plan'!$F$9)-'Business Plan'!$F$10*(1+'Scenario Analysis (2D)'!$E90))),(('Business Plan'!$G$6*('Business Plan'!$G$7-'Business Plan'!$G$8*(1+'Scenario Analysis (2D)'!J$4)-'Business Plan'!$G$9)-'Business Plan'!$G$10*(1+'Scenario Analysis (2D)'!$E90))),(('Business Plan'!$H$6*('Business Plan'!$H$7-'Business Plan'!$H$8*(1+'Scenario Analysis (2D)'!J$4)-'Business Plan'!$H$9)-'Business Plan'!$H$10*(1+'Scenario Analysis (2D)'!$E90))),(('Business Plan'!$I$6*('Business Plan'!$I$7-'Business Plan'!$I$8*(1+'Scenario Analysis (2D)'!J$4)-'Business Plan'!$I$9)-'Business Plan'!$I$10*(1+'Scenario Analysis (2D)'!$E90))),(('Business Plan'!$J$6*('Business Plan'!$J$7-'Business Plan'!$J$8*(1+'Scenario Analysis (2D)'!J$4)-'Business Plan'!$J$9)-'Business Plan'!$J$10*(1+'Scenario Analysis (2D)'!$E90))),(('Business Plan'!$K$6*('Business Plan'!$K$7-'Business Plan'!$K$8*(1+'Scenario Analysis (2D)'!J$4)-'Business Plan'!$K$9)-'Business Plan'!$K$10*(1+'Scenario Analysis (2D)'!$E90))))</f>
        <v>414217.20794192492</v>
      </c>
      <c r="K90" s="46">
        <f>NPV('Business Plan'!$B$3,(('Business Plan'!$C$6*('Business Plan'!$C$7-'Business Plan'!$C$8*(1+'Scenario Analysis (2D)'!K$4)-'Business Plan'!$C$9)-'Business Plan'!$C$10*(1+'Scenario Analysis (2D)'!$E90))),(('Business Plan'!$D$6*('Business Plan'!$D$7-'Business Plan'!$D$8*(1+'Scenario Analysis (2D)'!K$4)-'Business Plan'!$D$9)-'Business Plan'!$D$10*(1+'Scenario Analysis (2D)'!$E90))),(('Business Plan'!$E$6*('Business Plan'!$E$7-'Business Plan'!$E$8*(1+'Scenario Analysis (2D)'!K$4)-'Business Plan'!$E$9)-'Business Plan'!$E$10*(1+'Scenario Analysis (2D)'!$E90))),(('Business Plan'!$F$6*('Business Plan'!$F$7-'Business Plan'!$F$8*(1+'Scenario Analysis (2D)'!K$4)-'Business Plan'!$F$9)-'Business Plan'!$F$10*(1+'Scenario Analysis (2D)'!$E90))),(('Business Plan'!$G$6*('Business Plan'!$G$7-'Business Plan'!$G$8*(1+'Scenario Analysis (2D)'!K$4)-'Business Plan'!$G$9)-'Business Plan'!$G$10*(1+'Scenario Analysis (2D)'!$E90))),(('Business Plan'!$H$6*('Business Plan'!$H$7-'Business Plan'!$H$8*(1+'Scenario Analysis (2D)'!K$4)-'Business Plan'!$H$9)-'Business Plan'!$H$10*(1+'Scenario Analysis (2D)'!$E90))),(('Business Plan'!$I$6*('Business Plan'!$I$7-'Business Plan'!$I$8*(1+'Scenario Analysis (2D)'!K$4)-'Business Plan'!$I$9)-'Business Plan'!$I$10*(1+'Scenario Analysis (2D)'!$E90))),(('Business Plan'!$J$6*('Business Plan'!$J$7-'Business Plan'!$J$8*(1+'Scenario Analysis (2D)'!K$4)-'Business Plan'!$J$9)-'Business Plan'!$J$10*(1+'Scenario Analysis (2D)'!$E90))),(('Business Plan'!$K$6*('Business Plan'!$K$7-'Business Plan'!$K$8*(1+'Scenario Analysis (2D)'!K$4)-'Business Plan'!$K$9)-'Business Plan'!$K$10*(1+'Scenario Analysis (2D)'!$E90))))</f>
        <v>272190.80170870008</v>
      </c>
      <c r="L90" s="46">
        <f>NPV('Business Plan'!$B$3,(('Business Plan'!$C$6*('Business Plan'!$C$7-'Business Plan'!$C$8*(1+'Scenario Analysis (2D)'!L$4)-'Business Plan'!$C$9)-'Business Plan'!$C$10*(1+'Scenario Analysis (2D)'!$E90))),(('Business Plan'!$D$6*('Business Plan'!$D$7-'Business Plan'!$D$8*(1+'Scenario Analysis (2D)'!L$4)-'Business Plan'!$D$9)-'Business Plan'!$D$10*(1+'Scenario Analysis (2D)'!$E90))),(('Business Plan'!$E$6*('Business Plan'!$E$7-'Business Plan'!$E$8*(1+'Scenario Analysis (2D)'!L$4)-'Business Plan'!$E$9)-'Business Plan'!$E$10*(1+'Scenario Analysis (2D)'!$E90))),(('Business Plan'!$F$6*('Business Plan'!$F$7-'Business Plan'!$F$8*(1+'Scenario Analysis (2D)'!L$4)-'Business Plan'!$F$9)-'Business Plan'!$F$10*(1+'Scenario Analysis (2D)'!$E90))),(('Business Plan'!$G$6*('Business Plan'!$G$7-'Business Plan'!$G$8*(1+'Scenario Analysis (2D)'!L$4)-'Business Plan'!$G$9)-'Business Plan'!$G$10*(1+'Scenario Analysis (2D)'!$E90))),(('Business Plan'!$H$6*('Business Plan'!$H$7-'Business Plan'!$H$8*(1+'Scenario Analysis (2D)'!L$4)-'Business Plan'!$H$9)-'Business Plan'!$H$10*(1+'Scenario Analysis (2D)'!$E90))),(('Business Plan'!$I$6*('Business Plan'!$I$7-'Business Plan'!$I$8*(1+'Scenario Analysis (2D)'!L$4)-'Business Plan'!$I$9)-'Business Plan'!$I$10*(1+'Scenario Analysis (2D)'!$E90))),(('Business Plan'!$J$6*('Business Plan'!$J$7-'Business Plan'!$J$8*(1+'Scenario Analysis (2D)'!L$4)-'Business Plan'!$J$9)-'Business Plan'!$J$10*(1+'Scenario Analysis (2D)'!$E90))),(('Business Plan'!$K$6*('Business Plan'!$K$7-'Business Plan'!$K$8*(1+'Scenario Analysis (2D)'!L$4)-'Business Plan'!$K$9)-'Business Plan'!$K$10*(1+'Scenario Analysis (2D)'!$E90))))</f>
        <v>130164.39547547534</v>
      </c>
      <c r="M90" s="46">
        <f>NPV('Business Plan'!$B$3,(('Business Plan'!$C$6*('Business Plan'!$C$7-'Business Plan'!$C$8*(1+'Scenario Analysis (2D)'!M$4)-'Business Plan'!$C$9)-'Business Plan'!$C$10*(1+'Scenario Analysis (2D)'!$E90))),(('Business Plan'!$D$6*('Business Plan'!$D$7-'Business Plan'!$D$8*(1+'Scenario Analysis (2D)'!M$4)-'Business Plan'!$D$9)-'Business Plan'!$D$10*(1+'Scenario Analysis (2D)'!$E90))),(('Business Plan'!$E$6*('Business Plan'!$E$7-'Business Plan'!$E$8*(1+'Scenario Analysis (2D)'!M$4)-'Business Plan'!$E$9)-'Business Plan'!$E$10*(1+'Scenario Analysis (2D)'!$E90))),(('Business Plan'!$F$6*('Business Plan'!$F$7-'Business Plan'!$F$8*(1+'Scenario Analysis (2D)'!M$4)-'Business Plan'!$F$9)-'Business Plan'!$F$10*(1+'Scenario Analysis (2D)'!$E90))),(('Business Plan'!$G$6*('Business Plan'!$G$7-'Business Plan'!$G$8*(1+'Scenario Analysis (2D)'!M$4)-'Business Plan'!$G$9)-'Business Plan'!$G$10*(1+'Scenario Analysis (2D)'!$E90))),(('Business Plan'!$H$6*('Business Plan'!$H$7-'Business Plan'!$H$8*(1+'Scenario Analysis (2D)'!M$4)-'Business Plan'!$H$9)-'Business Plan'!$H$10*(1+'Scenario Analysis (2D)'!$E90))),(('Business Plan'!$I$6*('Business Plan'!$I$7-'Business Plan'!$I$8*(1+'Scenario Analysis (2D)'!M$4)-'Business Plan'!$I$9)-'Business Plan'!$I$10*(1+'Scenario Analysis (2D)'!$E90))),(('Business Plan'!$J$6*('Business Plan'!$J$7-'Business Plan'!$J$8*(1+'Scenario Analysis (2D)'!M$4)-'Business Plan'!$J$9)-'Business Plan'!$J$10*(1+'Scenario Analysis (2D)'!$E90))),(('Business Plan'!$K$6*('Business Plan'!$K$7-'Business Plan'!$K$8*(1+'Scenario Analysis (2D)'!M$4)-'Business Plan'!$K$9)-'Business Plan'!$K$10*(1+'Scenario Analysis (2D)'!$E90))))</f>
        <v>-11862.01075774928</v>
      </c>
      <c r="N90" s="46">
        <f>NPV('Business Plan'!$B$3,(('Business Plan'!$C$6*('Business Plan'!$C$7-'Business Plan'!$C$8*(1+'Scenario Analysis (2D)'!N$4)-'Business Plan'!$C$9)-'Business Plan'!$C$10*(1+'Scenario Analysis (2D)'!$E90))),(('Business Plan'!$D$6*('Business Plan'!$D$7-'Business Plan'!$D$8*(1+'Scenario Analysis (2D)'!N$4)-'Business Plan'!$D$9)-'Business Plan'!$D$10*(1+'Scenario Analysis (2D)'!$E90))),(('Business Plan'!$E$6*('Business Plan'!$E$7-'Business Plan'!$E$8*(1+'Scenario Analysis (2D)'!N$4)-'Business Plan'!$E$9)-'Business Plan'!$E$10*(1+'Scenario Analysis (2D)'!$E90))),(('Business Plan'!$F$6*('Business Plan'!$F$7-'Business Plan'!$F$8*(1+'Scenario Analysis (2D)'!N$4)-'Business Plan'!$F$9)-'Business Plan'!$F$10*(1+'Scenario Analysis (2D)'!$E90))),(('Business Plan'!$G$6*('Business Plan'!$G$7-'Business Plan'!$G$8*(1+'Scenario Analysis (2D)'!N$4)-'Business Plan'!$G$9)-'Business Plan'!$G$10*(1+'Scenario Analysis (2D)'!$E90))),(('Business Plan'!$H$6*('Business Plan'!$H$7-'Business Plan'!$H$8*(1+'Scenario Analysis (2D)'!N$4)-'Business Plan'!$H$9)-'Business Plan'!$H$10*(1+'Scenario Analysis (2D)'!$E90))),(('Business Plan'!$I$6*('Business Plan'!$I$7-'Business Plan'!$I$8*(1+'Scenario Analysis (2D)'!N$4)-'Business Plan'!$I$9)-'Business Plan'!$I$10*(1+'Scenario Analysis (2D)'!$E90))),(('Business Plan'!$J$6*('Business Plan'!$J$7-'Business Plan'!$J$8*(1+'Scenario Analysis (2D)'!N$4)-'Business Plan'!$J$9)-'Business Plan'!$J$10*(1+'Scenario Analysis (2D)'!$E90))),(('Business Plan'!$K$6*('Business Plan'!$K$7-'Business Plan'!$K$8*(1+'Scenario Analysis (2D)'!N$4)-'Business Plan'!$K$9)-'Business Plan'!$K$10*(1+'Scenario Analysis (2D)'!$E90))))</f>
        <v>-153888.41699097445</v>
      </c>
      <c r="O90" s="46">
        <f>NPV('Business Plan'!$B$3,(('Business Plan'!$C$6*('Business Plan'!$C$7-'Business Plan'!$C$8*(1+'Scenario Analysis (2D)'!O$4)-'Business Plan'!$C$9)-'Business Plan'!$C$10*(1+'Scenario Analysis (2D)'!$E90))),(('Business Plan'!$D$6*('Business Plan'!$D$7-'Business Plan'!$D$8*(1+'Scenario Analysis (2D)'!O$4)-'Business Plan'!$D$9)-'Business Plan'!$D$10*(1+'Scenario Analysis (2D)'!$E90))),(('Business Plan'!$E$6*('Business Plan'!$E$7-'Business Plan'!$E$8*(1+'Scenario Analysis (2D)'!O$4)-'Business Plan'!$E$9)-'Business Plan'!$E$10*(1+'Scenario Analysis (2D)'!$E90))),(('Business Plan'!$F$6*('Business Plan'!$F$7-'Business Plan'!$F$8*(1+'Scenario Analysis (2D)'!O$4)-'Business Plan'!$F$9)-'Business Plan'!$F$10*(1+'Scenario Analysis (2D)'!$E90))),(('Business Plan'!$G$6*('Business Plan'!$G$7-'Business Plan'!$G$8*(1+'Scenario Analysis (2D)'!O$4)-'Business Plan'!$G$9)-'Business Plan'!$G$10*(1+'Scenario Analysis (2D)'!$E90))),(('Business Plan'!$H$6*('Business Plan'!$H$7-'Business Plan'!$H$8*(1+'Scenario Analysis (2D)'!O$4)-'Business Plan'!$H$9)-'Business Plan'!$H$10*(1+'Scenario Analysis (2D)'!$E90))),(('Business Plan'!$I$6*('Business Plan'!$I$7-'Business Plan'!$I$8*(1+'Scenario Analysis (2D)'!O$4)-'Business Plan'!$I$9)-'Business Plan'!$I$10*(1+'Scenario Analysis (2D)'!$E90))),(('Business Plan'!$J$6*('Business Plan'!$J$7-'Business Plan'!$J$8*(1+'Scenario Analysis (2D)'!O$4)-'Business Plan'!$J$9)-'Business Plan'!$J$10*(1+'Scenario Analysis (2D)'!$E90))),(('Business Plan'!$K$6*('Business Plan'!$K$7-'Business Plan'!$K$8*(1+'Scenario Analysis (2D)'!O$4)-'Business Plan'!$K$9)-'Business Plan'!$K$10*(1+'Scenario Analysis (2D)'!$E90))))</f>
        <v>-295914.82322419842</v>
      </c>
      <c r="P90" s="46">
        <f>NPV('Business Plan'!$B$3,(('Business Plan'!$C$6*('Business Plan'!$C$7-'Business Plan'!$C$8*(1+'Scenario Analysis (2D)'!P$4)-'Business Plan'!$C$9)-'Business Plan'!$C$10*(1+'Scenario Analysis (2D)'!$E90))),(('Business Plan'!$D$6*('Business Plan'!$D$7-'Business Plan'!$D$8*(1+'Scenario Analysis (2D)'!P$4)-'Business Plan'!$D$9)-'Business Plan'!$D$10*(1+'Scenario Analysis (2D)'!$E90))),(('Business Plan'!$E$6*('Business Plan'!$E$7-'Business Plan'!$E$8*(1+'Scenario Analysis (2D)'!P$4)-'Business Plan'!$E$9)-'Business Plan'!$E$10*(1+'Scenario Analysis (2D)'!$E90))),(('Business Plan'!$F$6*('Business Plan'!$F$7-'Business Plan'!$F$8*(1+'Scenario Analysis (2D)'!P$4)-'Business Plan'!$F$9)-'Business Plan'!$F$10*(1+'Scenario Analysis (2D)'!$E90))),(('Business Plan'!$G$6*('Business Plan'!$G$7-'Business Plan'!$G$8*(1+'Scenario Analysis (2D)'!P$4)-'Business Plan'!$G$9)-'Business Plan'!$G$10*(1+'Scenario Analysis (2D)'!$E90))),(('Business Plan'!$H$6*('Business Plan'!$H$7-'Business Plan'!$H$8*(1+'Scenario Analysis (2D)'!P$4)-'Business Plan'!$H$9)-'Business Plan'!$H$10*(1+'Scenario Analysis (2D)'!$E90))),(('Business Plan'!$I$6*('Business Plan'!$I$7-'Business Plan'!$I$8*(1+'Scenario Analysis (2D)'!P$4)-'Business Plan'!$I$9)-'Business Plan'!$I$10*(1+'Scenario Analysis (2D)'!$E90))),(('Business Plan'!$J$6*('Business Plan'!$J$7-'Business Plan'!$J$8*(1+'Scenario Analysis (2D)'!P$4)-'Business Plan'!$J$9)-'Business Plan'!$J$10*(1+'Scenario Analysis (2D)'!$E90))),(('Business Plan'!$K$6*('Business Plan'!$K$7-'Business Plan'!$K$8*(1+'Scenario Analysis (2D)'!P$4)-'Business Plan'!$K$9)-'Business Plan'!$K$10*(1+'Scenario Analysis (2D)'!$E90))))</f>
        <v>-437941.2294574235</v>
      </c>
      <c r="Q90" s="46">
        <f>NPV('Business Plan'!$B$3,(('Business Plan'!$C$6*('Business Plan'!$C$7-'Business Plan'!$C$8*(1+'Scenario Analysis (2D)'!Q$4)-'Business Plan'!$C$9)-'Business Plan'!$C$10*(1+'Scenario Analysis (2D)'!$E90))),(('Business Plan'!$D$6*('Business Plan'!$D$7-'Business Plan'!$D$8*(1+'Scenario Analysis (2D)'!Q$4)-'Business Plan'!$D$9)-'Business Plan'!$D$10*(1+'Scenario Analysis (2D)'!$E90))),(('Business Plan'!$E$6*('Business Plan'!$E$7-'Business Plan'!$E$8*(1+'Scenario Analysis (2D)'!Q$4)-'Business Plan'!$E$9)-'Business Plan'!$E$10*(1+'Scenario Analysis (2D)'!$E90))),(('Business Plan'!$F$6*('Business Plan'!$F$7-'Business Plan'!$F$8*(1+'Scenario Analysis (2D)'!Q$4)-'Business Plan'!$F$9)-'Business Plan'!$F$10*(1+'Scenario Analysis (2D)'!$E90))),(('Business Plan'!$G$6*('Business Plan'!$G$7-'Business Plan'!$G$8*(1+'Scenario Analysis (2D)'!Q$4)-'Business Plan'!$G$9)-'Business Plan'!$G$10*(1+'Scenario Analysis (2D)'!$E90))),(('Business Plan'!$H$6*('Business Plan'!$H$7-'Business Plan'!$H$8*(1+'Scenario Analysis (2D)'!Q$4)-'Business Plan'!$H$9)-'Business Plan'!$H$10*(1+'Scenario Analysis (2D)'!$E90))),(('Business Plan'!$I$6*('Business Plan'!$I$7-'Business Plan'!$I$8*(1+'Scenario Analysis (2D)'!Q$4)-'Business Plan'!$I$9)-'Business Plan'!$I$10*(1+'Scenario Analysis (2D)'!$E90))),(('Business Plan'!$J$6*('Business Plan'!$J$7-'Business Plan'!$J$8*(1+'Scenario Analysis (2D)'!Q$4)-'Business Plan'!$J$9)-'Business Plan'!$J$10*(1+'Scenario Analysis (2D)'!$E90))),(('Business Plan'!$K$6*('Business Plan'!$K$7-'Business Plan'!$K$8*(1+'Scenario Analysis (2D)'!Q$4)-'Business Plan'!$K$9)-'Business Plan'!$K$10*(1+'Scenario Analysis (2D)'!$E90))))</f>
        <v>-579967.63569064846</v>
      </c>
      <c r="R90" s="46">
        <f>NPV('Business Plan'!$B$3,(('Business Plan'!$C$6*('Business Plan'!$C$7-'Business Plan'!$C$8*(1+'Scenario Analysis (2D)'!R$4)-'Business Plan'!$C$9)-'Business Plan'!$C$10*(1+'Scenario Analysis (2D)'!$E90))),(('Business Plan'!$D$6*('Business Plan'!$D$7-'Business Plan'!$D$8*(1+'Scenario Analysis (2D)'!R$4)-'Business Plan'!$D$9)-'Business Plan'!$D$10*(1+'Scenario Analysis (2D)'!$E90))),(('Business Plan'!$E$6*('Business Plan'!$E$7-'Business Plan'!$E$8*(1+'Scenario Analysis (2D)'!R$4)-'Business Plan'!$E$9)-'Business Plan'!$E$10*(1+'Scenario Analysis (2D)'!$E90))),(('Business Plan'!$F$6*('Business Plan'!$F$7-'Business Plan'!$F$8*(1+'Scenario Analysis (2D)'!R$4)-'Business Plan'!$F$9)-'Business Plan'!$F$10*(1+'Scenario Analysis (2D)'!$E90))),(('Business Plan'!$G$6*('Business Plan'!$G$7-'Business Plan'!$G$8*(1+'Scenario Analysis (2D)'!R$4)-'Business Plan'!$G$9)-'Business Plan'!$G$10*(1+'Scenario Analysis (2D)'!$E90))),(('Business Plan'!$H$6*('Business Plan'!$H$7-'Business Plan'!$H$8*(1+'Scenario Analysis (2D)'!R$4)-'Business Plan'!$H$9)-'Business Plan'!$H$10*(1+'Scenario Analysis (2D)'!$E90))),(('Business Plan'!$I$6*('Business Plan'!$I$7-'Business Plan'!$I$8*(1+'Scenario Analysis (2D)'!R$4)-'Business Plan'!$I$9)-'Business Plan'!$I$10*(1+'Scenario Analysis (2D)'!$E90))),(('Business Plan'!$J$6*('Business Plan'!$J$7-'Business Plan'!$J$8*(1+'Scenario Analysis (2D)'!R$4)-'Business Plan'!$J$9)-'Business Plan'!$J$10*(1+'Scenario Analysis (2D)'!$E90))),(('Business Plan'!$K$6*('Business Plan'!$K$7-'Business Plan'!$K$8*(1+'Scenario Analysis (2D)'!R$4)-'Business Plan'!$K$9)-'Business Plan'!$K$10*(1+'Scenario Analysis (2D)'!$E90))))</f>
        <v>-721994.04192387313</v>
      </c>
      <c r="T90" s="78"/>
      <c r="U90" s="50">
        <v>-0.05</v>
      </c>
      <c r="V90" s="47">
        <f>(NPV('Business Plan'!$B$3,(('Business Plan'!$C$6*('Business Plan'!$C$7-'Business Plan'!$C$8*(1+'Scenario Analysis (2D)'!V$4)-'Business Plan'!$C$9)-'Business Plan'!$C$10*(1+'Scenario Analysis (2D)'!$E90))),(('Business Plan'!$D$6*('Business Plan'!$D$7-'Business Plan'!$D$8*(1+'Scenario Analysis (2D)'!V$4)-'Business Plan'!$D$9)-'Business Plan'!$D$10*(1+'Scenario Analysis (2D)'!$E90))),(('Business Plan'!$E$6*('Business Plan'!$E$7-'Business Plan'!$E$8*(1+'Scenario Analysis (2D)'!V$4)-'Business Plan'!$E$9)-'Business Plan'!$E$10*(1+'Scenario Analysis (2D)'!$E90))),(('Business Plan'!$F$6*('Business Plan'!$F$7-'Business Plan'!$F$8*(1+'Scenario Analysis (2D)'!V$4)-'Business Plan'!$F$9)-'Business Plan'!$F$10*(1+'Scenario Analysis (2D)'!$E90))),(('Business Plan'!$G$6*('Business Plan'!$G$7-'Business Plan'!$G$8*(1+'Scenario Analysis (2D)'!V$4)-'Business Plan'!$G$9)-'Business Plan'!$G$10*(1+'Scenario Analysis (2D)'!$E90))),(('Business Plan'!$H$6*('Business Plan'!$H$7-'Business Plan'!$H$8*(1+'Scenario Analysis (2D)'!V$4)-'Business Plan'!$H$9)-'Business Plan'!$H$10*(1+'Scenario Analysis (2D)'!$E90))),(('Business Plan'!$I$6*('Business Plan'!$I$7-'Business Plan'!$I$8*(1+'Scenario Analysis (2D)'!V$4)-'Business Plan'!$I$9)-'Business Plan'!$I$10*(1+'Scenario Analysis (2D)'!$E90))),(('Business Plan'!$J$6*('Business Plan'!$J$7-'Business Plan'!$J$8*(1+'Scenario Analysis (2D)'!V$4)-'Business Plan'!$J$9)-'Business Plan'!$J$10*(1+'Scenario Analysis (2D)'!$E90))),(('Business Plan'!$K$6*('Business Plan'!$K$7-'Business Plan'!$K$8*(1+'Scenario Analysis (2D)'!V$4)-'Business Plan'!$K$9)-'Business Plan'!$K$10*(1+'Scenario Analysis (2D)'!$E90)))))/'Business Plan'!$C$13-1</f>
        <v>11.222772562060399</v>
      </c>
      <c r="W90" s="47">
        <f>(NPV('Business Plan'!$B$3,(('Business Plan'!$C$6*('Business Plan'!$C$7-'Business Plan'!$C$8*(1+'Scenario Analysis (2D)'!W$4)-'Business Plan'!$C$9)-'Business Plan'!$C$10*(1+'Scenario Analysis (2D)'!$E90))),(('Business Plan'!$D$6*('Business Plan'!$D$7-'Business Plan'!$D$8*(1+'Scenario Analysis (2D)'!W$4)-'Business Plan'!$D$9)-'Business Plan'!$D$10*(1+'Scenario Analysis (2D)'!$E90))),(('Business Plan'!$E$6*('Business Plan'!$E$7-'Business Plan'!$E$8*(1+'Scenario Analysis (2D)'!W$4)-'Business Plan'!$E$9)-'Business Plan'!$E$10*(1+'Scenario Analysis (2D)'!$E90))),(('Business Plan'!$F$6*('Business Plan'!$F$7-'Business Plan'!$F$8*(1+'Scenario Analysis (2D)'!W$4)-'Business Plan'!$F$9)-'Business Plan'!$F$10*(1+'Scenario Analysis (2D)'!$E90))),(('Business Plan'!$G$6*('Business Plan'!$G$7-'Business Plan'!$G$8*(1+'Scenario Analysis (2D)'!W$4)-'Business Plan'!$G$9)-'Business Plan'!$G$10*(1+'Scenario Analysis (2D)'!$E90))),(('Business Plan'!$H$6*('Business Plan'!$H$7-'Business Plan'!$H$8*(1+'Scenario Analysis (2D)'!W$4)-'Business Plan'!$H$9)-'Business Plan'!$H$10*(1+'Scenario Analysis (2D)'!$E90))),(('Business Plan'!$I$6*('Business Plan'!$I$7-'Business Plan'!$I$8*(1+'Scenario Analysis (2D)'!W$4)-'Business Plan'!$I$9)-'Business Plan'!$I$10*(1+'Scenario Analysis (2D)'!$E90))),(('Business Plan'!$J$6*('Business Plan'!$J$7-'Business Plan'!$J$8*(1+'Scenario Analysis (2D)'!W$4)-'Business Plan'!$J$9)-'Business Plan'!$J$10*(1+'Scenario Analysis (2D)'!$E90))),(('Business Plan'!$K$6*('Business Plan'!$K$7-'Business Plan'!$K$8*(1+'Scenario Analysis (2D)'!W$4)-'Business Plan'!$K$9)-'Business Plan'!$K$10*(1+'Scenario Analysis (2D)'!$E90)))))/'Business Plan'!$C$13-1</f>
        <v>9.455577091183347</v>
      </c>
      <c r="X90" s="47">
        <f>(NPV('Business Plan'!$B$3,(('Business Plan'!$C$6*('Business Plan'!$C$7-'Business Plan'!$C$8*(1+'Scenario Analysis (2D)'!X$4)-'Business Plan'!$C$9)-'Business Plan'!$C$10*(1+'Scenario Analysis (2D)'!$E90))),(('Business Plan'!$D$6*('Business Plan'!$D$7-'Business Plan'!$D$8*(1+'Scenario Analysis (2D)'!X$4)-'Business Plan'!$D$9)-'Business Plan'!$D$10*(1+'Scenario Analysis (2D)'!$E90))),(('Business Plan'!$E$6*('Business Plan'!$E$7-'Business Plan'!$E$8*(1+'Scenario Analysis (2D)'!X$4)-'Business Plan'!$E$9)-'Business Plan'!$E$10*(1+'Scenario Analysis (2D)'!$E90))),(('Business Plan'!$F$6*('Business Plan'!$F$7-'Business Plan'!$F$8*(1+'Scenario Analysis (2D)'!X$4)-'Business Plan'!$F$9)-'Business Plan'!$F$10*(1+'Scenario Analysis (2D)'!$E90))),(('Business Plan'!$G$6*('Business Plan'!$G$7-'Business Plan'!$G$8*(1+'Scenario Analysis (2D)'!X$4)-'Business Plan'!$G$9)-'Business Plan'!$G$10*(1+'Scenario Analysis (2D)'!$E90))),(('Business Plan'!$H$6*('Business Plan'!$H$7-'Business Plan'!$H$8*(1+'Scenario Analysis (2D)'!X$4)-'Business Plan'!$H$9)-'Business Plan'!$H$10*(1+'Scenario Analysis (2D)'!$E90))),(('Business Plan'!$I$6*('Business Plan'!$I$7-'Business Plan'!$I$8*(1+'Scenario Analysis (2D)'!X$4)-'Business Plan'!$I$9)-'Business Plan'!$I$10*(1+'Scenario Analysis (2D)'!$E90))),(('Business Plan'!$J$6*('Business Plan'!$J$7-'Business Plan'!$J$8*(1+'Scenario Analysis (2D)'!X$4)-'Business Plan'!$J$9)-'Business Plan'!$J$10*(1+'Scenario Analysis (2D)'!$E90))),(('Business Plan'!$K$6*('Business Plan'!$K$7-'Business Plan'!$K$8*(1+'Scenario Analysis (2D)'!X$4)-'Business Plan'!$K$9)-'Business Plan'!$K$10*(1+'Scenario Analysis (2D)'!$E90)))))/'Business Plan'!$C$13-1</f>
        <v>7.6883816203062967</v>
      </c>
      <c r="Y90" s="47">
        <f>(NPV('Business Plan'!$B$3,(('Business Plan'!$C$6*('Business Plan'!$C$7-'Business Plan'!$C$8*(1+'Scenario Analysis (2D)'!Y$4)-'Business Plan'!$C$9)-'Business Plan'!$C$10*(1+'Scenario Analysis (2D)'!$E90))),(('Business Plan'!$D$6*('Business Plan'!$D$7-'Business Plan'!$D$8*(1+'Scenario Analysis (2D)'!Y$4)-'Business Plan'!$D$9)-'Business Plan'!$D$10*(1+'Scenario Analysis (2D)'!$E90))),(('Business Plan'!$E$6*('Business Plan'!$E$7-'Business Plan'!$E$8*(1+'Scenario Analysis (2D)'!Y$4)-'Business Plan'!$E$9)-'Business Plan'!$E$10*(1+'Scenario Analysis (2D)'!$E90))),(('Business Plan'!$F$6*('Business Plan'!$F$7-'Business Plan'!$F$8*(1+'Scenario Analysis (2D)'!Y$4)-'Business Plan'!$F$9)-'Business Plan'!$F$10*(1+'Scenario Analysis (2D)'!$E90))),(('Business Plan'!$G$6*('Business Plan'!$G$7-'Business Plan'!$G$8*(1+'Scenario Analysis (2D)'!Y$4)-'Business Plan'!$G$9)-'Business Plan'!$G$10*(1+'Scenario Analysis (2D)'!$E90))),(('Business Plan'!$H$6*('Business Plan'!$H$7-'Business Plan'!$H$8*(1+'Scenario Analysis (2D)'!Y$4)-'Business Plan'!$H$9)-'Business Plan'!$H$10*(1+'Scenario Analysis (2D)'!$E90))),(('Business Plan'!$I$6*('Business Plan'!$I$7-'Business Plan'!$I$8*(1+'Scenario Analysis (2D)'!Y$4)-'Business Plan'!$I$9)-'Business Plan'!$I$10*(1+'Scenario Analysis (2D)'!$E90))),(('Business Plan'!$J$6*('Business Plan'!$J$7-'Business Plan'!$J$8*(1+'Scenario Analysis (2D)'!Y$4)-'Business Plan'!$J$9)-'Business Plan'!$J$10*(1+'Scenario Analysis (2D)'!$E90))),(('Business Plan'!$K$6*('Business Plan'!$K$7-'Business Plan'!$K$8*(1+'Scenario Analysis (2D)'!Y$4)-'Business Plan'!$K$9)-'Business Plan'!$K$10*(1+'Scenario Analysis (2D)'!$E90)))))/'Business Plan'!$C$13-1</f>
        <v>5.9211861494292437</v>
      </c>
      <c r="Z90" s="47">
        <f>(NPV('Business Plan'!$B$3,(('Business Plan'!$C$6*('Business Plan'!$C$7-'Business Plan'!$C$8*(1+'Scenario Analysis (2D)'!Z$4)-'Business Plan'!$C$9)-'Business Plan'!$C$10*(1+'Scenario Analysis (2D)'!$E90))),(('Business Plan'!$D$6*('Business Plan'!$D$7-'Business Plan'!$D$8*(1+'Scenario Analysis (2D)'!Z$4)-'Business Plan'!$D$9)-'Business Plan'!$D$10*(1+'Scenario Analysis (2D)'!$E90))),(('Business Plan'!$E$6*('Business Plan'!$E$7-'Business Plan'!$E$8*(1+'Scenario Analysis (2D)'!Z$4)-'Business Plan'!$E$9)-'Business Plan'!$E$10*(1+'Scenario Analysis (2D)'!$E90))),(('Business Plan'!$F$6*('Business Plan'!$F$7-'Business Plan'!$F$8*(1+'Scenario Analysis (2D)'!Z$4)-'Business Plan'!$F$9)-'Business Plan'!$F$10*(1+'Scenario Analysis (2D)'!$E90))),(('Business Plan'!$G$6*('Business Plan'!$G$7-'Business Plan'!$G$8*(1+'Scenario Analysis (2D)'!Z$4)-'Business Plan'!$G$9)-'Business Plan'!$G$10*(1+'Scenario Analysis (2D)'!$E90))),(('Business Plan'!$H$6*('Business Plan'!$H$7-'Business Plan'!$H$8*(1+'Scenario Analysis (2D)'!Z$4)-'Business Plan'!$H$9)-'Business Plan'!$H$10*(1+'Scenario Analysis (2D)'!$E90))),(('Business Plan'!$I$6*('Business Plan'!$I$7-'Business Plan'!$I$8*(1+'Scenario Analysis (2D)'!Z$4)-'Business Plan'!$I$9)-'Business Plan'!$I$10*(1+'Scenario Analysis (2D)'!$E90))),(('Business Plan'!$J$6*('Business Plan'!$J$7-'Business Plan'!$J$8*(1+'Scenario Analysis (2D)'!Z$4)-'Business Plan'!$J$9)-'Business Plan'!$J$10*(1+'Scenario Analysis (2D)'!$E90))),(('Business Plan'!$K$6*('Business Plan'!$K$7-'Business Plan'!$K$8*(1+'Scenario Analysis (2D)'!Z$4)-'Business Plan'!$K$9)-'Business Plan'!$K$10*(1+'Scenario Analysis (2D)'!$E90)))))/'Business Plan'!$C$13-1</f>
        <v>4.1539906785521934</v>
      </c>
      <c r="AA90" s="47">
        <f>(NPV('Business Plan'!$B$3,(('Business Plan'!$C$6*('Business Plan'!$C$7-'Business Plan'!$C$8*(1+'Scenario Analysis (2D)'!AA$4)-'Business Plan'!$C$9)-'Business Plan'!$C$10*(1+'Scenario Analysis (2D)'!$E90))),(('Business Plan'!$D$6*('Business Plan'!$D$7-'Business Plan'!$D$8*(1+'Scenario Analysis (2D)'!AA$4)-'Business Plan'!$D$9)-'Business Plan'!$D$10*(1+'Scenario Analysis (2D)'!$E90))),(('Business Plan'!$E$6*('Business Plan'!$E$7-'Business Plan'!$E$8*(1+'Scenario Analysis (2D)'!AA$4)-'Business Plan'!$E$9)-'Business Plan'!$E$10*(1+'Scenario Analysis (2D)'!$E90))),(('Business Plan'!$F$6*('Business Plan'!$F$7-'Business Plan'!$F$8*(1+'Scenario Analysis (2D)'!AA$4)-'Business Plan'!$F$9)-'Business Plan'!$F$10*(1+'Scenario Analysis (2D)'!$E90))),(('Business Plan'!$G$6*('Business Plan'!$G$7-'Business Plan'!$G$8*(1+'Scenario Analysis (2D)'!AA$4)-'Business Plan'!$G$9)-'Business Plan'!$G$10*(1+'Scenario Analysis (2D)'!$E90))),(('Business Plan'!$H$6*('Business Plan'!$H$7-'Business Plan'!$H$8*(1+'Scenario Analysis (2D)'!AA$4)-'Business Plan'!$H$9)-'Business Plan'!$H$10*(1+'Scenario Analysis (2D)'!$E90))),(('Business Plan'!$I$6*('Business Plan'!$I$7-'Business Plan'!$I$8*(1+'Scenario Analysis (2D)'!AA$4)-'Business Plan'!$I$9)-'Business Plan'!$I$10*(1+'Scenario Analysis (2D)'!$E90))),(('Business Plan'!$J$6*('Business Plan'!$J$7-'Business Plan'!$J$8*(1+'Scenario Analysis (2D)'!AA$4)-'Business Plan'!$J$9)-'Business Plan'!$J$10*(1+'Scenario Analysis (2D)'!$E90))),(('Business Plan'!$K$6*('Business Plan'!$K$7-'Business Plan'!$K$8*(1+'Scenario Analysis (2D)'!AA$4)-'Business Plan'!$K$9)-'Business Plan'!$K$10*(1+'Scenario Analysis (2D)'!$E90)))))/'Business Plan'!$C$13-1</f>
        <v>2.3867952076751413</v>
      </c>
      <c r="AB90" s="47">
        <f>(NPV('Business Plan'!$B$3,(('Business Plan'!$C$6*('Business Plan'!$C$7-'Business Plan'!$C$8*(1+'Scenario Analysis (2D)'!AB$4)-'Business Plan'!$C$9)-'Business Plan'!$C$10*(1+'Scenario Analysis (2D)'!$E90))),(('Business Plan'!$D$6*('Business Plan'!$D$7-'Business Plan'!$D$8*(1+'Scenario Analysis (2D)'!AB$4)-'Business Plan'!$D$9)-'Business Plan'!$D$10*(1+'Scenario Analysis (2D)'!$E90))),(('Business Plan'!$E$6*('Business Plan'!$E$7-'Business Plan'!$E$8*(1+'Scenario Analysis (2D)'!AB$4)-'Business Plan'!$E$9)-'Business Plan'!$E$10*(1+'Scenario Analysis (2D)'!$E90))),(('Business Plan'!$F$6*('Business Plan'!$F$7-'Business Plan'!$F$8*(1+'Scenario Analysis (2D)'!AB$4)-'Business Plan'!$F$9)-'Business Plan'!$F$10*(1+'Scenario Analysis (2D)'!$E90))),(('Business Plan'!$G$6*('Business Plan'!$G$7-'Business Plan'!$G$8*(1+'Scenario Analysis (2D)'!AB$4)-'Business Plan'!$G$9)-'Business Plan'!$G$10*(1+'Scenario Analysis (2D)'!$E90))),(('Business Plan'!$H$6*('Business Plan'!$H$7-'Business Plan'!$H$8*(1+'Scenario Analysis (2D)'!AB$4)-'Business Plan'!$H$9)-'Business Plan'!$H$10*(1+'Scenario Analysis (2D)'!$E90))),(('Business Plan'!$I$6*('Business Plan'!$I$7-'Business Plan'!$I$8*(1+'Scenario Analysis (2D)'!AB$4)-'Business Plan'!$I$9)-'Business Plan'!$I$10*(1+'Scenario Analysis (2D)'!$E90))),(('Business Plan'!$J$6*('Business Plan'!$J$7-'Business Plan'!$J$8*(1+'Scenario Analysis (2D)'!AB$4)-'Business Plan'!$J$9)-'Business Plan'!$J$10*(1+'Scenario Analysis (2D)'!$E90))),(('Business Plan'!$K$6*('Business Plan'!$K$7-'Business Plan'!$K$8*(1+'Scenario Analysis (2D)'!AB$4)-'Business Plan'!$K$9)-'Business Plan'!$K$10*(1+'Scenario Analysis (2D)'!$E90)))))/'Business Plan'!$C$13-1</f>
        <v>0.61959973679808966</v>
      </c>
      <c r="AC90" s="47">
        <f>(NPV('Business Plan'!$B$3,(('Business Plan'!$C$6*('Business Plan'!$C$7-'Business Plan'!$C$8*(1+'Scenario Analysis (2D)'!AC$4)-'Business Plan'!$C$9)-'Business Plan'!$C$10*(1+'Scenario Analysis (2D)'!$E90))),(('Business Plan'!$D$6*('Business Plan'!$D$7-'Business Plan'!$D$8*(1+'Scenario Analysis (2D)'!AC$4)-'Business Plan'!$D$9)-'Business Plan'!$D$10*(1+'Scenario Analysis (2D)'!$E90))),(('Business Plan'!$E$6*('Business Plan'!$E$7-'Business Plan'!$E$8*(1+'Scenario Analysis (2D)'!AC$4)-'Business Plan'!$E$9)-'Business Plan'!$E$10*(1+'Scenario Analysis (2D)'!$E90))),(('Business Plan'!$F$6*('Business Plan'!$F$7-'Business Plan'!$F$8*(1+'Scenario Analysis (2D)'!AC$4)-'Business Plan'!$F$9)-'Business Plan'!$F$10*(1+'Scenario Analysis (2D)'!$E90))),(('Business Plan'!$G$6*('Business Plan'!$G$7-'Business Plan'!$G$8*(1+'Scenario Analysis (2D)'!AC$4)-'Business Plan'!$G$9)-'Business Plan'!$G$10*(1+'Scenario Analysis (2D)'!$E90))),(('Business Plan'!$H$6*('Business Plan'!$H$7-'Business Plan'!$H$8*(1+'Scenario Analysis (2D)'!AC$4)-'Business Plan'!$H$9)-'Business Plan'!$H$10*(1+'Scenario Analysis (2D)'!$E90))),(('Business Plan'!$I$6*('Business Plan'!$I$7-'Business Plan'!$I$8*(1+'Scenario Analysis (2D)'!AC$4)-'Business Plan'!$I$9)-'Business Plan'!$I$10*(1+'Scenario Analysis (2D)'!$E90))),(('Business Plan'!$J$6*('Business Plan'!$J$7-'Business Plan'!$J$8*(1+'Scenario Analysis (2D)'!AC$4)-'Business Plan'!$J$9)-'Business Plan'!$J$10*(1+'Scenario Analysis (2D)'!$E90))),(('Business Plan'!$K$6*('Business Plan'!$K$7-'Business Plan'!$K$8*(1+'Scenario Analysis (2D)'!AC$4)-'Business Plan'!$K$9)-'Business Plan'!$K$10*(1+'Scenario Analysis (2D)'!$E90)))))/'Business Plan'!$C$13-1</f>
        <v>-1.14759573407896</v>
      </c>
      <c r="AD90" s="47">
        <f>(NPV('Business Plan'!$B$3,(('Business Plan'!$C$6*('Business Plan'!$C$7-'Business Plan'!$C$8*(1+'Scenario Analysis (2D)'!AD$4)-'Business Plan'!$C$9)-'Business Plan'!$C$10*(1+'Scenario Analysis (2D)'!$E90))),(('Business Plan'!$D$6*('Business Plan'!$D$7-'Business Plan'!$D$8*(1+'Scenario Analysis (2D)'!AD$4)-'Business Plan'!$D$9)-'Business Plan'!$D$10*(1+'Scenario Analysis (2D)'!$E90))),(('Business Plan'!$E$6*('Business Plan'!$E$7-'Business Plan'!$E$8*(1+'Scenario Analysis (2D)'!AD$4)-'Business Plan'!$E$9)-'Business Plan'!$E$10*(1+'Scenario Analysis (2D)'!$E90))),(('Business Plan'!$F$6*('Business Plan'!$F$7-'Business Plan'!$F$8*(1+'Scenario Analysis (2D)'!AD$4)-'Business Plan'!$F$9)-'Business Plan'!$F$10*(1+'Scenario Analysis (2D)'!$E90))),(('Business Plan'!$G$6*('Business Plan'!$G$7-'Business Plan'!$G$8*(1+'Scenario Analysis (2D)'!AD$4)-'Business Plan'!$G$9)-'Business Plan'!$G$10*(1+'Scenario Analysis (2D)'!$E90))),(('Business Plan'!$H$6*('Business Plan'!$H$7-'Business Plan'!$H$8*(1+'Scenario Analysis (2D)'!AD$4)-'Business Plan'!$H$9)-'Business Plan'!$H$10*(1+'Scenario Analysis (2D)'!$E90))),(('Business Plan'!$I$6*('Business Plan'!$I$7-'Business Plan'!$I$8*(1+'Scenario Analysis (2D)'!AD$4)-'Business Plan'!$I$9)-'Business Plan'!$I$10*(1+'Scenario Analysis (2D)'!$E90))),(('Business Plan'!$J$6*('Business Plan'!$J$7-'Business Plan'!$J$8*(1+'Scenario Analysis (2D)'!AD$4)-'Business Plan'!$J$9)-'Business Plan'!$J$10*(1+'Scenario Analysis (2D)'!$E90))),(('Business Plan'!$K$6*('Business Plan'!$K$7-'Business Plan'!$K$8*(1+'Scenario Analysis (2D)'!AD$4)-'Business Plan'!$K$9)-'Business Plan'!$K$10*(1+'Scenario Analysis (2D)'!$E90)))))/'Business Plan'!$C$13-1</f>
        <v>-2.9147912049560167</v>
      </c>
      <c r="AE90" s="47">
        <f>(NPV('Business Plan'!$B$3,(('Business Plan'!$C$6*('Business Plan'!$C$7-'Business Plan'!$C$8*(1+'Scenario Analysis (2D)'!AE$4)-'Business Plan'!$C$9)-'Business Plan'!$C$10*(1+'Scenario Analysis (2D)'!$E90))),(('Business Plan'!$D$6*('Business Plan'!$D$7-'Business Plan'!$D$8*(1+'Scenario Analysis (2D)'!AE$4)-'Business Plan'!$D$9)-'Business Plan'!$D$10*(1+'Scenario Analysis (2D)'!$E90))),(('Business Plan'!$E$6*('Business Plan'!$E$7-'Business Plan'!$E$8*(1+'Scenario Analysis (2D)'!AE$4)-'Business Plan'!$E$9)-'Business Plan'!$E$10*(1+'Scenario Analysis (2D)'!$E90))),(('Business Plan'!$F$6*('Business Plan'!$F$7-'Business Plan'!$F$8*(1+'Scenario Analysis (2D)'!AE$4)-'Business Plan'!$F$9)-'Business Plan'!$F$10*(1+'Scenario Analysis (2D)'!$E90))),(('Business Plan'!$G$6*('Business Plan'!$G$7-'Business Plan'!$G$8*(1+'Scenario Analysis (2D)'!AE$4)-'Business Plan'!$G$9)-'Business Plan'!$G$10*(1+'Scenario Analysis (2D)'!$E90))),(('Business Plan'!$H$6*('Business Plan'!$H$7-'Business Plan'!$H$8*(1+'Scenario Analysis (2D)'!AE$4)-'Business Plan'!$H$9)-'Business Plan'!$H$10*(1+'Scenario Analysis (2D)'!$E90))),(('Business Plan'!$I$6*('Business Plan'!$I$7-'Business Plan'!$I$8*(1+'Scenario Analysis (2D)'!AE$4)-'Business Plan'!$I$9)-'Business Plan'!$I$10*(1+'Scenario Analysis (2D)'!$E90))),(('Business Plan'!$J$6*('Business Plan'!$J$7-'Business Plan'!$J$8*(1+'Scenario Analysis (2D)'!AE$4)-'Business Plan'!$J$9)-'Business Plan'!$J$10*(1+'Scenario Analysis (2D)'!$E90))),(('Business Plan'!$K$6*('Business Plan'!$K$7-'Business Plan'!$K$8*(1+'Scenario Analysis (2D)'!AE$4)-'Business Plan'!$K$9)-'Business Plan'!$K$10*(1+'Scenario Analysis (2D)'!$E90)))))/'Business Plan'!$C$13-1</f>
        <v>-4.6819866758330591</v>
      </c>
      <c r="AF90" s="47">
        <f>(NPV('Business Plan'!$B$3,(('Business Plan'!$C$6*('Business Plan'!$C$7-'Business Plan'!$C$8*(1+'Scenario Analysis (2D)'!AF$4)-'Business Plan'!$C$9)-'Business Plan'!$C$10*(1+'Scenario Analysis (2D)'!$E90))),(('Business Plan'!$D$6*('Business Plan'!$D$7-'Business Plan'!$D$8*(1+'Scenario Analysis (2D)'!AF$4)-'Business Plan'!$D$9)-'Business Plan'!$D$10*(1+'Scenario Analysis (2D)'!$E90))),(('Business Plan'!$E$6*('Business Plan'!$E$7-'Business Plan'!$E$8*(1+'Scenario Analysis (2D)'!AF$4)-'Business Plan'!$E$9)-'Business Plan'!$E$10*(1+'Scenario Analysis (2D)'!$E90))),(('Business Plan'!$F$6*('Business Plan'!$F$7-'Business Plan'!$F$8*(1+'Scenario Analysis (2D)'!AF$4)-'Business Plan'!$F$9)-'Business Plan'!$F$10*(1+'Scenario Analysis (2D)'!$E90))),(('Business Plan'!$G$6*('Business Plan'!$G$7-'Business Plan'!$G$8*(1+'Scenario Analysis (2D)'!AF$4)-'Business Plan'!$G$9)-'Business Plan'!$G$10*(1+'Scenario Analysis (2D)'!$E90))),(('Business Plan'!$H$6*('Business Plan'!$H$7-'Business Plan'!$H$8*(1+'Scenario Analysis (2D)'!AF$4)-'Business Plan'!$H$9)-'Business Plan'!$H$10*(1+'Scenario Analysis (2D)'!$E90))),(('Business Plan'!$I$6*('Business Plan'!$I$7-'Business Plan'!$I$8*(1+'Scenario Analysis (2D)'!AF$4)-'Business Plan'!$I$9)-'Business Plan'!$I$10*(1+'Scenario Analysis (2D)'!$E90))),(('Business Plan'!$J$6*('Business Plan'!$J$7-'Business Plan'!$J$8*(1+'Scenario Analysis (2D)'!AF$4)-'Business Plan'!$J$9)-'Business Plan'!$J$10*(1+'Scenario Analysis (2D)'!$E90))),(('Business Plan'!$K$6*('Business Plan'!$K$7-'Business Plan'!$K$8*(1+'Scenario Analysis (2D)'!AF$4)-'Business Plan'!$K$9)-'Business Plan'!$K$10*(1+'Scenario Analysis (2D)'!$E90)))))/'Business Plan'!$C$13-1</f>
        <v>-6.4491821467101138</v>
      </c>
      <c r="AG90" s="47">
        <f>(NPV('Business Plan'!$B$3,(('Business Plan'!$C$6*('Business Plan'!$C$7-'Business Plan'!$C$8*(1+'Scenario Analysis (2D)'!AG$4)-'Business Plan'!$C$9)-'Business Plan'!$C$10*(1+'Scenario Analysis (2D)'!$E90))),(('Business Plan'!$D$6*('Business Plan'!$D$7-'Business Plan'!$D$8*(1+'Scenario Analysis (2D)'!AG$4)-'Business Plan'!$D$9)-'Business Plan'!$D$10*(1+'Scenario Analysis (2D)'!$E90))),(('Business Plan'!$E$6*('Business Plan'!$E$7-'Business Plan'!$E$8*(1+'Scenario Analysis (2D)'!AG$4)-'Business Plan'!$E$9)-'Business Plan'!$E$10*(1+'Scenario Analysis (2D)'!$E90))),(('Business Plan'!$F$6*('Business Plan'!$F$7-'Business Plan'!$F$8*(1+'Scenario Analysis (2D)'!AG$4)-'Business Plan'!$F$9)-'Business Plan'!$F$10*(1+'Scenario Analysis (2D)'!$E90))),(('Business Plan'!$G$6*('Business Plan'!$G$7-'Business Plan'!$G$8*(1+'Scenario Analysis (2D)'!AG$4)-'Business Plan'!$G$9)-'Business Plan'!$G$10*(1+'Scenario Analysis (2D)'!$E90))),(('Business Plan'!$H$6*('Business Plan'!$H$7-'Business Plan'!$H$8*(1+'Scenario Analysis (2D)'!AG$4)-'Business Plan'!$H$9)-'Business Plan'!$H$10*(1+'Scenario Analysis (2D)'!$E90))),(('Business Plan'!$I$6*('Business Plan'!$I$7-'Business Plan'!$I$8*(1+'Scenario Analysis (2D)'!AG$4)-'Business Plan'!$I$9)-'Business Plan'!$I$10*(1+'Scenario Analysis (2D)'!$E90))),(('Business Plan'!$J$6*('Business Plan'!$J$7-'Business Plan'!$J$8*(1+'Scenario Analysis (2D)'!AG$4)-'Business Plan'!$J$9)-'Business Plan'!$J$10*(1+'Scenario Analysis (2D)'!$E90))),(('Business Plan'!$K$6*('Business Plan'!$K$7-'Business Plan'!$K$8*(1+'Scenario Analysis (2D)'!AG$4)-'Business Plan'!$K$9)-'Business Plan'!$K$10*(1+'Scenario Analysis (2D)'!$E90)))))/'Business Plan'!$C$13-1</f>
        <v>-8.2163776175871668</v>
      </c>
      <c r="AH90" s="47">
        <f>(NPV('Business Plan'!$B$3,(('Business Plan'!$C$6*('Business Plan'!$C$7-'Business Plan'!$C$8*(1+'Scenario Analysis (2D)'!AH$4)-'Business Plan'!$C$9)-'Business Plan'!$C$10*(1+'Scenario Analysis (2D)'!$E90))),(('Business Plan'!$D$6*('Business Plan'!$D$7-'Business Plan'!$D$8*(1+'Scenario Analysis (2D)'!AH$4)-'Business Plan'!$D$9)-'Business Plan'!$D$10*(1+'Scenario Analysis (2D)'!$E90))),(('Business Plan'!$E$6*('Business Plan'!$E$7-'Business Plan'!$E$8*(1+'Scenario Analysis (2D)'!AH$4)-'Business Plan'!$E$9)-'Business Plan'!$E$10*(1+'Scenario Analysis (2D)'!$E90))),(('Business Plan'!$F$6*('Business Plan'!$F$7-'Business Plan'!$F$8*(1+'Scenario Analysis (2D)'!AH$4)-'Business Plan'!$F$9)-'Business Plan'!$F$10*(1+'Scenario Analysis (2D)'!$E90))),(('Business Plan'!$G$6*('Business Plan'!$G$7-'Business Plan'!$G$8*(1+'Scenario Analysis (2D)'!AH$4)-'Business Plan'!$G$9)-'Business Plan'!$G$10*(1+'Scenario Analysis (2D)'!$E90))),(('Business Plan'!$H$6*('Business Plan'!$H$7-'Business Plan'!$H$8*(1+'Scenario Analysis (2D)'!AH$4)-'Business Plan'!$H$9)-'Business Plan'!$H$10*(1+'Scenario Analysis (2D)'!$E90))),(('Business Plan'!$I$6*('Business Plan'!$I$7-'Business Plan'!$I$8*(1+'Scenario Analysis (2D)'!AH$4)-'Business Plan'!$I$9)-'Business Plan'!$I$10*(1+'Scenario Analysis (2D)'!$E90))),(('Business Plan'!$J$6*('Business Plan'!$J$7-'Business Plan'!$J$8*(1+'Scenario Analysis (2D)'!AH$4)-'Business Plan'!$J$9)-'Business Plan'!$J$10*(1+'Scenario Analysis (2D)'!$E90))),(('Business Plan'!$K$6*('Business Plan'!$K$7-'Business Plan'!$K$8*(1+'Scenario Analysis (2D)'!AH$4)-'Business Plan'!$K$9)-'Business Plan'!$K$10*(1+'Scenario Analysis (2D)'!$E90)))))/'Business Plan'!$C$13-1</f>
        <v>-9.9835730884642189</v>
      </c>
    </row>
    <row r="91" spans="1:34" ht="18.95" customHeight="1" x14ac:dyDescent="0.25">
      <c r="D91" s="78"/>
      <c r="E91" s="45">
        <v>0</v>
      </c>
      <c r="F91" s="46">
        <f>NPV('Business Plan'!$B$3,(('Business Plan'!$C$6*('Business Plan'!$C$7-'Business Plan'!$C$8*(1+'Scenario Analysis (2D)'!F$4)-'Business Plan'!$C$9)-'Business Plan'!$C$10*(1+'Scenario Analysis (2D)'!$E91))),(('Business Plan'!$D$6*('Business Plan'!$D$7-'Business Plan'!$D$8*(1+'Scenario Analysis (2D)'!F$4)-'Business Plan'!$D$9)-'Business Plan'!$D$10*(1+'Scenario Analysis (2D)'!$E91))),(('Business Plan'!$E$6*('Business Plan'!$E$7-'Business Plan'!$E$8*(1+'Scenario Analysis (2D)'!F$4)-'Business Plan'!$E$9)-'Business Plan'!$E$10*(1+'Scenario Analysis (2D)'!$E91))),(('Business Plan'!$F$6*('Business Plan'!$F$7-'Business Plan'!$F$8*(1+'Scenario Analysis (2D)'!F$4)-'Business Plan'!$F$9)-'Business Plan'!$F$10*(1+'Scenario Analysis (2D)'!$E91))),(('Business Plan'!$G$6*('Business Plan'!$G$7-'Business Plan'!$G$8*(1+'Scenario Analysis (2D)'!F$4)-'Business Plan'!$G$9)-'Business Plan'!$G$10*(1+'Scenario Analysis (2D)'!$E91))),(('Business Plan'!$H$6*('Business Plan'!$H$7-'Business Plan'!$H$8*(1+'Scenario Analysis (2D)'!F$4)-'Business Plan'!$H$9)-'Business Plan'!$H$10*(1+'Scenario Analysis (2D)'!$E91))),(('Business Plan'!$I$6*('Business Plan'!$I$7-'Business Plan'!$I$8*(1+'Scenario Analysis (2D)'!F$4)-'Business Plan'!$I$9)-'Business Plan'!$I$10*(1+'Scenario Analysis (2D)'!$E91))),(('Business Plan'!$J$6*('Business Plan'!$J$7-'Business Plan'!$J$8*(1+'Scenario Analysis (2D)'!F$4)-'Business Plan'!$J$9)-'Business Plan'!$J$10*(1+'Scenario Analysis (2D)'!$E91))),(('Business Plan'!$K$6*('Business Plan'!$K$7-'Business Plan'!$K$8*(1+'Scenario Analysis (2D)'!F$4)-'Business Plan'!$K$9)-'Business Plan'!$K$10*(1+'Scenario Analysis (2D)'!$E91))))</f>
        <v>932526.68673779757</v>
      </c>
      <c r="G91" s="46">
        <f>NPV('Business Plan'!$B$3,(('Business Plan'!$C$6*('Business Plan'!$C$7-'Business Plan'!$C$8*(1+'Scenario Analysis (2D)'!G$4)-'Business Plan'!$C$9)-'Business Plan'!$C$10*(1+'Scenario Analysis (2D)'!$E91))),(('Business Plan'!$D$6*('Business Plan'!$D$7-'Business Plan'!$D$8*(1+'Scenario Analysis (2D)'!G$4)-'Business Plan'!$D$9)-'Business Plan'!$D$10*(1+'Scenario Analysis (2D)'!$E91))),(('Business Plan'!$E$6*('Business Plan'!$E$7-'Business Plan'!$E$8*(1+'Scenario Analysis (2D)'!G$4)-'Business Plan'!$E$9)-'Business Plan'!$E$10*(1+'Scenario Analysis (2D)'!$E91))),(('Business Plan'!$F$6*('Business Plan'!$F$7-'Business Plan'!$F$8*(1+'Scenario Analysis (2D)'!G$4)-'Business Plan'!$F$9)-'Business Plan'!$F$10*(1+'Scenario Analysis (2D)'!$E91))),(('Business Plan'!$G$6*('Business Plan'!$G$7-'Business Plan'!$G$8*(1+'Scenario Analysis (2D)'!G$4)-'Business Plan'!$G$9)-'Business Plan'!$G$10*(1+'Scenario Analysis (2D)'!$E91))),(('Business Plan'!$H$6*('Business Plan'!$H$7-'Business Plan'!$H$8*(1+'Scenario Analysis (2D)'!G$4)-'Business Plan'!$H$9)-'Business Plan'!$H$10*(1+'Scenario Analysis (2D)'!$E91))),(('Business Plan'!$I$6*('Business Plan'!$I$7-'Business Plan'!$I$8*(1+'Scenario Analysis (2D)'!G$4)-'Business Plan'!$I$9)-'Business Plan'!$I$10*(1+'Scenario Analysis (2D)'!$E91))),(('Business Plan'!$J$6*('Business Plan'!$J$7-'Business Plan'!$J$8*(1+'Scenario Analysis (2D)'!G$4)-'Business Plan'!$J$9)-'Business Plan'!$J$10*(1+'Scenario Analysis (2D)'!$E91))),(('Business Plan'!$K$6*('Business Plan'!$K$7-'Business Plan'!$K$8*(1+'Scenario Analysis (2D)'!G$4)-'Business Plan'!$K$9)-'Business Plan'!$K$10*(1+'Scenario Analysis (2D)'!$E91))))</f>
        <v>790500.28050457279</v>
      </c>
      <c r="H91" s="46">
        <f>NPV('Business Plan'!$B$3,(('Business Plan'!$C$6*('Business Plan'!$C$7-'Business Plan'!$C$8*(1+'Scenario Analysis (2D)'!H$4)-'Business Plan'!$C$9)-'Business Plan'!$C$10*(1+'Scenario Analysis (2D)'!$E91))),(('Business Plan'!$D$6*('Business Plan'!$D$7-'Business Plan'!$D$8*(1+'Scenario Analysis (2D)'!H$4)-'Business Plan'!$D$9)-'Business Plan'!$D$10*(1+'Scenario Analysis (2D)'!$E91))),(('Business Plan'!$E$6*('Business Plan'!$E$7-'Business Plan'!$E$8*(1+'Scenario Analysis (2D)'!H$4)-'Business Plan'!$E$9)-'Business Plan'!$E$10*(1+'Scenario Analysis (2D)'!$E91))),(('Business Plan'!$F$6*('Business Plan'!$F$7-'Business Plan'!$F$8*(1+'Scenario Analysis (2D)'!H$4)-'Business Plan'!$F$9)-'Business Plan'!$F$10*(1+'Scenario Analysis (2D)'!$E91))),(('Business Plan'!$G$6*('Business Plan'!$G$7-'Business Plan'!$G$8*(1+'Scenario Analysis (2D)'!H$4)-'Business Plan'!$G$9)-'Business Plan'!$G$10*(1+'Scenario Analysis (2D)'!$E91))),(('Business Plan'!$H$6*('Business Plan'!$H$7-'Business Plan'!$H$8*(1+'Scenario Analysis (2D)'!H$4)-'Business Plan'!$H$9)-'Business Plan'!$H$10*(1+'Scenario Analysis (2D)'!$E91))),(('Business Plan'!$I$6*('Business Plan'!$I$7-'Business Plan'!$I$8*(1+'Scenario Analysis (2D)'!H$4)-'Business Plan'!$I$9)-'Business Plan'!$I$10*(1+'Scenario Analysis (2D)'!$E91))),(('Business Plan'!$J$6*('Business Plan'!$J$7-'Business Plan'!$J$8*(1+'Scenario Analysis (2D)'!H$4)-'Business Plan'!$J$9)-'Business Plan'!$J$10*(1+'Scenario Analysis (2D)'!$E91))),(('Business Plan'!$K$6*('Business Plan'!$K$7-'Business Plan'!$K$8*(1+'Scenario Analysis (2D)'!H$4)-'Business Plan'!$K$9)-'Business Plan'!$K$10*(1+'Scenario Analysis (2D)'!$E91))))</f>
        <v>648473.87427134812</v>
      </c>
      <c r="I91" s="46">
        <f>NPV('Business Plan'!$B$3,(('Business Plan'!$C$6*('Business Plan'!$C$7-'Business Plan'!$C$8*(1+'Scenario Analysis (2D)'!I$4)-'Business Plan'!$C$9)-'Business Plan'!$C$10*(1+'Scenario Analysis (2D)'!$E91))),(('Business Plan'!$D$6*('Business Plan'!$D$7-'Business Plan'!$D$8*(1+'Scenario Analysis (2D)'!I$4)-'Business Plan'!$D$9)-'Business Plan'!$D$10*(1+'Scenario Analysis (2D)'!$E91))),(('Business Plan'!$E$6*('Business Plan'!$E$7-'Business Plan'!$E$8*(1+'Scenario Analysis (2D)'!I$4)-'Business Plan'!$E$9)-'Business Plan'!$E$10*(1+'Scenario Analysis (2D)'!$E91))),(('Business Plan'!$F$6*('Business Plan'!$F$7-'Business Plan'!$F$8*(1+'Scenario Analysis (2D)'!I$4)-'Business Plan'!$F$9)-'Business Plan'!$F$10*(1+'Scenario Analysis (2D)'!$E91))),(('Business Plan'!$G$6*('Business Plan'!$G$7-'Business Plan'!$G$8*(1+'Scenario Analysis (2D)'!I$4)-'Business Plan'!$G$9)-'Business Plan'!$G$10*(1+'Scenario Analysis (2D)'!$E91))),(('Business Plan'!$H$6*('Business Plan'!$H$7-'Business Plan'!$H$8*(1+'Scenario Analysis (2D)'!I$4)-'Business Plan'!$H$9)-'Business Plan'!$H$10*(1+'Scenario Analysis (2D)'!$E91))),(('Business Plan'!$I$6*('Business Plan'!$I$7-'Business Plan'!$I$8*(1+'Scenario Analysis (2D)'!I$4)-'Business Plan'!$I$9)-'Business Plan'!$I$10*(1+'Scenario Analysis (2D)'!$E91))),(('Business Plan'!$J$6*('Business Plan'!$J$7-'Business Plan'!$J$8*(1+'Scenario Analysis (2D)'!I$4)-'Business Plan'!$J$9)-'Business Plan'!$J$10*(1+'Scenario Analysis (2D)'!$E91))),(('Business Plan'!$K$6*('Business Plan'!$K$7-'Business Plan'!$K$8*(1+'Scenario Analysis (2D)'!I$4)-'Business Plan'!$K$9)-'Business Plan'!$K$10*(1+'Scenario Analysis (2D)'!$E91))))</f>
        <v>506447.46803812339</v>
      </c>
      <c r="J91" s="46">
        <f>NPV('Business Plan'!$B$3,(('Business Plan'!$C$6*('Business Plan'!$C$7-'Business Plan'!$C$8*(1+'Scenario Analysis (2D)'!J$4)-'Business Plan'!$C$9)-'Business Plan'!$C$10*(1+'Scenario Analysis (2D)'!$E91))),(('Business Plan'!$D$6*('Business Plan'!$D$7-'Business Plan'!$D$8*(1+'Scenario Analysis (2D)'!J$4)-'Business Plan'!$D$9)-'Business Plan'!$D$10*(1+'Scenario Analysis (2D)'!$E91))),(('Business Plan'!$E$6*('Business Plan'!$E$7-'Business Plan'!$E$8*(1+'Scenario Analysis (2D)'!J$4)-'Business Plan'!$E$9)-'Business Plan'!$E$10*(1+'Scenario Analysis (2D)'!$E91))),(('Business Plan'!$F$6*('Business Plan'!$F$7-'Business Plan'!$F$8*(1+'Scenario Analysis (2D)'!J$4)-'Business Plan'!$F$9)-'Business Plan'!$F$10*(1+'Scenario Analysis (2D)'!$E91))),(('Business Plan'!$G$6*('Business Plan'!$G$7-'Business Plan'!$G$8*(1+'Scenario Analysis (2D)'!J$4)-'Business Plan'!$G$9)-'Business Plan'!$G$10*(1+'Scenario Analysis (2D)'!$E91))),(('Business Plan'!$H$6*('Business Plan'!$H$7-'Business Plan'!$H$8*(1+'Scenario Analysis (2D)'!J$4)-'Business Plan'!$H$9)-'Business Plan'!$H$10*(1+'Scenario Analysis (2D)'!$E91))),(('Business Plan'!$I$6*('Business Plan'!$I$7-'Business Plan'!$I$8*(1+'Scenario Analysis (2D)'!J$4)-'Business Plan'!$I$9)-'Business Plan'!$I$10*(1+'Scenario Analysis (2D)'!$E91))),(('Business Plan'!$J$6*('Business Plan'!$J$7-'Business Plan'!$J$8*(1+'Scenario Analysis (2D)'!J$4)-'Business Plan'!$J$9)-'Business Plan'!$J$10*(1+'Scenario Analysis (2D)'!$E91))),(('Business Plan'!$K$6*('Business Plan'!$K$7-'Business Plan'!$K$8*(1+'Scenario Analysis (2D)'!J$4)-'Business Plan'!$K$9)-'Business Plan'!$K$10*(1+'Scenario Analysis (2D)'!$E91))))</f>
        <v>364421.06180489872</v>
      </c>
      <c r="K91" s="46">
        <f>NPV('Business Plan'!$B$3,(('Business Plan'!$C$6*('Business Plan'!$C$7-'Business Plan'!$C$8*(1+'Scenario Analysis (2D)'!K$4)-'Business Plan'!$C$9)-'Business Plan'!$C$10*(1+'Scenario Analysis (2D)'!$E91))),(('Business Plan'!$D$6*('Business Plan'!$D$7-'Business Plan'!$D$8*(1+'Scenario Analysis (2D)'!K$4)-'Business Plan'!$D$9)-'Business Plan'!$D$10*(1+'Scenario Analysis (2D)'!$E91))),(('Business Plan'!$E$6*('Business Plan'!$E$7-'Business Plan'!$E$8*(1+'Scenario Analysis (2D)'!K$4)-'Business Plan'!$E$9)-'Business Plan'!$E$10*(1+'Scenario Analysis (2D)'!$E91))),(('Business Plan'!$F$6*('Business Plan'!$F$7-'Business Plan'!$F$8*(1+'Scenario Analysis (2D)'!K$4)-'Business Plan'!$F$9)-'Business Plan'!$F$10*(1+'Scenario Analysis (2D)'!$E91))),(('Business Plan'!$G$6*('Business Plan'!$G$7-'Business Plan'!$G$8*(1+'Scenario Analysis (2D)'!K$4)-'Business Plan'!$G$9)-'Business Plan'!$G$10*(1+'Scenario Analysis (2D)'!$E91))),(('Business Plan'!$H$6*('Business Plan'!$H$7-'Business Plan'!$H$8*(1+'Scenario Analysis (2D)'!K$4)-'Business Plan'!$H$9)-'Business Plan'!$H$10*(1+'Scenario Analysis (2D)'!$E91))),(('Business Plan'!$I$6*('Business Plan'!$I$7-'Business Plan'!$I$8*(1+'Scenario Analysis (2D)'!K$4)-'Business Plan'!$I$9)-'Business Plan'!$I$10*(1+'Scenario Analysis (2D)'!$E91))),(('Business Plan'!$J$6*('Business Plan'!$J$7-'Business Plan'!$J$8*(1+'Scenario Analysis (2D)'!K$4)-'Business Plan'!$J$9)-'Business Plan'!$J$10*(1+'Scenario Analysis (2D)'!$E91))),(('Business Plan'!$K$6*('Business Plan'!$K$7-'Business Plan'!$K$8*(1+'Scenario Analysis (2D)'!K$4)-'Business Plan'!$K$9)-'Business Plan'!$K$10*(1+'Scenario Analysis (2D)'!$E91))))</f>
        <v>222394.65557167382</v>
      </c>
      <c r="L91" s="46">
        <f>NPV('Business Plan'!$B$3,(('Business Plan'!$C$6*('Business Plan'!$C$7-'Business Plan'!$C$8*(1+'Scenario Analysis (2D)'!L$4)-'Business Plan'!$C$9)-'Business Plan'!$C$10*(1+'Scenario Analysis (2D)'!$E91))),(('Business Plan'!$D$6*('Business Plan'!$D$7-'Business Plan'!$D$8*(1+'Scenario Analysis (2D)'!L$4)-'Business Plan'!$D$9)-'Business Plan'!$D$10*(1+'Scenario Analysis (2D)'!$E91))),(('Business Plan'!$E$6*('Business Plan'!$E$7-'Business Plan'!$E$8*(1+'Scenario Analysis (2D)'!L$4)-'Business Plan'!$E$9)-'Business Plan'!$E$10*(1+'Scenario Analysis (2D)'!$E91))),(('Business Plan'!$F$6*('Business Plan'!$F$7-'Business Plan'!$F$8*(1+'Scenario Analysis (2D)'!L$4)-'Business Plan'!$F$9)-'Business Plan'!$F$10*(1+'Scenario Analysis (2D)'!$E91))),(('Business Plan'!$G$6*('Business Plan'!$G$7-'Business Plan'!$G$8*(1+'Scenario Analysis (2D)'!L$4)-'Business Plan'!$G$9)-'Business Plan'!$G$10*(1+'Scenario Analysis (2D)'!$E91))),(('Business Plan'!$H$6*('Business Plan'!$H$7-'Business Plan'!$H$8*(1+'Scenario Analysis (2D)'!L$4)-'Business Plan'!$H$9)-'Business Plan'!$H$10*(1+'Scenario Analysis (2D)'!$E91))),(('Business Plan'!$I$6*('Business Plan'!$I$7-'Business Plan'!$I$8*(1+'Scenario Analysis (2D)'!L$4)-'Business Plan'!$I$9)-'Business Plan'!$I$10*(1+'Scenario Analysis (2D)'!$E91))),(('Business Plan'!$J$6*('Business Plan'!$J$7-'Business Plan'!$J$8*(1+'Scenario Analysis (2D)'!L$4)-'Business Plan'!$J$9)-'Business Plan'!$J$10*(1+'Scenario Analysis (2D)'!$E91))),(('Business Plan'!$K$6*('Business Plan'!$K$7-'Business Plan'!$K$8*(1+'Scenario Analysis (2D)'!L$4)-'Business Plan'!$K$9)-'Business Plan'!$K$10*(1+'Scenario Analysis (2D)'!$E91))))</f>
        <v>80368.249338449052</v>
      </c>
      <c r="M91" s="46">
        <f>NPV('Business Plan'!$B$3,(('Business Plan'!$C$6*('Business Plan'!$C$7-'Business Plan'!$C$8*(1+'Scenario Analysis (2D)'!M$4)-'Business Plan'!$C$9)-'Business Plan'!$C$10*(1+'Scenario Analysis (2D)'!$E91))),(('Business Plan'!$D$6*('Business Plan'!$D$7-'Business Plan'!$D$8*(1+'Scenario Analysis (2D)'!M$4)-'Business Plan'!$D$9)-'Business Plan'!$D$10*(1+'Scenario Analysis (2D)'!$E91))),(('Business Plan'!$E$6*('Business Plan'!$E$7-'Business Plan'!$E$8*(1+'Scenario Analysis (2D)'!M$4)-'Business Plan'!$E$9)-'Business Plan'!$E$10*(1+'Scenario Analysis (2D)'!$E91))),(('Business Plan'!$F$6*('Business Plan'!$F$7-'Business Plan'!$F$8*(1+'Scenario Analysis (2D)'!M$4)-'Business Plan'!$F$9)-'Business Plan'!$F$10*(1+'Scenario Analysis (2D)'!$E91))),(('Business Plan'!$G$6*('Business Plan'!$G$7-'Business Plan'!$G$8*(1+'Scenario Analysis (2D)'!M$4)-'Business Plan'!$G$9)-'Business Plan'!$G$10*(1+'Scenario Analysis (2D)'!$E91))),(('Business Plan'!$H$6*('Business Plan'!$H$7-'Business Plan'!$H$8*(1+'Scenario Analysis (2D)'!M$4)-'Business Plan'!$H$9)-'Business Plan'!$H$10*(1+'Scenario Analysis (2D)'!$E91))),(('Business Plan'!$I$6*('Business Plan'!$I$7-'Business Plan'!$I$8*(1+'Scenario Analysis (2D)'!M$4)-'Business Plan'!$I$9)-'Business Plan'!$I$10*(1+'Scenario Analysis (2D)'!$E91))),(('Business Plan'!$J$6*('Business Plan'!$J$7-'Business Plan'!$J$8*(1+'Scenario Analysis (2D)'!M$4)-'Business Plan'!$J$9)-'Business Plan'!$J$10*(1+'Scenario Analysis (2D)'!$E91))),(('Business Plan'!$K$6*('Business Plan'!$K$7-'Business Plan'!$K$8*(1+'Scenario Analysis (2D)'!M$4)-'Business Plan'!$K$9)-'Business Plan'!$K$10*(1+'Scenario Analysis (2D)'!$E91))))</f>
        <v>-61658.156894775697</v>
      </c>
      <c r="N91" s="46">
        <f>NPV('Business Plan'!$B$3,(('Business Plan'!$C$6*('Business Plan'!$C$7-'Business Plan'!$C$8*(1+'Scenario Analysis (2D)'!N$4)-'Business Plan'!$C$9)-'Business Plan'!$C$10*(1+'Scenario Analysis (2D)'!$E91))),(('Business Plan'!$D$6*('Business Plan'!$D$7-'Business Plan'!$D$8*(1+'Scenario Analysis (2D)'!N$4)-'Business Plan'!$D$9)-'Business Plan'!$D$10*(1+'Scenario Analysis (2D)'!$E91))),(('Business Plan'!$E$6*('Business Plan'!$E$7-'Business Plan'!$E$8*(1+'Scenario Analysis (2D)'!N$4)-'Business Plan'!$E$9)-'Business Plan'!$E$10*(1+'Scenario Analysis (2D)'!$E91))),(('Business Plan'!$F$6*('Business Plan'!$F$7-'Business Plan'!$F$8*(1+'Scenario Analysis (2D)'!N$4)-'Business Plan'!$F$9)-'Business Plan'!$F$10*(1+'Scenario Analysis (2D)'!$E91))),(('Business Plan'!$G$6*('Business Plan'!$G$7-'Business Plan'!$G$8*(1+'Scenario Analysis (2D)'!N$4)-'Business Plan'!$G$9)-'Business Plan'!$G$10*(1+'Scenario Analysis (2D)'!$E91))),(('Business Plan'!$H$6*('Business Plan'!$H$7-'Business Plan'!$H$8*(1+'Scenario Analysis (2D)'!N$4)-'Business Plan'!$H$9)-'Business Plan'!$H$10*(1+'Scenario Analysis (2D)'!$E91))),(('Business Plan'!$I$6*('Business Plan'!$I$7-'Business Plan'!$I$8*(1+'Scenario Analysis (2D)'!N$4)-'Business Plan'!$I$9)-'Business Plan'!$I$10*(1+'Scenario Analysis (2D)'!$E91))),(('Business Plan'!$J$6*('Business Plan'!$J$7-'Business Plan'!$J$8*(1+'Scenario Analysis (2D)'!N$4)-'Business Plan'!$J$9)-'Business Plan'!$J$10*(1+'Scenario Analysis (2D)'!$E91))),(('Business Plan'!$K$6*('Business Plan'!$K$7-'Business Plan'!$K$8*(1+'Scenario Analysis (2D)'!N$4)-'Business Plan'!$K$9)-'Business Plan'!$K$10*(1+'Scenario Analysis (2D)'!$E91))))</f>
        <v>-203684.56312800065</v>
      </c>
      <c r="O91" s="46">
        <f>NPV('Business Plan'!$B$3,(('Business Plan'!$C$6*('Business Plan'!$C$7-'Business Plan'!$C$8*(1+'Scenario Analysis (2D)'!O$4)-'Business Plan'!$C$9)-'Business Plan'!$C$10*(1+'Scenario Analysis (2D)'!$E91))),(('Business Plan'!$D$6*('Business Plan'!$D$7-'Business Plan'!$D$8*(1+'Scenario Analysis (2D)'!O$4)-'Business Plan'!$D$9)-'Business Plan'!$D$10*(1+'Scenario Analysis (2D)'!$E91))),(('Business Plan'!$E$6*('Business Plan'!$E$7-'Business Plan'!$E$8*(1+'Scenario Analysis (2D)'!O$4)-'Business Plan'!$E$9)-'Business Plan'!$E$10*(1+'Scenario Analysis (2D)'!$E91))),(('Business Plan'!$F$6*('Business Plan'!$F$7-'Business Plan'!$F$8*(1+'Scenario Analysis (2D)'!O$4)-'Business Plan'!$F$9)-'Business Plan'!$F$10*(1+'Scenario Analysis (2D)'!$E91))),(('Business Plan'!$G$6*('Business Plan'!$G$7-'Business Plan'!$G$8*(1+'Scenario Analysis (2D)'!O$4)-'Business Plan'!$G$9)-'Business Plan'!$G$10*(1+'Scenario Analysis (2D)'!$E91))),(('Business Plan'!$H$6*('Business Plan'!$H$7-'Business Plan'!$H$8*(1+'Scenario Analysis (2D)'!O$4)-'Business Plan'!$H$9)-'Business Plan'!$H$10*(1+'Scenario Analysis (2D)'!$E91))),(('Business Plan'!$I$6*('Business Plan'!$I$7-'Business Plan'!$I$8*(1+'Scenario Analysis (2D)'!O$4)-'Business Plan'!$I$9)-'Business Plan'!$I$10*(1+'Scenario Analysis (2D)'!$E91))),(('Business Plan'!$J$6*('Business Plan'!$J$7-'Business Plan'!$J$8*(1+'Scenario Analysis (2D)'!O$4)-'Business Plan'!$J$9)-'Business Plan'!$J$10*(1+'Scenario Analysis (2D)'!$E91))),(('Business Plan'!$K$6*('Business Plan'!$K$7-'Business Plan'!$K$8*(1+'Scenario Analysis (2D)'!O$4)-'Business Plan'!$K$9)-'Business Plan'!$K$10*(1+'Scenario Analysis (2D)'!$E91))))</f>
        <v>-345710.96936122462</v>
      </c>
      <c r="P91" s="46">
        <f>NPV('Business Plan'!$B$3,(('Business Plan'!$C$6*('Business Plan'!$C$7-'Business Plan'!$C$8*(1+'Scenario Analysis (2D)'!P$4)-'Business Plan'!$C$9)-'Business Plan'!$C$10*(1+'Scenario Analysis (2D)'!$E91))),(('Business Plan'!$D$6*('Business Plan'!$D$7-'Business Plan'!$D$8*(1+'Scenario Analysis (2D)'!P$4)-'Business Plan'!$D$9)-'Business Plan'!$D$10*(1+'Scenario Analysis (2D)'!$E91))),(('Business Plan'!$E$6*('Business Plan'!$E$7-'Business Plan'!$E$8*(1+'Scenario Analysis (2D)'!P$4)-'Business Plan'!$E$9)-'Business Plan'!$E$10*(1+'Scenario Analysis (2D)'!$E91))),(('Business Plan'!$F$6*('Business Plan'!$F$7-'Business Plan'!$F$8*(1+'Scenario Analysis (2D)'!P$4)-'Business Plan'!$F$9)-'Business Plan'!$F$10*(1+'Scenario Analysis (2D)'!$E91))),(('Business Plan'!$G$6*('Business Plan'!$G$7-'Business Plan'!$G$8*(1+'Scenario Analysis (2D)'!P$4)-'Business Plan'!$G$9)-'Business Plan'!$G$10*(1+'Scenario Analysis (2D)'!$E91))),(('Business Plan'!$H$6*('Business Plan'!$H$7-'Business Plan'!$H$8*(1+'Scenario Analysis (2D)'!P$4)-'Business Plan'!$H$9)-'Business Plan'!$H$10*(1+'Scenario Analysis (2D)'!$E91))),(('Business Plan'!$I$6*('Business Plan'!$I$7-'Business Plan'!$I$8*(1+'Scenario Analysis (2D)'!P$4)-'Business Plan'!$I$9)-'Business Plan'!$I$10*(1+'Scenario Analysis (2D)'!$E91))),(('Business Plan'!$J$6*('Business Plan'!$J$7-'Business Plan'!$J$8*(1+'Scenario Analysis (2D)'!P$4)-'Business Plan'!$J$9)-'Business Plan'!$J$10*(1+'Scenario Analysis (2D)'!$E91))),(('Business Plan'!$K$6*('Business Plan'!$K$7-'Business Plan'!$K$8*(1+'Scenario Analysis (2D)'!P$4)-'Business Plan'!$K$9)-'Business Plan'!$K$10*(1+'Scenario Analysis (2D)'!$E91))))</f>
        <v>-487737.37559444993</v>
      </c>
      <c r="Q91" s="46">
        <f>NPV('Business Plan'!$B$3,(('Business Plan'!$C$6*('Business Plan'!$C$7-'Business Plan'!$C$8*(1+'Scenario Analysis (2D)'!Q$4)-'Business Plan'!$C$9)-'Business Plan'!$C$10*(1+'Scenario Analysis (2D)'!$E91))),(('Business Plan'!$D$6*('Business Plan'!$D$7-'Business Plan'!$D$8*(1+'Scenario Analysis (2D)'!Q$4)-'Business Plan'!$D$9)-'Business Plan'!$D$10*(1+'Scenario Analysis (2D)'!$E91))),(('Business Plan'!$E$6*('Business Plan'!$E$7-'Business Plan'!$E$8*(1+'Scenario Analysis (2D)'!Q$4)-'Business Plan'!$E$9)-'Business Plan'!$E$10*(1+'Scenario Analysis (2D)'!$E91))),(('Business Plan'!$F$6*('Business Plan'!$F$7-'Business Plan'!$F$8*(1+'Scenario Analysis (2D)'!Q$4)-'Business Plan'!$F$9)-'Business Plan'!$F$10*(1+'Scenario Analysis (2D)'!$E91))),(('Business Plan'!$G$6*('Business Plan'!$G$7-'Business Plan'!$G$8*(1+'Scenario Analysis (2D)'!Q$4)-'Business Plan'!$G$9)-'Business Plan'!$G$10*(1+'Scenario Analysis (2D)'!$E91))),(('Business Plan'!$H$6*('Business Plan'!$H$7-'Business Plan'!$H$8*(1+'Scenario Analysis (2D)'!Q$4)-'Business Plan'!$H$9)-'Business Plan'!$H$10*(1+'Scenario Analysis (2D)'!$E91))),(('Business Plan'!$I$6*('Business Plan'!$I$7-'Business Plan'!$I$8*(1+'Scenario Analysis (2D)'!Q$4)-'Business Plan'!$I$9)-'Business Plan'!$I$10*(1+'Scenario Analysis (2D)'!$E91))),(('Business Plan'!$J$6*('Business Plan'!$J$7-'Business Plan'!$J$8*(1+'Scenario Analysis (2D)'!Q$4)-'Business Plan'!$J$9)-'Business Plan'!$J$10*(1+'Scenario Analysis (2D)'!$E91))),(('Business Plan'!$K$6*('Business Plan'!$K$7-'Business Plan'!$K$8*(1+'Scenario Analysis (2D)'!Q$4)-'Business Plan'!$K$9)-'Business Plan'!$K$10*(1+'Scenario Analysis (2D)'!$E91))))</f>
        <v>-629763.7818276746</v>
      </c>
      <c r="R91" s="46">
        <f>NPV('Business Plan'!$B$3,(('Business Plan'!$C$6*('Business Plan'!$C$7-'Business Plan'!$C$8*(1+'Scenario Analysis (2D)'!R$4)-'Business Plan'!$C$9)-'Business Plan'!$C$10*(1+'Scenario Analysis (2D)'!$E91))),(('Business Plan'!$D$6*('Business Plan'!$D$7-'Business Plan'!$D$8*(1+'Scenario Analysis (2D)'!R$4)-'Business Plan'!$D$9)-'Business Plan'!$D$10*(1+'Scenario Analysis (2D)'!$E91))),(('Business Plan'!$E$6*('Business Plan'!$E$7-'Business Plan'!$E$8*(1+'Scenario Analysis (2D)'!R$4)-'Business Plan'!$E$9)-'Business Plan'!$E$10*(1+'Scenario Analysis (2D)'!$E91))),(('Business Plan'!$F$6*('Business Plan'!$F$7-'Business Plan'!$F$8*(1+'Scenario Analysis (2D)'!R$4)-'Business Plan'!$F$9)-'Business Plan'!$F$10*(1+'Scenario Analysis (2D)'!$E91))),(('Business Plan'!$G$6*('Business Plan'!$G$7-'Business Plan'!$G$8*(1+'Scenario Analysis (2D)'!R$4)-'Business Plan'!$G$9)-'Business Plan'!$G$10*(1+'Scenario Analysis (2D)'!$E91))),(('Business Plan'!$H$6*('Business Plan'!$H$7-'Business Plan'!$H$8*(1+'Scenario Analysis (2D)'!R$4)-'Business Plan'!$H$9)-'Business Plan'!$H$10*(1+'Scenario Analysis (2D)'!$E91))),(('Business Plan'!$I$6*('Business Plan'!$I$7-'Business Plan'!$I$8*(1+'Scenario Analysis (2D)'!R$4)-'Business Plan'!$I$9)-'Business Plan'!$I$10*(1+'Scenario Analysis (2D)'!$E91))),(('Business Plan'!$J$6*('Business Plan'!$J$7-'Business Plan'!$J$8*(1+'Scenario Analysis (2D)'!R$4)-'Business Plan'!$J$9)-'Business Plan'!$J$10*(1+'Scenario Analysis (2D)'!$E91))),(('Business Plan'!$K$6*('Business Plan'!$K$7-'Business Plan'!$K$8*(1+'Scenario Analysis (2D)'!R$4)-'Business Plan'!$K$9)-'Business Plan'!$K$10*(1+'Scenario Analysis (2D)'!$E91))))</f>
        <v>-771790.18806089938</v>
      </c>
      <c r="T91" s="78"/>
      <c r="U91" s="45">
        <v>0</v>
      </c>
      <c r="V91" s="47">
        <f>(NPV('Business Plan'!$B$3,(('Business Plan'!$C$6*('Business Plan'!$C$7-'Business Plan'!$C$8*(1+'Scenario Analysis (2D)'!V$4)-'Business Plan'!$C$9)-'Business Plan'!$C$10*(1+'Scenario Analysis (2D)'!$E91))),(('Business Plan'!$D$6*('Business Plan'!$D$7-'Business Plan'!$D$8*(1+'Scenario Analysis (2D)'!V$4)-'Business Plan'!$D$9)-'Business Plan'!$D$10*(1+'Scenario Analysis (2D)'!$E91))),(('Business Plan'!$E$6*('Business Plan'!$E$7-'Business Plan'!$E$8*(1+'Scenario Analysis (2D)'!V$4)-'Business Plan'!$E$9)-'Business Plan'!$E$10*(1+'Scenario Analysis (2D)'!$E91))),(('Business Plan'!$F$6*('Business Plan'!$F$7-'Business Plan'!$F$8*(1+'Scenario Analysis (2D)'!V$4)-'Business Plan'!$F$9)-'Business Plan'!$F$10*(1+'Scenario Analysis (2D)'!$E91))),(('Business Plan'!$G$6*('Business Plan'!$G$7-'Business Plan'!$G$8*(1+'Scenario Analysis (2D)'!V$4)-'Business Plan'!$G$9)-'Business Plan'!$G$10*(1+'Scenario Analysis (2D)'!$E91))),(('Business Plan'!$H$6*('Business Plan'!$H$7-'Business Plan'!$H$8*(1+'Scenario Analysis (2D)'!V$4)-'Business Plan'!$H$9)-'Business Plan'!$H$10*(1+'Scenario Analysis (2D)'!$E91))),(('Business Plan'!$I$6*('Business Plan'!$I$7-'Business Plan'!$I$8*(1+'Scenario Analysis (2D)'!V$4)-'Business Plan'!$I$9)-'Business Plan'!$I$10*(1+'Scenario Analysis (2D)'!$E91))),(('Business Plan'!$J$6*('Business Plan'!$J$7-'Business Plan'!$J$8*(1+'Scenario Analysis (2D)'!V$4)-'Business Plan'!$J$9)-'Business Plan'!$J$10*(1+'Scenario Analysis (2D)'!$E91))),(('Business Plan'!$K$6*('Business Plan'!$K$7-'Business Plan'!$K$8*(1+'Scenario Analysis (2D)'!V$4)-'Business Plan'!$K$9)-'Business Plan'!$K$10*(1+'Scenario Analysis (2D)'!$E91)))))/'Business Plan'!$C$13-1</f>
        <v>10.603172825262309</v>
      </c>
      <c r="W91" s="47">
        <f>(NPV('Business Plan'!$B$3,(('Business Plan'!$C$6*('Business Plan'!$C$7-'Business Plan'!$C$8*(1+'Scenario Analysis (2D)'!W$4)-'Business Plan'!$C$9)-'Business Plan'!$C$10*(1+'Scenario Analysis (2D)'!$E91))),(('Business Plan'!$D$6*('Business Plan'!$D$7-'Business Plan'!$D$8*(1+'Scenario Analysis (2D)'!W$4)-'Business Plan'!$D$9)-'Business Plan'!$D$10*(1+'Scenario Analysis (2D)'!$E91))),(('Business Plan'!$E$6*('Business Plan'!$E$7-'Business Plan'!$E$8*(1+'Scenario Analysis (2D)'!W$4)-'Business Plan'!$E$9)-'Business Plan'!$E$10*(1+'Scenario Analysis (2D)'!$E91))),(('Business Plan'!$F$6*('Business Plan'!$F$7-'Business Plan'!$F$8*(1+'Scenario Analysis (2D)'!W$4)-'Business Plan'!$F$9)-'Business Plan'!$F$10*(1+'Scenario Analysis (2D)'!$E91))),(('Business Plan'!$G$6*('Business Plan'!$G$7-'Business Plan'!$G$8*(1+'Scenario Analysis (2D)'!W$4)-'Business Plan'!$G$9)-'Business Plan'!$G$10*(1+'Scenario Analysis (2D)'!$E91))),(('Business Plan'!$H$6*('Business Plan'!$H$7-'Business Plan'!$H$8*(1+'Scenario Analysis (2D)'!W$4)-'Business Plan'!$H$9)-'Business Plan'!$H$10*(1+'Scenario Analysis (2D)'!$E91))),(('Business Plan'!$I$6*('Business Plan'!$I$7-'Business Plan'!$I$8*(1+'Scenario Analysis (2D)'!W$4)-'Business Plan'!$I$9)-'Business Plan'!$I$10*(1+'Scenario Analysis (2D)'!$E91))),(('Business Plan'!$J$6*('Business Plan'!$J$7-'Business Plan'!$J$8*(1+'Scenario Analysis (2D)'!W$4)-'Business Plan'!$J$9)-'Business Plan'!$J$10*(1+'Scenario Analysis (2D)'!$E91))),(('Business Plan'!$K$6*('Business Plan'!$K$7-'Business Plan'!$K$8*(1+'Scenario Analysis (2D)'!W$4)-'Business Plan'!$K$9)-'Business Plan'!$K$10*(1+'Scenario Analysis (2D)'!$E91)))))/'Business Plan'!$C$13-1</f>
        <v>8.8359773543852569</v>
      </c>
      <c r="X91" s="47">
        <f>(NPV('Business Plan'!$B$3,(('Business Plan'!$C$6*('Business Plan'!$C$7-'Business Plan'!$C$8*(1+'Scenario Analysis (2D)'!X$4)-'Business Plan'!$C$9)-'Business Plan'!$C$10*(1+'Scenario Analysis (2D)'!$E91))),(('Business Plan'!$D$6*('Business Plan'!$D$7-'Business Plan'!$D$8*(1+'Scenario Analysis (2D)'!X$4)-'Business Plan'!$D$9)-'Business Plan'!$D$10*(1+'Scenario Analysis (2D)'!$E91))),(('Business Plan'!$E$6*('Business Plan'!$E$7-'Business Plan'!$E$8*(1+'Scenario Analysis (2D)'!X$4)-'Business Plan'!$E$9)-'Business Plan'!$E$10*(1+'Scenario Analysis (2D)'!$E91))),(('Business Plan'!$F$6*('Business Plan'!$F$7-'Business Plan'!$F$8*(1+'Scenario Analysis (2D)'!X$4)-'Business Plan'!$F$9)-'Business Plan'!$F$10*(1+'Scenario Analysis (2D)'!$E91))),(('Business Plan'!$G$6*('Business Plan'!$G$7-'Business Plan'!$G$8*(1+'Scenario Analysis (2D)'!X$4)-'Business Plan'!$G$9)-'Business Plan'!$G$10*(1+'Scenario Analysis (2D)'!$E91))),(('Business Plan'!$H$6*('Business Plan'!$H$7-'Business Plan'!$H$8*(1+'Scenario Analysis (2D)'!X$4)-'Business Plan'!$H$9)-'Business Plan'!$H$10*(1+'Scenario Analysis (2D)'!$E91))),(('Business Plan'!$I$6*('Business Plan'!$I$7-'Business Plan'!$I$8*(1+'Scenario Analysis (2D)'!X$4)-'Business Plan'!$I$9)-'Business Plan'!$I$10*(1+'Scenario Analysis (2D)'!$E91))),(('Business Plan'!$J$6*('Business Plan'!$J$7-'Business Plan'!$J$8*(1+'Scenario Analysis (2D)'!X$4)-'Business Plan'!$J$9)-'Business Plan'!$J$10*(1+'Scenario Analysis (2D)'!$E91))),(('Business Plan'!$K$6*('Business Plan'!$K$7-'Business Plan'!$K$8*(1+'Scenario Analysis (2D)'!X$4)-'Business Plan'!$K$9)-'Business Plan'!$K$10*(1+'Scenario Analysis (2D)'!$E91)))))/'Business Plan'!$C$13-1</f>
        <v>7.0687818835082066</v>
      </c>
      <c r="Y91" s="47">
        <f>(NPV('Business Plan'!$B$3,(('Business Plan'!$C$6*('Business Plan'!$C$7-'Business Plan'!$C$8*(1+'Scenario Analysis (2D)'!Y$4)-'Business Plan'!$C$9)-'Business Plan'!$C$10*(1+'Scenario Analysis (2D)'!$E91))),(('Business Plan'!$D$6*('Business Plan'!$D$7-'Business Plan'!$D$8*(1+'Scenario Analysis (2D)'!Y$4)-'Business Plan'!$D$9)-'Business Plan'!$D$10*(1+'Scenario Analysis (2D)'!$E91))),(('Business Plan'!$E$6*('Business Plan'!$E$7-'Business Plan'!$E$8*(1+'Scenario Analysis (2D)'!Y$4)-'Business Plan'!$E$9)-'Business Plan'!$E$10*(1+'Scenario Analysis (2D)'!$E91))),(('Business Plan'!$F$6*('Business Plan'!$F$7-'Business Plan'!$F$8*(1+'Scenario Analysis (2D)'!Y$4)-'Business Plan'!$F$9)-'Business Plan'!$F$10*(1+'Scenario Analysis (2D)'!$E91))),(('Business Plan'!$G$6*('Business Plan'!$G$7-'Business Plan'!$G$8*(1+'Scenario Analysis (2D)'!Y$4)-'Business Plan'!$G$9)-'Business Plan'!$G$10*(1+'Scenario Analysis (2D)'!$E91))),(('Business Plan'!$H$6*('Business Plan'!$H$7-'Business Plan'!$H$8*(1+'Scenario Analysis (2D)'!Y$4)-'Business Plan'!$H$9)-'Business Plan'!$H$10*(1+'Scenario Analysis (2D)'!$E91))),(('Business Plan'!$I$6*('Business Plan'!$I$7-'Business Plan'!$I$8*(1+'Scenario Analysis (2D)'!Y$4)-'Business Plan'!$I$9)-'Business Plan'!$I$10*(1+'Scenario Analysis (2D)'!$E91))),(('Business Plan'!$J$6*('Business Plan'!$J$7-'Business Plan'!$J$8*(1+'Scenario Analysis (2D)'!Y$4)-'Business Plan'!$J$9)-'Business Plan'!$J$10*(1+'Scenario Analysis (2D)'!$E91))),(('Business Plan'!$K$6*('Business Plan'!$K$7-'Business Plan'!$K$8*(1+'Scenario Analysis (2D)'!Y$4)-'Business Plan'!$K$9)-'Business Plan'!$K$10*(1+'Scenario Analysis (2D)'!$E91)))))/'Business Plan'!$C$13-1</f>
        <v>5.3015864126311554</v>
      </c>
      <c r="Z91" s="47">
        <f>(NPV('Business Plan'!$B$3,(('Business Plan'!$C$6*('Business Plan'!$C$7-'Business Plan'!$C$8*(1+'Scenario Analysis (2D)'!Z$4)-'Business Plan'!$C$9)-'Business Plan'!$C$10*(1+'Scenario Analysis (2D)'!$E91))),(('Business Plan'!$D$6*('Business Plan'!$D$7-'Business Plan'!$D$8*(1+'Scenario Analysis (2D)'!Z$4)-'Business Plan'!$D$9)-'Business Plan'!$D$10*(1+'Scenario Analysis (2D)'!$E91))),(('Business Plan'!$E$6*('Business Plan'!$E$7-'Business Plan'!$E$8*(1+'Scenario Analysis (2D)'!Z$4)-'Business Plan'!$E$9)-'Business Plan'!$E$10*(1+'Scenario Analysis (2D)'!$E91))),(('Business Plan'!$F$6*('Business Plan'!$F$7-'Business Plan'!$F$8*(1+'Scenario Analysis (2D)'!Z$4)-'Business Plan'!$F$9)-'Business Plan'!$F$10*(1+'Scenario Analysis (2D)'!$E91))),(('Business Plan'!$G$6*('Business Plan'!$G$7-'Business Plan'!$G$8*(1+'Scenario Analysis (2D)'!Z$4)-'Business Plan'!$G$9)-'Business Plan'!$G$10*(1+'Scenario Analysis (2D)'!$E91))),(('Business Plan'!$H$6*('Business Plan'!$H$7-'Business Plan'!$H$8*(1+'Scenario Analysis (2D)'!Z$4)-'Business Plan'!$H$9)-'Business Plan'!$H$10*(1+'Scenario Analysis (2D)'!$E91))),(('Business Plan'!$I$6*('Business Plan'!$I$7-'Business Plan'!$I$8*(1+'Scenario Analysis (2D)'!Z$4)-'Business Plan'!$I$9)-'Business Plan'!$I$10*(1+'Scenario Analysis (2D)'!$E91))),(('Business Plan'!$J$6*('Business Plan'!$J$7-'Business Plan'!$J$8*(1+'Scenario Analysis (2D)'!Z$4)-'Business Plan'!$J$9)-'Business Plan'!$J$10*(1+'Scenario Analysis (2D)'!$E91))),(('Business Plan'!$K$6*('Business Plan'!$K$7-'Business Plan'!$K$8*(1+'Scenario Analysis (2D)'!Z$4)-'Business Plan'!$K$9)-'Business Plan'!$K$10*(1+'Scenario Analysis (2D)'!$E91)))))/'Business Plan'!$C$13-1</f>
        <v>3.5343909417541051</v>
      </c>
      <c r="AA91" s="47">
        <f>(NPV('Business Plan'!$B$3,(('Business Plan'!$C$6*('Business Plan'!$C$7-'Business Plan'!$C$8*(1+'Scenario Analysis (2D)'!AA$4)-'Business Plan'!$C$9)-'Business Plan'!$C$10*(1+'Scenario Analysis (2D)'!$E91))),(('Business Plan'!$D$6*('Business Plan'!$D$7-'Business Plan'!$D$8*(1+'Scenario Analysis (2D)'!AA$4)-'Business Plan'!$D$9)-'Business Plan'!$D$10*(1+'Scenario Analysis (2D)'!$E91))),(('Business Plan'!$E$6*('Business Plan'!$E$7-'Business Plan'!$E$8*(1+'Scenario Analysis (2D)'!AA$4)-'Business Plan'!$E$9)-'Business Plan'!$E$10*(1+'Scenario Analysis (2D)'!$E91))),(('Business Plan'!$F$6*('Business Plan'!$F$7-'Business Plan'!$F$8*(1+'Scenario Analysis (2D)'!AA$4)-'Business Plan'!$F$9)-'Business Plan'!$F$10*(1+'Scenario Analysis (2D)'!$E91))),(('Business Plan'!$G$6*('Business Plan'!$G$7-'Business Plan'!$G$8*(1+'Scenario Analysis (2D)'!AA$4)-'Business Plan'!$G$9)-'Business Plan'!$G$10*(1+'Scenario Analysis (2D)'!$E91))),(('Business Plan'!$H$6*('Business Plan'!$H$7-'Business Plan'!$H$8*(1+'Scenario Analysis (2D)'!AA$4)-'Business Plan'!$H$9)-'Business Plan'!$H$10*(1+'Scenario Analysis (2D)'!$E91))),(('Business Plan'!$I$6*('Business Plan'!$I$7-'Business Plan'!$I$8*(1+'Scenario Analysis (2D)'!AA$4)-'Business Plan'!$I$9)-'Business Plan'!$I$10*(1+'Scenario Analysis (2D)'!$E91))),(('Business Plan'!$J$6*('Business Plan'!$J$7-'Business Plan'!$J$8*(1+'Scenario Analysis (2D)'!AA$4)-'Business Plan'!$J$9)-'Business Plan'!$J$10*(1+'Scenario Analysis (2D)'!$E91))),(('Business Plan'!$K$6*('Business Plan'!$K$7-'Business Plan'!$K$8*(1+'Scenario Analysis (2D)'!AA$4)-'Business Plan'!$K$9)-'Business Plan'!$K$10*(1+'Scenario Analysis (2D)'!$E91)))))/'Business Plan'!$C$13-1</f>
        <v>1.7671954708770516</v>
      </c>
      <c r="AB91" s="47">
        <f>(NPV('Business Plan'!$B$3,(('Business Plan'!$C$6*('Business Plan'!$C$7-'Business Plan'!$C$8*(1+'Scenario Analysis (2D)'!AB$4)-'Business Plan'!$C$9)-'Business Plan'!$C$10*(1+'Scenario Analysis (2D)'!$E91))),(('Business Plan'!$D$6*('Business Plan'!$D$7-'Business Plan'!$D$8*(1+'Scenario Analysis (2D)'!AB$4)-'Business Plan'!$D$9)-'Business Plan'!$D$10*(1+'Scenario Analysis (2D)'!$E91))),(('Business Plan'!$E$6*('Business Plan'!$E$7-'Business Plan'!$E$8*(1+'Scenario Analysis (2D)'!AB$4)-'Business Plan'!$E$9)-'Business Plan'!$E$10*(1+'Scenario Analysis (2D)'!$E91))),(('Business Plan'!$F$6*('Business Plan'!$F$7-'Business Plan'!$F$8*(1+'Scenario Analysis (2D)'!AB$4)-'Business Plan'!$F$9)-'Business Plan'!$F$10*(1+'Scenario Analysis (2D)'!$E91))),(('Business Plan'!$G$6*('Business Plan'!$G$7-'Business Plan'!$G$8*(1+'Scenario Analysis (2D)'!AB$4)-'Business Plan'!$G$9)-'Business Plan'!$G$10*(1+'Scenario Analysis (2D)'!$E91))),(('Business Plan'!$H$6*('Business Plan'!$H$7-'Business Plan'!$H$8*(1+'Scenario Analysis (2D)'!AB$4)-'Business Plan'!$H$9)-'Business Plan'!$H$10*(1+'Scenario Analysis (2D)'!$E91))),(('Business Plan'!$I$6*('Business Plan'!$I$7-'Business Plan'!$I$8*(1+'Scenario Analysis (2D)'!AB$4)-'Business Plan'!$I$9)-'Business Plan'!$I$10*(1+'Scenario Analysis (2D)'!$E91))),(('Business Plan'!$J$6*('Business Plan'!$J$7-'Business Plan'!$J$8*(1+'Scenario Analysis (2D)'!AB$4)-'Business Plan'!$J$9)-'Business Plan'!$J$10*(1+'Scenario Analysis (2D)'!$E91))),(('Business Plan'!$K$6*('Business Plan'!$K$7-'Business Plan'!$K$8*(1+'Scenario Analysis (2D)'!AB$4)-'Business Plan'!$K$9)-'Business Plan'!$K$10*(1+'Scenario Analysis (2D)'!$E91)))))/'Business Plan'!$C$13-1</f>
        <v>0</v>
      </c>
      <c r="AC91" s="47">
        <f>(NPV('Business Plan'!$B$3,(('Business Plan'!$C$6*('Business Plan'!$C$7-'Business Plan'!$C$8*(1+'Scenario Analysis (2D)'!AC$4)-'Business Plan'!$C$9)-'Business Plan'!$C$10*(1+'Scenario Analysis (2D)'!$E91))),(('Business Plan'!$D$6*('Business Plan'!$D$7-'Business Plan'!$D$8*(1+'Scenario Analysis (2D)'!AC$4)-'Business Plan'!$D$9)-'Business Plan'!$D$10*(1+'Scenario Analysis (2D)'!$E91))),(('Business Plan'!$E$6*('Business Plan'!$E$7-'Business Plan'!$E$8*(1+'Scenario Analysis (2D)'!AC$4)-'Business Plan'!$E$9)-'Business Plan'!$E$10*(1+'Scenario Analysis (2D)'!$E91))),(('Business Plan'!$F$6*('Business Plan'!$F$7-'Business Plan'!$F$8*(1+'Scenario Analysis (2D)'!AC$4)-'Business Plan'!$F$9)-'Business Plan'!$F$10*(1+'Scenario Analysis (2D)'!$E91))),(('Business Plan'!$G$6*('Business Plan'!$G$7-'Business Plan'!$G$8*(1+'Scenario Analysis (2D)'!AC$4)-'Business Plan'!$G$9)-'Business Plan'!$G$10*(1+'Scenario Analysis (2D)'!$E91))),(('Business Plan'!$H$6*('Business Plan'!$H$7-'Business Plan'!$H$8*(1+'Scenario Analysis (2D)'!AC$4)-'Business Plan'!$H$9)-'Business Plan'!$H$10*(1+'Scenario Analysis (2D)'!$E91))),(('Business Plan'!$I$6*('Business Plan'!$I$7-'Business Plan'!$I$8*(1+'Scenario Analysis (2D)'!AC$4)-'Business Plan'!$I$9)-'Business Plan'!$I$10*(1+'Scenario Analysis (2D)'!$E91))),(('Business Plan'!$J$6*('Business Plan'!$J$7-'Business Plan'!$J$8*(1+'Scenario Analysis (2D)'!AC$4)-'Business Plan'!$J$9)-'Business Plan'!$J$10*(1+'Scenario Analysis (2D)'!$E91))),(('Business Plan'!$K$6*('Business Plan'!$K$7-'Business Plan'!$K$8*(1+'Scenario Analysis (2D)'!AC$4)-'Business Plan'!$K$9)-'Business Plan'!$K$10*(1+'Scenario Analysis (2D)'!$E91)))))/'Business Plan'!$C$13-1</f>
        <v>-1.7671954708770514</v>
      </c>
      <c r="AD91" s="47">
        <f>(NPV('Business Plan'!$B$3,(('Business Plan'!$C$6*('Business Plan'!$C$7-'Business Plan'!$C$8*(1+'Scenario Analysis (2D)'!AD$4)-'Business Plan'!$C$9)-'Business Plan'!$C$10*(1+'Scenario Analysis (2D)'!$E91))),(('Business Plan'!$D$6*('Business Plan'!$D$7-'Business Plan'!$D$8*(1+'Scenario Analysis (2D)'!AD$4)-'Business Plan'!$D$9)-'Business Plan'!$D$10*(1+'Scenario Analysis (2D)'!$E91))),(('Business Plan'!$E$6*('Business Plan'!$E$7-'Business Plan'!$E$8*(1+'Scenario Analysis (2D)'!AD$4)-'Business Plan'!$E$9)-'Business Plan'!$E$10*(1+'Scenario Analysis (2D)'!$E91))),(('Business Plan'!$F$6*('Business Plan'!$F$7-'Business Plan'!$F$8*(1+'Scenario Analysis (2D)'!AD$4)-'Business Plan'!$F$9)-'Business Plan'!$F$10*(1+'Scenario Analysis (2D)'!$E91))),(('Business Plan'!$G$6*('Business Plan'!$G$7-'Business Plan'!$G$8*(1+'Scenario Analysis (2D)'!AD$4)-'Business Plan'!$G$9)-'Business Plan'!$G$10*(1+'Scenario Analysis (2D)'!$E91))),(('Business Plan'!$H$6*('Business Plan'!$H$7-'Business Plan'!$H$8*(1+'Scenario Analysis (2D)'!AD$4)-'Business Plan'!$H$9)-'Business Plan'!$H$10*(1+'Scenario Analysis (2D)'!$E91))),(('Business Plan'!$I$6*('Business Plan'!$I$7-'Business Plan'!$I$8*(1+'Scenario Analysis (2D)'!AD$4)-'Business Plan'!$I$9)-'Business Plan'!$I$10*(1+'Scenario Analysis (2D)'!$E91))),(('Business Plan'!$J$6*('Business Plan'!$J$7-'Business Plan'!$J$8*(1+'Scenario Analysis (2D)'!AD$4)-'Business Plan'!$J$9)-'Business Plan'!$J$10*(1+'Scenario Analysis (2D)'!$E91))),(('Business Plan'!$K$6*('Business Plan'!$K$7-'Business Plan'!$K$8*(1+'Scenario Analysis (2D)'!AD$4)-'Business Plan'!$K$9)-'Business Plan'!$K$10*(1+'Scenario Analysis (2D)'!$E91)))))/'Business Plan'!$C$13-1</f>
        <v>-3.5343909417541055</v>
      </c>
      <c r="AE91" s="47">
        <f>(NPV('Business Plan'!$B$3,(('Business Plan'!$C$6*('Business Plan'!$C$7-'Business Plan'!$C$8*(1+'Scenario Analysis (2D)'!AE$4)-'Business Plan'!$C$9)-'Business Plan'!$C$10*(1+'Scenario Analysis (2D)'!$E91))),(('Business Plan'!$D$6*('Business Plan'!$D$7-'Business Plan'!$D$8*(1+'Scenario Analysis (2D)'!AE$4)-'Business Plan'!$D$9)-'Business Plan'!$D$10*(1+'Scenario Analysis (2D)'!$E91))),(('Business Plan'!$E$6*('Business Plan'!$E$7-'Business Plan'!$E$8*(1+'Scenario Analysis (2D)'!AE$4)-'Business Plan'!$E$9)-'Business Plan'!$E$10*(1+'Scenario Analysis (2D)'!$E91))),(('Business Plan'!$F$6*('Business Plan'!$F$7-'Business Plan'!$F$8*(1+'Scenario Analysis (2D)'!AE$4)-'Business Plan'!$F$9)-'Business Plan'!$F$10*(1+'Scenario Analysis (2D)'!$E91))),(('Business Plan'!$G$6*('Business Plan'!$G$7-'Business Plan'!$G$8*(1+'Scenario Analysis (2D)'!AE$4)-'Business Plan'!$G$9)-'Business Plan'!$G$10*(1+'Scenario Analysis (2D)'!$E91))),(('Business Plan'!$H$6*('Business Plan'!$H$7-'Business Plan'!$H$8*(1+'Scenario Analysis (2D)'!AE$4)-'Business Plan'!$H$9)-'Business Plan'!$H$10*(1+'Scenario Analysis (2D)'!$E91))),(('Business Plan'!$I$6*('Business Plan'!$I$7-'Business Plan'!$I$8*(1+'Scenario Analysis (2D)'!AE$4)-'Business Plan'!$I$9)-'Business Plan'!$I$10*(1+'Scenario Analysis (2D)'!$E91))),(('Business Plan'!$J$6*('Business Plan'!$J$7-'Business Plan'!$J$8*(1+'Scenario Analysis (2D)'!AE$4)-'Business Plan'!$J$9)-'Business Plan'!$J$10*(1+'Scenario Analysis (2D)'!$E91))),(('Business Plan'!$K$6*('Business Plan'!$K$7-'Business Plan'!$K$8*(1+'Scenario Analysis (2D)'!AE$4)-'Business Plan'!$K$9)-'Business Plan'!$K$10*(1+'Scenario Analysis (2D)'!$E91)))))/'Business Plan'!$C$13-1</f>
        <v>-5.3015864126311474</v>
      </c>
      <c r="AF91" s="47">
        <f>(NPV('Business Plan'!$B$3,(('Business Plan'!$C$6*('Business Plan'!$C$7-'Business Plan'!$C$8*(1+'Scenario Analysis (2D)'!AF$4)-'Business Plan'!$C$9)-'Business Plan'!$C$10*(1+'Scenario Analysis (2D)'!$E91))),(('Business Plan'!$D$6*('Business Plan'!$D$7-'Business Plan'!$D$8*(1+'Scenario Analysis (2D)'!AF$4)-'Business Plan'!$D$9)-'Business Plan'!$D$10*(1+'Scenario Analysis (2D)'!$E91))),(('Business Plan'!$E$6*('Business Plan'!$E$7-'Business Plan'!$E$8*(1+'Scenario Analysis (2D)'!AF$4)-'Business Plan'!$E$9)-'Business Plan'!$E$10*(1+'Scenario Analysis (2D)'!$E91))),(('Business Plan'!$F$6*('Business Plan'!$F$7-'Business Plan'!$F$8*(1+'Scenario Analysis (2D)'!AF$4)-'Business Plan'!$F$9)-'Business Plan'!$F$10*(1+'Scenario Analysis (2D)'!$E91))),(('Business Plan'!$G$6*('Business Plan'!$G$7-'Business Plan'!$G$8*(1+'Scenario Analysis (2D)'!AF$4)-'Business Plan'!$G$9)-'Business Plan'!$G$10*(1+'Scenario Analysis (2D)'!$E91))),(('Business Plan'!$H$6*('Business Plan'!$H$7-'Business Plan'!$H$8*(1+'Scenario Analysis (2D)'!AF$4)-'Business Plan'!$H$9)-'Business Plan'!$H$10*(1+'Scenario Analysis (2D)'!$E91))),(('Business Plan'!$I$6*('Business Plan'!$I$7-'Business Plan'!$I$8*(1+'Scenario Analysis (2D)'!AF$4)-'Business Plan'!$I$9)-'Business Plan'!$I$10*(1+'Scenario Analysis (2D)'!$E91))),(('Business Plan'!$J$6*('Business Plan'!$J$7-'Business Plan'!$J$8*(1+'Scenario Analysis (2D)'!AF$4)-'Business Plan'!$J$9)-'Business Plan'!$J$10*(1+'Scenario Analysis (2D)'!$E91))),(('Business Plan'!$K$6*('Business Plan'!$K$7-'Business Plan'!$K$8*(1+'Scenario Analysis (2D)'!AF$4)-'Business Plan'!$K$9)-'Business Plan'!$K$10*(1+'Scenario Analysis (2D)'!$E91)))))/'Business Plan'!$C$13-1</f>
        <v>-7.0687818835082057</v>
      </c>
      <c r="AG91" s="47">
        <f>(NPV('Business Plan'!$B$3,(('Business Plan'!$C$6*('Business Plan'!$C$7-'Business Plan'!$C$8*(1+'Scenario Analysis (2D)'!AG$4)-'Business Plan'!$C$9)-'Business Plan'!$C$10*(1+'Scenario Analysis (2D)'!$E91))),(('Business Plan'!$D$6*('Business Plan'!$D$7-'Business Plan'!$D$8*(1+'Scenario Analysis (2D)'!AG$4)-'Business Plan'!$D$9)-'Business Plan'!$D$10*(1+'Scenario Analysis (2D)'!$E91))),(('Business Plan'!$E$6*('Business Plan'!$E$7-'Business Plan'!$E$8*(1+'Scenario Analysis (2D)'!AG$4)-'Business Plan'!$E$9)-'Business Plan'!$E$10*(1+'Scenario Analysis (2D)'!$E91))),(('Business Plan'!$F$6*('Business Plan'!$F$7-'Business Plan'!$F$8*(1+'Scenario Analysis (2D)'!AG$4)-'Business Plan'!$F$9)-'Business Plan'!$F$10*(1+'Scenario Analysis (2D)'!$E91))),(('Business Plan'!$G$6*('Business Plan'!$G$7-'Business Plan'!$G$8*(1+'Scenario Analysis (2D)'!AG$4)-'Business Plan'!$G$9)-'Business Plan'!$G$10*(1+'Scenario Analysis (2D)'!$E91))),(('Business Plan'!$H$6*('Business Plan'!$H$7-'Business Plan'!$H$8*(1+'Scenario Analysis (2D)'!AG$4)-'Business Plan'!$H$9)-'Business Plan'!$H$10*(1+'Scenario Analysis (2D)'!$E91))),(('Business Plan'!$I$6*('Business Plan'!$I$7-'Business Plan'!$I$8*(1+'Scenario Analysis (2D)'!AG$4)-'Business Plan'!$I$9)-'Business Plan'!$I$10*(1+'Scenario Analysis (2D)'!$E91))),(('Business Plan'!$J$6*('Business Plan'!$J$7-'Business Plan'!$J$8*(1+'Scenario Analysis (2D)'!AG$4)-'Business Plan'!$J$9)-'Business Plan'!$J$10*(1+'Scenario Analysis (2D)'!$E91))),(('Business Plan'!$K$6*('Business Plan'!$K$7-'Business Plan'!$K$8*(1+'Scenario Analysis (2D)'!AG$4)-'Business Plan'!$K$9)-'Business Plan'!$K$10*(1+'Scenario Analysis (2D)'!$E91)))))/'Business Plan'!$C$13-1</f>
        <v>-8.8359773543852569</v>
      </c>
      <c r="AH91" s="47">
        <f>(NPV('Business Plan'!$B$3,(('Business Plan'!$C$6*('Business Plan'!$C$7-'Business Plan'!$C$8*(1+'Scenario Analysis (2D)'!AH$4)-'Business Plan'!$C$9)-'Business Plan'!$C$10*(1+'Scenario Analysis (2D)'!$E91))),(('Business Plan'!$D$6*('Business Plan'!$D$7-'Business Plan'!$D$8*(1+'Scenario Analysis (2D)'!AH$4)-'Business Plan'!$D$9)-'Business Plan'!$D$10*(1+'Scenario Analysis (2D)'!$E91))),(('Business Plan'!$E$6*('Business Plan'!$E$7-'Business Plan'!$E$8*(1+'Scenario Analysis (2D)'!AH$4)-'Business Plan'!$E$9)-'Business Plan'!$E$10*(1+'Scenario Analysis (2D)'!$E91))),(('Business Plan'!$F$6*('Business Plan'!$F$7-'Business Plan'!$F$8*(1+'Scenario Analysis (2D)'!AH$4)-'Business Plan'!$F$9)-'Business Plan'!$F$10*(1+'Scenario Analysis (2D)'!$E91))),(('Business Plan'!$G$6*('Business Plan'!$G$7-'Business Plan'!$G$8*(1+'Scenario Analysis (2D)'!AH$4)-'Business Plan'!$G$9)-'Business Plan'!$G$10*(1+'Scenario Analysis (2D)'!$E91))),(('Business Plan'!$H$6*('Business Plan'!$H$7-'Business Plan'!$H$8*(1+'Scenario Analysis (2D)'!AH$4)-'Business Plan'!$H$9)-'Business Plan'!$H$10*(1+'Scenario Analysis (2D)'!$E91))),(('Business Plan'!$I$6*('Business Plan'!$I$7-'Business Plan'!$I$8*(1+'Scenario Analysis (2D)'!AH$4)-'Business Plan'!$I$9)-'Business Plan'!$I$10*(1+'Scenario Analysis (2D)'!$E91))),(('Business Plan'!$J$6*('Business Plan'!$J$7-'Business Plan'!$J$8*(1+'Scenario Analysis (2D)'!AH$4)-'Business Plan'!$J$9)-'Business Plan'!$J$10*(1+'Scenario Analysis (2D)'!$E91))),(('Business Plan'!$K$6*('Business Plan'!$K$7-'Business Plan'!$K$8*(1+'Scenario Analysis (2D)'!AH$4)-'Business Plan'!$K$9)-'Business Plan'!$K$10*(1+'Scenario Analysis (2D)'!$E91)))))/'Business Plan'!$C$13-1</f>
        <v>-10.603172825262307</v>
      </c>
    </row>
    <row r="92" spans="1:34" ht="18.95" customHeight="1" x14ac:dyDescent="0.25">
      <c r="D92" s="78"/>
      <c r="E92" s="50">
        <v>0.05</v>
      </c>
      <c r="F92" s="46">
        <f>NPV('Business Plan'!$B$3,(('Business Plan'!$C$6*('Business Plan'!$C$7-'Business Plan'!$C$8*(1+'Scenario Analysis (2D)'!F$4)-'Business Plan'!$C$9)-'Business Plan'!$C$10*(1+'Scenario Analysis (2D)'!$E92))),(('Business Plan'!$D$6*('Business Plan'!$D$7-'Business Plan'!$D$8*(1+'Scenario Analysis (2D)'!F$4)-'Business Plan'!$D$9)-'Business Plan'!$D$10*(1+'Scenario Analysis (2D)'!$E92))),(('Business Plan'!$E$6*('Business Plan'!$E$7-'Business Plan'!$E$8*(1+'Scenario Analysis (2D)'!F$4)-'Business Plan'!$E$9)-'Business Plan'!$E$10*(1+'Scenario Analysis (2D)'!$E92))),(('Business Plan'!$F$6*('Business Plan'!$F$7-'Business Plan'!$F$8*(1+'Scenario Analysis (2D)'!F$4)-'Business Plan'!$F$9)-'Business Plan'!$F$10*(1+'Scenario Analysis (2D)'!$E92))),(('Business Plan'!$G$6*('Business Plan'!$G$7-'Business Plan'!$G$8*(1+'Scenario Analysis (2D)'!F$4)-'Business Plan'!$G$9)-'Business Plan'!$G$10*(1+'Scenario Analysis (2D)'!$E92))),(('Business Plan'!$H$6*('Business Plan'!$H$7-'Business Plan'!$H$8*(1+'Scenario Analysis (2D)'!F$4)-'Business Plan'!$H$9)-'Business Plan'!$H$10*(1+'Scenario Analysis (2D)'!$E92))),(('Business Plan'!$I$6*('Business Plan'!$I$7-'Business Plan'!$I$8*(1+'Scenario Analysis (2D)'!F$4)-'Business Plan'!$I$9)-'Business Plan'!$I$10*(1+'Scenario Analysis (2D)'!$E92))),(('Business Plan'!$J$6*('Business Plan'!$J$7-'Business Plan'!$J$8*(1+'Scenario Analysis (2D)'!F$4)-'Business Plan'!$J$9)-'Business Plan'!$J$10*(1+'Scenario Analysis (2D)'!$E92))),(('Business Plan'!$K$6*('Business Plan'!$K$7-'Business Plan'!$K$8*(1+'Scenario Analysis (2D)'!F$4)-'Business Plan'!$K$9)-'Business Plan'!$K$10*(1+'Scenario Analysis (2D)'!$E92))))</f>
        <v>882730.54060077132</v>
      </c>
      <c r="G92" s="46">
        <f>NPV('Business Plan'!$B$3,(('Business Plan'!$C$6*('Business Plan'!$C$7-'Business Plan'!$C$8*(1+'Scenario Analysis (2D)'!G$4)-'Business Plan'!$C$9)-'Business Plan'!$C$10*(1+'Scenario Analysis (2D)'!$E92))),(('Business Plan'!$D$6*('Business Plan'!$D$7-'Business Plan'!$D$8*(1+'Scenario Analysis (2D)'!G$4)-'Business Plan'!$D$9)-'Business Plan'!$D$10*(1+'Scenario Analysis (2D)'!$E92))),(('Business Plan'!$E$6*('Business Plan'!$E$7-'Business Plan'!$E$8*(1+'Scenario Analysis (2D)'!G$4)-'Business Plan'!$E$9)-'Business Plan'!$E$10*(1+'Scenario Analysis (2D)'!$E92))),(('Business Plan'!$F$6*('Business Plan'!$F$7-'Business Plan'!$F$8*(1+'Scenario Analysis (2D)'!G$4)-'Business Plan'!$F$9)-'Business Plan'!$F$10*(1+'Scenario Analysis (2D)'!$E92))),(('Business Plan'!$G$6*('Business Plan'!$G$7-'Business Plan'!$G$8*(1+'Scenario Analysis (2D)'!G$4)-'Business Plan'!$G$9)-'Business Plan'!$G$10*(1+'Scenario Analysis (2D)'!$E92))),(('Business Plan'!$H$6*('Business Plan'!$H$7-'Business Plan'!$H$8*(1+'Scenario Analysis (2D)'!G$4)-'Business Plan'!$H$9)-'Business Plan'!$H$10*(1+'Scenario Analysis (2D)'!$E92))),(('Business Plan'!$I$6*('Business Plan'!$I$7-'Business Plan'!$I$8*(1+'Scenario Analysis (2D)'!G$4)-'Business Plan'!$I$9)-'Business Plan'!$I$10*(1+'Scenario Analysis (2D)'!$E92))),(('Business Plan'!$J$6*('Business Plan'!$J$7-'Business Plan'!$J$8*(1+'Scenario Analysis (2D)'!G$4)-'Business Plan'!$J$9)-'Business Plan'!$J$10*(1+'Scenario Analysis (2D)'!$E92))),(('Business Plan'!$K$6*('Business Plan'!$K$7-'Business Plan'!$K$8*(1+'Scenario Analysis (2D)'!G$4)-'Business Plan'!$K$9)-'Business Plan'!$K$10*(1+'Scenario Analysis (2D)'!$E92))))</f>
        <v>740704.13436754665</v>
      </c>
      <c r="H92" s="46">
        <f>NPV('Business Plan'!$B$3,(('Business Plan'!$C$6*('Business Plan'!$C$7-'Business Plan'!$C$8*(1+'Scenario Analysis (2D)'!H$4)-'Business Plan'!$C$9)-'Business Plan'!$C$10*(1+'Scenario Analysis (2D)'!$E92))),(('Business Plan'!$D$6*('Business Plan'!$D$7-'Business Plan'!$D$8*(1+'Scenario Analysis (2D)'!H$4)-'Business Plan'!$D$9)-'Business Plan'!$D$10*(1+'Scenario Analysis (2D)'!$E92))),(('Business Plan'!$E$6*('Business Plan'!$E$7-'Business Plan'!$E$8*(1+'Scenario Analysis (2D)'!H$4)-'Business Plan'!$E$9)-'Business Plan'!$E$10*(1+'Scenario Analysis (2D)'!$E92))),(('Business Plan'!$F$6*('Business Plan'!$F$7-'Business Plan'!$F$8*(1+'Scenario Analysis (2D)'!H$4)-'Business Plan'!$F$9)-'Business Plan'!$F$10*(1+'Scenario Analysis (2D)'!$E92))),(('Business Plan'!$G$6*('Business Plan'!$G$7-'Business Plan'!$G$8*(1+'Scenario Analysis (2D)'!H$4)-'Business Plan'!$G$9)-'Business Plan'!$G$10*(1+'Scenario Analysis (2D)'!$E92))),(('Business Plan'!$H$6*('Business Plan'!$H$7-'Business Plan'!$H$8*(1+'Scenario Analysis (2D)'!H$4)-'Business Plan'!$H$9)-'Business Plan'!$H$10*(1+'Scenario Analysis (2D)'!$E92))),(('Business Plan'!$I$6*('Business Plan'!$I$7-'Business Plan'!$I$8*(1+'Scenario Analysis (2D)'!H$4)-'Business Plan'!$I$9)-'Business Plan'!$I$10*(1+'Scenario Analysis (2D)'!$E92))),(('Business Plan'!$J$6*('Business Plan'!$J$7-'Business Plan'!$J$8*(1+'Scenario Analysis (2D)'!H$4)-'Business Plan'!$J$9)-'Business Plan'!$J$10*(1+'Scenario Analysis (2D)'!$E92))),(('Business Plan'!$K$6*('Business Plan'!$K$7-'Business Plan'!$K$8*(1+'Scenario Analysis (2D)'!H$4)-'Business Plan'!$K$9)-'Business Plan'!$K$10*(1+'Scenario Analysis (2D)'!$E92))))</f>
        <v>598677.72813432186</v>
      </c>
      <c r="I92" s="46">
        <f>NPV('Business Plan'!$B$3,(('Business Plan'!$C$6*('Business Plan'!$C$7-'Business Plan'!$C$8*(1+'Scenario Analysis (2D)'!I$4)-'Business Plan'!$C$9)-'Business Plan'!$C$10*(1+'Scenario Analysis (2D)'!$E92))),(('Business Plan'!$D$6*('Business Plan'!$D$7-'Business Plan'!$D$8*(1+'Scenario Analysis (2D)'!I$4)-'Business Plan'!$D$9)-'Business Plan'!$D$10*(1+'Scenario Analysis (2D)'!$E92))),(('Business Plan'!$E$6*('Business Plan'!$E$7-'Business Plan'!$E$8*(1+'Scenario Analysis (2D)'!I$4)-'Business Plan'!$E$9)-'Business Plan'!$E$10*(1+'Scenario Analysis (2D)'!$E92))),(('Business Plan'!$F$6*('Business Plan'!$F$7-'Business Plan'!$F$8*(1+'Scenario Analysis (2D)'!I$4)-'Business Plan'!$F$9)-'Business Plan'!$F$10*(1+'Scenario Analysis (2D)'!$E92))),(('Business Plan'!$G$6*('Business Plan'!$G$7-'Business Plan'!$G$8*(1+'Scenario Analysis (2D)'!I$4)-'Business Plan'!$G$9)-'Business Plan'!$G$10*(1+'Scenario Analysis (2D)'!$E92))),(('Business Plan'!$H$6*('Business Plan'!$H$7-'Business Plan'!$H$8*(1+'Scenario Analysis (2D)'!I$4)-'Business Plan'!$H$9)-'Business Plan'!$H$10*(1+'Scenario Analysis (2D)'!$E92))),(('Business Plan'!$I$6*('Business Plan'!$I$7-'Business Plan'!$I$8*(1+'Scenario Analysis (2D)'!I$4)-'Business Plan'!$I$9)-'Business Plan'!$I$10*(1+'Scenario Analysis (2D)'!$E92))),(('Business Plan'!$J$6*('Business Plan'!$J$7-'Business Plan'!$J$8*(1+'Scenario Analysis (2D)'!I$4)-'Business Plan'!$J$9)-'Business Plan'!$J$10*(1+'Scenario Analysis (2D)'!$E92))),(('Business Plan'!$K$6*('Business Plan'!$K$7-'Business Plan'!$K$8*(1+'Scenario Analysis (2D)'!I$4)-'Business Plan'!$K$9)-'Business Plan'!$K$10*(1+'Scenario Analysis (2D)'!$E92))))</f>
        <v>456651.32190109725</v>
      </c>
      <c r="J92" s="46">
        <f>NPV('Business Plan'!$B$3,(('Business Plan'!$C$6*('Business Plan'!$C$7-'Business Plan'!$C$8*(1+'Scenario Analysis (2D)'!J$4)-'Business Plan'!$C$9)-'Business Plan'!$C$10*(1+'Scenario Analysis (2D)'!$E92))),(('Business Plan'!$D$6*('Business Plan'!$D$7-'Business Plan'!$D$8*(1+'Scenario Analysis (2D)'!J$4)-'Business Plan'!$D$9)-'Business Plan'!$D$10*(1+'Scenario Analysis (2D)'!$E92))),(('Business Plan'!$E$6*('Business Plan'!$E$7-'Business Plan'!$E$8*(1+'Scenario Analysis (2D)'!J$4)-'Business Plan'!$E$9)-'Business Plan'!$E$10*(1+'Scenario Analysis (2D)'!$E92))),(('Business Plan'!$F$6*('Business Plan'!$F$7-'Business Plan'!$F$8*(1+'Scenario Analysis (2D)'!J$4)-'Business Plan'!$F$9)-'Business Plan'!$F$10*(1+'Scenario Analysis (2D)'!$E92))),(('Business Plan'!$G$6*('Business Plan'!$G$7-'Business Plan'!$G$8*(1+'Scenario Analysis (2D)'!J$4)-'Business Plan'!$G$9)-'Business Plan'!$G$10*(1+'Scenario Analysis (2D)'!$E92))),(('Business Plan'!$H$6*('Business Plan'!$H$7-'Business Plan'!$H$8*(1+'Scenario Analysis (2D)'!J$4)-'Business Plan'!$H$9)-'Business Plan'!$H$10*(1+'Scenario Analysis (2D)'!$E92))),(('Business Plan'!$I$6*('Business Plan'!$I$7-'Business Plan'!$I$8*(1+'Scenario Analysis (2D)'!J$4)-'Business Plan'!$I$9)-'Business Plan'!$I$10*(1+'Scenario Analysis (2D)'!$E92))),(('Business Plan'!$J$6*('Business Plan'!$J$7-'Business Plan'!$J$8*(1+'Scenario Analysis (2D)'!J$4)-'Business Plan'!$J$9)-'Business Plan'!$J$10*(1+'Scenario Analysis (2D)'!$E92))),(('Business Plan'!$K$6*('Business Plan'!$K$7-'Business Plan'!$K$8*(1+'Scenario Analysis (2D)'!J$4)-'Business Plan'!$K$9)-'Business Plan'!$K$10*(1+'Scenario Analysis (2D)'!$E92))))</f>
        <v>314624.91566787253</v>
      </c>
      <c r="K92" s="46">
        <f>NPV('Business Plan'!$B$3,(('Business Plan'!$C$6*('Business Plan'!$C$7-'Business Plan'!$C$8*(1+'Scenario Analysis (2D)'!K$4)-'Business Plan'!$C$9)-'Business Plan'!$C$10*(1+'Scenario Analysis (2D)'!$E92))),(('Business Plan'!$D$6*('Business Plan'!$D$7-'Business Plan'!$D$8*(1+'Scenario Analysis (2D)'!K$4)-'Business Plan'!$D$9)-'Business Plan'!$D$10*(1+'Scenario Analysis (2D)'!$E92))),(('Business Plan'!$E$6*('Business Plan'!$E$7-'Business Plan'!$E$8*(1+'Scenario Analysis (2D)'!K$4)-'Business Plan'!$E$9)-'Business Plan'!$E$10*(1+'Scenario Analysis (2D)'!$E92))),(('Business Plan'!$F$6*('Business Plan'!$F$7-'Business Plan'!$F$8*(1+'Scenario Analysis (2D)'!K$4)-'Business Plan'!$F$9)-'Business Plan'!$F$10*(1+'Scenario Analysis (2D)'!$E92))),(('Business Plan'!$G$6*('Business Plan'!$G$7-'Business Plan'!$G$8*(1+'Scenario Analysis (2D)'!K$4)-'Business Plan'!$G$9)-'Business Plan'!$G$10*(1+'Scenario Analysis (2D)'!$E92))),(('Business Plan'!$H$6*('Business Plan'!$H$7-'Business Plan'!$H$8*(1+'Scenario Analysis (2D)'!K$4)-'Business Plan'!$H$9)-'Business Plan'!$H$10*(1+'Scenario Analysis (2D)'!$E92))),(('Business Plan'!$I$6*('Business Plan'!$I$7-'Business Plan'!$I$8*(1+'Scenario Analysis (2D)'!K$4)-'Business Plan'!$I$9)-'Business Plan'!$I$10*(1+'Scenario Analysis (2D)'!$E92))),(('Business Plan'!$J$6*('Business Plan'!$J$7-'Business Plan'!$J$8*(1+'Scenario Analysis (2D)'!K$4)-'Business Plan'!$J$9)-'Business Plan'!$J$10*(1+'Scenario Analysis (2D)'!$E92))),(('Business Plan'!$K$6*('Business Plan'!$K$7-'Business Plan'!$K$8*(1+'Scenario Analysis (2D)'!K$4)-'Business Plan'!$K$9)-'Business Plan'!$K$10*(1+'Scenario Analysis (2D)'!$E92))))</f>
        <v>172598.50943464771</v>
      </c>
      <c r="L92" s="46">
        <f>NPV('Business Plan'!$B$3,(('Business Plan'!$C$6*('Business Plan'!$C$7-'Business Plan'!$C$8*(1+'Scenario Analysis (2D)'!L$4)-'Business Plan'!$C$9)-'Business Plan'!$C$10*(1+'Scenario Analysis (2D)'!$E92))),(('Business Plan'!$D$6*('Business Plan'!$D$7-'Business Plan'!$D$8*(1+'Scenario Analysis (2D)'!L$4)-'Business Plan'!$D$9)-'Business Plan'!$D$10*(1+'Scenario Analysis (2D)'!$E92))),(('Business Plan'!$E$6*('Business Plan'!$E$7-'Business Plan'!$E$8*(1+'Scenario Analysis (2D)'!L$4)-'Business Plan'!$E$9)-'Business Plan'!$E$10*(1+'Scenario Analysis (2D)'!$E92))),(('Business Plan'!$F$6*('Business Plan'!$F$7-'Business Plan'!$F$8*(1+'Scenario Analysis (2D)'!L$4)-'Business Plan'!$F$9)-'Business Plan'!$F$10*(1+'Scenario Analysis (2D)'!$E92))),(('Business Plan'!$G$6*('Business Plan'!$G$7-'Business Plan'!$G$8*(1+'Scenario Analysis (2D)'!L$4)-'Business Plan'!$G$9)-'Business Plan'!$G$10*(1+'Scenario Analysis (2D)'!$E92))),(('Business Plan'!$H$6*('Business Plan'!$H$7-'Business Plan'!$H$8*(1+'Scenario Analysis (2D)'!L$4)-'Business Plan'!$H$9)-'Business Plan'!$H$10*(1+'Scenario Analysis (2D)'!$E92))),(('Business Plan'!$I$6*('Business Plan'!$I$7-'Business Plan'!$I$8*(1+'Scenario Analysis (2D)'!L$4)-'Business Plan'!$I$9)-'Business Plan'!$I$10*(1+'Scenario Analysis (2D)'!$E92))),(('Business Plan'!$J$6*('Business Plan'!$J$7-'Business Plan'!$J$8*(1+'Scenario Analysis (2D)'!L$4)-'Business Plan'!$J$9)-'Business Plan'!$J$10*(1+'Scenario Analysis (2D)'!$E92))),(('Business Plan'!$K$6*('Business Plan'!$K$7-'Business Plan'!$K$8*(1+'Scenario Analysis (2D)'!L$4)-'Business Plan'!$K$9)-'Business Plan'!$K$10*(1+'Scenario Analysis (2D)'!$E92))))</f>
        <v>30572.103201422953</v>
      </c>
      <c r="M92" s="46">
        <f>NPV('Business Plan'!$B$3,(('Business Plan'!$C$6*('Business Plan'!$C$7-'Business Plan'!$C$8*(1+'Scenario Analysis (2D)'!M$4)-'Business Plan'!$C$9)-'Business Plan'!$C$10*(1+'Scenario Analysis (2D)'!$E92))),(('Business Plan'!$D$6*('Business Plan'!$D$7-'Business Plan'!$D$8*(1+'Scenario Analysis (2D)'!M$4)-'Business Plan'!$D$9)-'Business Plan'!$D$10*(1+'Scenario Analysis (2D)'!$E92))),(('Business Plan'!$E$6*('Business Plan'!$E$7-'Business Plan'!$E$8*(1+'Scenario Analysis (2D)'!M$4)-'Business Plan'!$E$9)-'Business Plan'!$E$10*(1+'Scenario Analysis (2D)'!$E92))),(('Business Plan'!$F$6*('Business Plan'!$F$7-'Business Plan'!$F$8*(1+'Scenario Analysis (2D)'!M$4)-'Business Plan'!$F$9)-'Business Plan'!$F$10*(1+'Scenario Analysis (2D)'!$E92))),(('Business Plan'!$G$6*('Business Plan'!$G$7-'Business Plan'!$G$8*(1+'Scenario Analysis (2D)'!M$4)-'Business Plan'!$G$9)-'Business Plan'!$G$10*(1+'Scenario Analysis (2D)'!$E92))),(('Business Plan'!$H$6*('Business Plan'!$H$7-'Business Plan'!$H$8*(1+'Scenario Analysis (2D)'!M$4)-'Business Plan'!$H$9)-'Business Plan'!$H$10*(1+'Scenario Analysis (2D)'!$E92))),(('Business Plan'!$I$6*('Business Plan'!$I$7-'Business Plan'!$I$8*(1+'Scenario Analysis (2D)'!M$4)-'Business Plan'!$I$9)-'Business Plan'!$I$10*(1+'Scenario Analysis (2D)'!$E92))),(('Business Plan'!$J$6*('Business Plan'!$J$7-'Business Plan'!$J$8*(1+'Scenario Analysis (2D)'!M$4)-'Business Plan'!$J$9)-'Business Plan'!$J$10*(1+'Scenario Analysis (2D)'!$E92))),(('Business Plan'!$K$6*('Business Plan'!$K$7-'Business Plan'!$K$8*(1+'Scenario Analysis (2D)'!M$4)-'Business Plan'!$K$9)-'Business Plan'!$K$10*(1+'Scenario Analysis (2D)'!$E92))))</f>
        <v>-111454.30303180168</v>
      </c>
      <c r="N92" s="46">
        <f>NPV('Business Plan'!$B$3,(('Business Plan'!$C$6*('Business Plan'!$C$7-'Business Plan'!$C$8*(1+'Scenario Analysis (2D)'!N$4)-'Business Plan'!$C$9)-'Business Plan'!$C$10*(1+'Scenario Analysis (2D)'!$E92))),(('Business Plan'!$D$6*('Business Plan'!$D$7-'Business Plan'!$D$8*(1+'Scenario Analysis (2D)'!N$4)-'Business Plan'!$D$9)-'Business Plan'!$D$10*(1+'Scenario Analysis (2D)'!$E92))),(('Business Plan'!$E$6*('Business Plan'!$E$7-'Business Plan'!$E$8*(1+'Scenario Analysis (2D)'!N$4)-'Business Plan'!$E$9)-'Business Plan'!$E$10*(1+'Scenario Analysis (2D)'!$E92))),(('Business Plan'!$F$6*('Business Plan'!$F$7-'Business Plan'!$F$8*(1+'Scenario Analysis (2D)'!N$4)-'Business Plan'!$F$9)-'Business Plan'!$F$10*(1+'Scenario Analysis (2D)'!$E92))),(('Business Plan'!$G$6*('Business Plan'!$G$7-'Business Plan'!$G$8*(1+'Scenario Analysis (2D)'!N$4)-'Business Plan'!$G$9)-'Business Plan'!$G$10*(1+'Scenario Analysis (2D)'!$E92))),(('Business Plan'!$H$6*('Business Plan'!$H$7-'Business Plan'!$H$8*(1+'Scenario Analysis (2D)'!N$4)-'Business Plan'!$H$9)-'Business Plan'!$H$10*(1+'Scenario Analysis (2D)'!$E92))),(('Business Plan'!$I$6*('Business Plan'!$I$7-'Business Plan'!$I$8*(1+'Scenario Analysis (2D)'!N$4)-'Business Plan'!$I$9)-'Business Plan'!$I$10*(1+'Scenario Analysis (2D)'!$E92))),(('Business Plan'!$J$6*('Business Plan'!$J$7-'Business Plan'!$J$8*(1+'Scenario Analysis (2D)'!N$4)-'Business Plan'!$J$9)-'Business Plan'!$J$10*(1+'Scenario Analysis (2D)'!$E92))),(('Business Plan'!$K$6*('Business Plan'!$K$7-'Business Plan'!$K$8*(1+'Scenario Analysis (2D)'!N$4)-'Business Plan'!$K$9)-'Business Plan'!$K$10*(1+'Scenario Analysis (2D)'!$E92))))</f>
        <v>-253480.70926502685</v>
      </c>
      <c r="O92" s="46">
        <f>NPV('Business Plan'!$B$3,(('Business Plan'!$C$6*('Business Plan'!$C$7-'Business Plan'!$C$8*(1+'Scenario Analysis (2D)'!O$4)-'Business Plan'!$C$9)-'Business Plan'!$C$10*(1+'Scenario Analysis (2D)'!$E92))),(('Business Plan'!$D$6*('Business Plan'!$D$7-'Business Plan'!$D$8*(1+'Scenario Analysis (2D)'!O$4)-'Business Plan'!$D$9)-'Business Plan'!$D$10*(1+'Scenario Analysis (2D)'!$E92))),(('Business Plan'!$E$6*('Business Plan'!$E$7-'Business Plan'!$E$8*(1+'Scenario Analysis (2D)'!O$4)-'Business Plan'!$E$9)-'Business Plan'!$E$10*(1+'Scenario Analysis (2D)'!$E92))),(('Business Plan'!$F$6*('Business Plan'!$F$7-'Business Plan'!$F$8*(1+'Scenario Analysis (2D)'!O$4)-'Business Plan'!$F$9)-'Business Plan'!$F$10*(1+'Scenario Analysis (2D)'!$E92))),(('Business Plan'!$G$6*('Business Plan'!$G$7-'Business Plan'!$G$8*(1+'Scenario Analysis (2D)'!O$4)-'Business Plan'!$G$9)-'Business Plan'!$G$10*(1+'Scenario Analysis (2D)'!$E92))),(('Business Plan'!$H$6*('Business Plan'!$H$7-'Business Plan'!$H$8*(1+'Scenario Analysis (2D)'!O$4)-'Business Plan'!$H$9)-'Business Plan'!$H$10*(1+'Scenario Analysis (2D)'!$E92))),(('Business Plan'!$I$6*('Business Plan'!$I$7-'Business Plan'!$I$8*(1+'Scenario Analysis (2D)'!O$4)-'Business Plan'!$I$9)-'Business Plan'!$I$10*(1+'Scenario Analysis (2D)'!$E92))),(('Business Plan'!$J$6*('Business Plan'!$J$7-'Business Plan'!$J$8*(1+'Scenario Analysis (2D)'!O$4)-'Business Plan'!$J$9)-'Business Plan'!$J$10*(1+'Scenario Analysis (2D)'!$E92))),(('Business Plan'!$K$6*('Business Plan'!$K$7-'Business Plan'!$K$8*(1+'Scenario Analysis (2D)'!O$4)-'Business Plan'!$K$9)-'Business Plan'!$K$10*(1+'Scenario Analysis (2D)'!$E92))))</f>
        <v>-395507.11549825099</v>
      </c>
      <c r="P92" s="46">
        <f>NPV('Business Plan'!$B$3,(('Business Plan'!$C$6*('Business Plan'!$C$7-'Business Plan'!$C$8*(1+'Scenario Analysis (2D)'!P$4)-'Business Plan'!$C$9)-'Business Plan'!$C$10*(1+'Scenario Analysis (2D)'!$E92))),(('Business Plan'!$D$6*('Business Plan'!$D$7-'Business Plan'!$D$8*(1+'Scenario Analysis (2D)'!P$4)-'Business Plan'!$D$9)-'Business Plan'!$D$10*(1+'Scenario Analysis (2D)'!$E92))),(('Business Plan'!$E$6*('Business Plan'!$E$7-'Business Plan'!$E$8*(1+'Scenario Analysis (2D)'!P$4)-'Business Plan'!$E$9)-'Business Plan'!$E$10*(1+'Scenario Analysis (2D)'!$E92))),(('Business Plan'!$F$6*('Business Plan'!$F$7-'Business Plan'!$F$8*(1+'Scenario Analysis (2D)'!P$4)-'Business Plan'!$F$9)-'Business Plan'!$F$10*(1+'Scenario Analysis (2D)'!$E92))),(('Business Plan'!$G$6*('Business Plan'!$G$7-'Business Plan'!$G$8*(1+'Scenario Analysis (2D)'!P$4)-'Business Plan'!$G$9)-'Business Plan'!$G$10*(1+'Scenario Analysis (2D)'!$E92))),(('Business Plan'!$H$6*('Business Plan'!$H$7-'Business Plan'!$H$8*(1+'Scenario Analysis (2D)'!P$4)-'Business Plan'!$H$9)-'Business Plan'!$H$10*(1+'Scenario Analysis (2D)'!$E92))),(('Business Plan'!$I$6*('Business Plan'!$I$7-'Business Plan'!$I$8*(1+'Scenario Analysis (2D)'!P$4)-'Business Plan'!$I$9)-'Business Plan'!$I$10*(1+'Scenario Analysis (2D)'!$E92))),(('Business Plan'!$J$6*('Business Plan'!$J$7-'Business Plan'!$J$8*(1+'Scenario Analysis (2D)'!P$4)-'Business Plan'!$J$9)-'Business Plan'!$J$10*(1+'Scenario Analysis (2D)'!$E92))),(('Business Plan'!$K$6*('Business Plan'!$K$7-'Business Plan'!$K$8*(1+'Scenario Analysis (2D)'!P$4)-'Business Plan'!$K$9)-'Business Plan'!$K$10*(1+'Scenario Analysis (2D)'!$E92))))</f>
        <v>-537533.52173147618</v>
      </c>
      <c r="Q92" s="46">
        <f>NPV('Business Plan'!$B$3,(('Business Plan'!$C$6*('Business Plan'!$C$7-'Business Plan'!$C$8*(1+'Scenario Analysis (2D)'!Q$4)-'Business Plan'!$C$9)-'Business Plan'!$C$10*(1+'Scenario Analysis (2D)'!$E92))),(('Business Plan'!$D$6*('Business Plan'!$D$7-'Business Plan'!$D$8*(1+'Scenario Analysis (2D)'!Q$4)-'Business Plan'!$D$9)-'Business Plan'!$D$10*(1+'Scenario Analysis (2D)'!$E92))),(('Business Plan'!$E$6*('Business Plan'!$E$7-'Business Plan'!$E$8*(1+'Scenario Analysis (2D)'!Q$4)-'Business Plan'!$E$9)-'Business Plan'!$E$10*(1+'Scenario Analysis (2D)'!$E92))),(('Business Plan'!$F$6*('Business Plan'!$F$7-'Business Plan'!$F$8*(1+'Scenario Analysis (2D)'!Q$4)-'Business Plan'!$F$9)-'Business Plan'!$F$10*(1+'Scenario Analysis (2D)'!$E92))),(('Business Plan'!$G$6*('Business Plan'!$G$7-'Business Plan'!$G$8*(1+'Scenario Analysis (2D)'!Q$4)-'Business Plan'!$G$9)-'Business Plan'!$G$10*(1+'Scenario Analysis (2D)'!$E92))),(('Business Plan'!$H$6*('Business Plan'!$H$7-'Business Plan'!$H$8*(1+'Scenario Analysis (2D)'!Q$4)-'Business Plan'!$H$9)-'Business Plan'!$H$10*(1+'Scenario Analysis (2D)'!$E92))),(('Business Plan'!$I$6*('Business Plan'!$I$7-'Business Plan'!$I$8*(1+'Scenario Analysis (2D)'!Q$4)-'Business Plan'!$I$9)-'Business Plan'!$I$10*(1+'Scenario Analysis (2D)'!$E92))),(('Business Plan'!$J$6*('Business Plan'!$J$7-'Business Plan'!$J$8*(1+'Scenario Analysis (2D)'!Q$4)-'Business Plan'!$J$9)-'Business Plan'!$J$10*(1+'Scenario Analysis (2D)'!$E92))),(('Business Plan'!$K$6*('Business Plan'!$K$7-'Business Plan'!$K$8*(1+'Scenario Analysis (2D)'!Q$4)-'Business Plan'!$K$9)-'Business Plan'!$K$10*(1+'Scenario Analysis (2D)'!$E92))))</f>
        <v>-679559.92796470085</v>
      </c>
      <c r="R92" s="46">
        <f>NPV('Business Plan'!$B$3,(('Business Plan'!$C$6*('Business Plan'!$C$7-'Business Plan'!$C$8*(1+'Scenario Analysis (2D)'!R$4)-'Business Plan'!$C$9)-'Business Plan'!$C$10*(1+'Scenario Analysis (2D)'!$E92))),(('Business Plan'!$D$6*('Business Plan'!$D$7-'Business Plan'!$D$8*(1+'Scenario Analysis (2D)'!R$4)-'Business Plan'!$D$9)-'Business Plan'!$D$10*(1+'Scenario Analysis (2D)'!$E92))),(('Business Plan'!$E$6*('Business Plan'!$E$7-'Business Plan'!$E$8*(1+'Scenario Analysis (2D)'!R$4)-'Business Plan'!$E$9)-'Business Plan'!$E$10*(1+'Scenario Analysis (2D)'!$E92))),(('Business Plan'!$F$6*('Business Plan'!$F$7-'Business Plan'!$F$8*(1+'Scenario Analysis (2D)'!R$4)-'Business Plan'!$F$9)-'Business Plan'!$F$10*(1+'Scenario Analysis (2D)'!$E92))),(('Business Plan'!$G$6*('Business Plan'!$G$7-'Business Plan'!$G$8*(1+'Scenario Analysis (2D)'!R$4)-'Business Plan'!$G$9)-'Business Plan'!$G$10*(1+'Scenario Analysis (2D)'!$E92))),(('Business Plan'!$H$6*('Business Plan'!$H$7-'Business Plan'!$H$8*(1+'Scenario Analysis (2D)'!R$4)-'Business Plan'!$H$9)-'Business Plan'!$H$10*(1+'Scenario Analysis (2D)'!$E92))),(('Business Plan'!$I$6*('Business Plan'!$I$7-'Business Plan'!$I$8*(1+'Scenario Analysis (2D)'!R$4)-'Business Plan'!$I$9)-'Business Plan'!$I$10*(1+'Scenario Analysis (2D)'!$E92))),(('Business Plan'!$J$6*('Business Plan'!$J$7-'Business Plan'!$J$8*(1+'Scenario Analysis (2D)'!R$4)-'Business Plan'!$J$9)-'Business Plan'!$J$10*(1+'Scenario Analysis (2D)'!$E92))),(('Business Plan'!$K$6*('Business Plan'!$K$7-'Business Plan'!$K$8*(1+'Scenario Analysis (2D)'!R$4)-'Business Plan'!$K$9)-'Business Plan'!$K$10*(1+'Scenario Analysis (2D)'!$E92))))</f>
        <v>-821586.33419792564</v>
      </c>
      <c r="T92" s="78"/>
      <c r="U92" s="50">
        <v>0.05</v>
      </c>
      <c r="V92" s="47">
        <f>(NPV('Business Plan'!$B$3,(('Business Plan'!$C$6*('Business Plan'!$C$7-'Business Plan'!$C$8*(1+'Scenario Analysis (2D)'!V$4)-'Business Plan'!$C$9)-'Business Plan'!$C$10*(1+'Scenario Analysis (2D)'!$E92))),(('Business Plan'!$D$6*('Business Plan'!$D$7-'Business Plan'!$D$8*(1+'Scenario Analysis (2D)'!V$4)-'Business Plan'!$D$9)-'Business Plan'!$D$10*(1+'Scenario Analysis (2D)'!$E92))),(('Business Plan'!$E$6*('Business Plan'!$E$7-'Business Plan'!$E$8*(1+'Scenario Analysis (2D)'!V$4)-'Business Plan'!$E$9)-'Business Plan'!$E$10*(1+'Scenario Analysis (2D)'!$E92))),(('Business Plan'!$F$6*('Business Plan'!$F$7-'Business Plan'!$F$8*(1+'Scenario Analysis (2D)'!V$4)-'Business Plan'!$F$9)-'Business Plan'!$F$10*(1+'Scenario Analysis (2D)'!$E92))),(('Business Plan'!$G$6*('Business Plan'!$G$7-'Business Plan'!$G$8*(1+'Scenario Analysis (2D)'!V$4)-'Business Plan'!$G$9)-'Business Plan'!$G$10*(1+'Scenario Analysis (2D)'!$E92))),(('Business Plan'!$H$6*('Business Plan'!$H$7-'Business Plan'!$H$8*(1+'Scenario Analysis (2D)'!V$4)-'Business Plan'!$H$9)-'Business Plan'!$H$10*(1+'Scenario Analysis (2D)'!$E92))),(('Business Plan'!$I$6*('Business Plan'!$I$7-'Business Plan'!$I$8*(1+'Scenario Analysis (2D)'!V$4)-'Business Plan'!$I$9)-'Business Plan'!$I$10*(1+'Scenario Analysis (2D)'!$E92))),(('Business Plan'!$J$6*('Business Plan'!$J$7-'Business Plan'!$J$8*(1+'Scenario Analysis (2D)'!V$4)-'Business Plan'!$J$9)-'Business Plan'!$J$10*(1+'Scenario Analysis (2D)'!$E92))),(('Business Plan'!$K$6*('Business Plan'!$K$7-'Business Plan'!$K$8*(1+'Scenario Analysis (2D)'!V$4)-'Business Plan'!$K$9)-'Business Plan'!$K$10*(1+'Scenario Analysis (2D)'!$E92)))))/'Business Plan'!$C$13-1</f>
        <v>9.9835730884642189</v>
      </c>
      <c r="W92" s="47">
        <f>(NPV('Business Plan'!$B$3,(('Business Plan'!$C$6*('Business Plan'!$C$7-'Business Plan'!$C$8*(1+'Scenario Analysis (2D)'!W$4)-'Business Plan'!$C$9)-'Business Plan'!$C$10*(1+'Scenario Analysis (2D)'!$E92))),(('Business Plan'!$D$6*('Business Plan'!$D$7-'Business Plan'!$D$8*(1+'Scenario Analysis (2D)'!W$4)-'Business Plan'!$D$9)-'Business Plan'!$D$10*(1+'Scenario Analysis (2D)'!$E92))),(('Business Plan'!$E$6*('Business Plan'!$E$7-'Business Plan'!$E$8*(1+'Scenario Analysis (2D)'!W$4)-'Business Plan'!$E$9)-'Business Plan'!$E$10*(1+'Scenario Analysis (2D)'!$E92))),(('Business Plan'!$F$6*('Business Plan'!$F$7-'Business Plan'!$F$8*(1+'Scenario Analysis (2D)'!W$4)-'Business Plan'!$F$9)-'Business Plan'!$F$10*(1+'Scenario Analysis (2D)'!$E92))),(('Business Plan'!$G$6*('Business Plan'!$G$7-'Business Plan'!$G$8*(1+'Scenario Analysis (2D)'!W$4)-'Business Plan'!$G$9)-'Business Plan'!$G$10*(1+'Scenario Analysis (2D)'!$E92))),(('Business Plan'!$H$6*('Business Plan'!$H$7-'Business Plan'!$H$8*(1+'Scenario Analysis (2D)'!W$4)-'Business Plan'!$H$9)-'Business Plan'!$H$10*(1+'Scenario Analysis (2D)'!$E92))),(('Business Plan'!$I$6*('Business Plan'!$I$7-'Business Plan'!$I$8*(1+'Scenario Analysis (2D)'!W$4)-'Business Plan'!$I$9)-'Business Plan'!$I$10*(1+'Scenario Analysis (2D)'!$E92))),(('Business Plan'!$J$6*('Business Plan'!$J$7-'Business Plan'!$J$8*(1+'Scenario Analysis (2D)'!W$4)-'Business Plan'!$J$9)-'Business Plan'!$J$10*(1+'Scenario Analysis (2D)'!$E92))),(('Business Plan'!$K$6*('Business Plan'!$K$7-'Business Plan'!$K$8*(1+'Scenario Analysis (2D)'!W$4)-'Business Plan'!$K$9)-'Business Plan'!$K$10*(1+'Scenario Analysis (2D)'!$E92)))))/'Business Plan'!$C$13-1</f>
        <v>8.2163776175871686</v>
      </c>
      <c r="X92" s="47">
        <f>(NPV('Business Plan'!$B$3,(('Business Plan'!$C$6*('Business Plan'!$C$7-'Business Plan'!$C$8*(1+'Scenario Analysis (2D)'!X$4)-'Business Plan'!$C$9)-'Business Plan'!$C$10*(1+'Scenario Analysis (2D)'!$E92))),(('Business Plan'!$D$6*('Business Plan'!$D$7-'Business Plan'!$D$8*(1+'Scenario Analysis (2D)'!X$4)-'Business Plan'!$D$9)-'Business Plan'!$D$10*(1+'Scenario Analysis (2D)'!$E92))),(('Business Plan'!$E$6*('Business Plan'!$E$7-'Business Plan'!$E$8*(1+'Scenario Analysis (2D)'!X$4)-'Business Plan'!$E$9)-'Business Plan'!$E$10*(1+'Scenario Analysis (2D)'!$E92))),(('Business Plan'!$F$6*('Business Plan'!$F$7-'Business Plan'!$F$8*(1+'Scenario Analysis (2D)'!X$4)-'Business Plan'!$F$9)-'Business Plan'!$F$10*(1+'Scenario Analysis (2D)'!$E92))),(('Business Plan'!$G$6*('Business Plan'!$G$7-'Business Plan'!$G$8*(1+'Scenario Analysis (2D)'!X$4)-'Business Plan'!$G$9)-'Business Plan'!$G$10*(1+'Scenario Analysis (2D)'!$E92))),(('Business Plan'!$H$6*('Business Plan'!$H$7-'Business Plan'!$H$8*(1+'Scenario Analysis (2D)'!X$4)-'Business Plan'!$H$9)-'Business Plan'!$H$10*(1+'Scenario Analysis (2D)'!$E92))),(('Business Plan'!$I$6*('Business Plan'!$I$7-'Business Plan'!$I$8*(1+'Scenario Analysis (2D)'!X$4)-'Business Plan'!$I$9)-'Business Plan'!$I$10*(1+'Scenario Analysis (2D)'!$E92))),(('Business Plan'!$J$6*('Business Plan'!$J$7-'Business Plan'!$J$8*(1+'Scenario Analysis (2D)'!X$4)-'Business Plan'!$J$9)-'Business Plan'!$J$10*(1+'Scenario Analysis (2D)'!$E92))),(('Business Plan'!$K$6*('Business Plan'!$K$7-'Business Plan'!$K$8*(1+'Scenario Analysis (2D)'!X$4)-'Business Plan'!$K$9)-'Business Plan'!$K$10*(1+'Scenario Analysis (2D)'!$E92)))))/'Business Plan'!$C$13-1</f>
        <v>6.4491821467101174</v>
      </c>
      <c r="Y92" s="47">
        <f>(NPV('Business Plan'!$B$3,(('Business Plan'!$C$6*('Business Plan'!$C$7-'Business Plan'!$C$8*(1+'Scenario Analysis (2D)'!Y$4)-'Business Plan'!$C$9)-'Business Plan'!$C$10*(1+'Scenario Analysis (2D)'!$E92))),(('Business Plan'!$D$6*('Business Plan'!$D$7-'Business Plan'!$D$8*(1+'Scenario Analysis (2D)'!Y$4)-'Business Plan'!$D$9)-'Business Plan'!$D$10*(1+'Scenario Analysis (2D)'!$E92))),(('Business Plan'!$E$6*('Business Plan'!$E$7-'Business Plan'!$E$8*(1+'Scenario Analysis (2D)'!Y$4)-'Business Plan'!$E$9)-'Business Plan'!$E$10*(1+'Scenario Analysis (2D)'!$E92))),(('Business Plan'!$F$6*('Business Plan'!$F$7-'Business Plan'!$F$8*(1+'Scenario Analysis (2D)'!Y$4)-'Business Plan'!$F$9)-'Business Plan'!$F$10*(1+'Scenario Analysis (2D)'!$E92))),(('Business Plan'!$G$6*('Business Plan'!$G$7-'Business Plan'!$G$8*(1+'Scenario Analysis (2D)'!Y$4)-'Business Plan'!$G$9)-'Business Plan'!$G$10*(1+'Scenario Analysis (2D)'!$E92))),(('Business Plan'!$H$6*('Business Plan'!$H$7-'Business Plan'!$H$8*(1+'Scenario Analysis (2D)'!Y$4)-'Business Plan'!$H$9)-'Business Plan'!$H$10*(1+'Scenario Analysis (2D)'!$E92))),(('Business Plan'!$I$6*('Business Plan'!$I$7-'Business Plan'!$I$8*(1+'Scenario Analysis (2D)'!Y$4)-'Business Plan'!$I$9)-'Business Plan'!$I$10*(1+'Scenario Analysis (2D)'!$E92))),(('Business Plan'!$J$6*('Business Plan'!$J$7-'Business Plan'!$J$8*(1+'Scenario Analysis (2D)'!Y$4)-'Business Plan'!$J$9)-'Business Plan'!$J$10*(1+'Scenario Analysis (2D)'!$E92))),(('Business Plan'!$K$6*('Business Plan'!$K$7-'Business Plan'!$K$8*(1+'Scenario Analysis (2D)'!Y$4)-'Business Plan'!$K$9)-'Business Plan'!$K$10*(1+'Scenario Analysis (2D)'!$E92)))))/'Business Plan'!$C$13-1</f>
        <v>4.6819866758330679</v>
      </c>
      <c r="Z92" s="47">
        <f>(NPV('Business Plan'!$B$3,(('Business Plan'!$C$6*('Business Plan'!$C$7-'Business Plan'!$C$8*(1+'Scenario Analysis (2D)'!Z$4)-'Business Plan'!$C$9)-'Business Plan'!$C$10*(1+'Scenario Analysis (2D)'!$E92))),(('Business Plan'!$D$6*('Business Plan'!$D$7-'Business Plan'!$D$8*(1+'Scenario Analysis (2D)'!Z$4)-'Business Plan'!$D$9)-'Business Plan'!$D$10*(1+'Scenario Analysis (2D)'!$E92))),(('Business Plan'!$E$6*('Business Plan'!$E$7-'Business Plan'!$E$8*(1+'Scenario Analysis (2D)'!Z$4)-'Business Plan'!$E$9)-'Business Plan'!$E$10*(1+'Scenario Analysis (2D)'!$E92))),(('Business Plan'!$F$6*('Business Plan'!$F$7-'Business Plan'!$F$8*(1+'Scenario Analysis (2D)'!Z$4)-'Business Plan'!$F$9)-'Business Plan'!$F$10*(1+'Scenario Analysis (2D)'!$E92))),(('Business Plan'!$G$6*('Business Plan'!$G$7-'Business Plan'!$G$8*(1+'Scenario Analysis (2D)'!Z$4)-'Business Plan'!$G$9)-'Business Plan'!$G$10*(1+'Scenario Analysis (2D)'!$E92))),(('Business Plan'!$H$6*('Business Plan'!$H$7-'Business Plan'!$H$8*(1+'Scenario Analysis (2D)'!Z$4)-'Business Plan'!$H$9)-'Business Plan'!$H$10*(1+'Scenario Analysis (2D)'!$E92))),(('Business Plan'!$I$6*('Business Plan'!$I$7-'Business Plan'!$I$8*(1+'Scenario Analysis (2D)'!Z$4)-'Business Plan'!$I$9)-'Business Plan'!$I$10*(1+'Scenario Analysis (2D)'!$E92))),(('Business Plan'!$J$6*('Business Plan'!$J$7-'Business Plan'!$J$8*(1+'Scenario Analysis (2D)'!Z$4)-'Business Plan'!$J$9)-'Business Plan'!$J$10*(1+'Scenario Analysis (2D)'!$E92))),(('Business Plan'!$K$6*('Business Plan'!$K$7-'Business Plan'!$K$8*(1+'Scenario Analysis (2D)'!Z$4)-'Business Plan'!$K$9)-'Business Plan'!$K$10*(1+'Scenario Analysis (2D)'!$E92)))))/'Business Plan'!$C$13-1</f>
        <v>2.9147912049560163</v>
      </c>
      <c r="AA92" s="47">
        <f>(NPV('Business Plan'!$B$3,(('Business Plan'!$C$6*('Business Plan'!$C$7-'Business Plan'!$C$8*(1+'Scenario Analysis (2D)'!AA$4)-'Business Plan'!$C$9)-'Business Plan'!$C$10*(1+'Scenario Analysis (2D)'!$E92))),(('Business Plan'!$D$6*('Business Plan'!$D$7-'Business Plan'!$D$8*(1+'Scenario Analysis (2D)'!AA$4)-'Business Plan'!$D$9)-'Business Plan'!$D$10*(1+'Scenario Analysis (2D)'!$E92))),(('Business Plan'!$E$6*('Business Plan'!$E$7-'Business Plan'!$E$8*(1+'Scenario Analysis (2D)'!AA$4)-'Business Plan'!$E$9)-'Business Plan'!$E$10*(1+'Scenario Analysis (2D)'!$E92))),(('Business Plan'!$F$6*('Business Plan'!$F$7-'Business Plan'!$F$8*(1+'Scenario Analysis (2D)'!AA$4)-'Business Plan'!$F$9)-'Business Plan'!$F$10*(1+'Scenario Analysis (2D)'!$E92))),(('Business Plan'!$G$6*('Business Plan'!$G$7-'Business Plan'!$G$8*(1+'Scenario Analysis (2D)'!AA$4)-'Business Plan'!$G$9)-'Business Plan'!$G$10*(1+'Scenario Analysis (2D)'!$E92))),(('Business Plan'!$H$6*('Business Plan'!$H$7-'Business Plan'!$H$8*(1+'Scenario Analysis (2D)'!AA$4)-'Business Plan'!$H$9)-'Business Plan'!$H$10*(1+'Scenario Analysis (2D)'!$E92))),(('Business Plan'!$I$6*('Business Plan'!$I$7-'Business Plan'!$I$8*(1+'Scenario Analysis (2D)'!AA$4)-'Business Plan'!$I$9)-'Business Plan'!$I$10*(1+'Scenario Analysis (2D)'!$E92))),(('Business Plan'!$J$6*('Business Plan'!$J$7-'Business Plan'!$J$8*(1+'Scenario Analysis (2D)'!AA$4)-'Business Plan'!$J$9)-'Business Plan'!$J$10*(1+'Scenario Analysis (2D)'!$E92))),(('Business Plan'!$K$6*('Business Plan'!$K$7-'Business Plan'!$K$8*(1+'Scenario Analysis (2D)'!AA$4)-'Business Plan'!$K$9)-'Business Plan'!$K$10*(1+'Scenario Analysis (2D)'!$E92)))))/'Business Plan'!$C$13-1</f>
        <v>1.1475957340789642</v>
      </c>
      <c r="AB92" s="47">
        <f>(NPV('Business Plan'!$B$3,(('Business Plan'!$C$6*('Business Plan'!$C$7-'Business Plan'!$C$8*(1+'Scenario Analysis (2D)'!AB$4)-'Business Plan'!$C$9)-'Business Plan'!$C$10*(1+'Scenario Analysis (2D)'!$E92))),(('Business Plan'!$D$6*('Business Plan'!$D$7-'Business Plan'!$D$8*(1+'Scenario Analysis (2D)'!AB$4)-'Business Plan'!$D$9)-'Business Plan'!$D$10*(1+'Scenario Analysis (2D)'!$E92))),(('Business Plan'!$E$6*('Business Plan'!$E$7-'Business Plan'!$E$8*(1+'Scenario Analysis (2D)'!AB$4)-'Business Plan'!$E$9)-'Business Plan'!$E$10*(1+'Scenario Analysis (2D)'!$E92))),(('Business Plan'!$F$6*('Business Plan'!$F$7-'Business Plan'!$F$8*(1+'Scenario Analysis (2D)'!AB$4)-'Business Plan'!$F$9)-'Business Plan'!$F$10*(1+'Scenario Analysis (2D)'!$E92))),(('Business Plan'!$G$6*('Business Plan'!$G$7-'Business Plan'!$G$8*(1+'Scenario Analysis (2D)'!AB$4)-'Business Plan'!$G$9)-'Business Plan'!$G$10*(1+'Scenario Analysis (2D)'!$E92))),(('Business Plan'!$H$6*('Business Plan'!$H$7-'Business Plan'!$H$8*(1+'Scenario Analysis (2D)'!AB$4)-'Business Plan'!$H$9)-'Business Plan'!$H$10*(1+'Scenario Analysis (2D)'!$E92))),(('Business Plan'!$I$6*('Business Plan'!$I$7-'Business Plan'!$I$8*(1+'Scenario Analysis (2D)'!AB$4)-'Business Plan'!$I$9)-'Business Plan'!$I$10*(1+'Scenario Analysis (2D)'!$E92))),(('Business Plan'!$J$6*('Business Plan'!$J$7-'Business Plan'!$J$8*(1+'Scenario Analysis (2D)'!AB$4)-'Business Plan'!$J$9)-'Business Plan'!$J$10*(1+'Scenario Analysis (2D)'!$E92))),(('Business Plan'!$K$6*('Business Plan'!$K$7-'Business Plan'!$K$8*(1+'Scenario Analysis (2D)'!AB$4)-'Business Plan'!$K$9)-'Business Plan'!$K$10*(1+'Scenario Analysis (2D)'!$E92)))))/'Business Plan'!$C$13-1</f>
        <v>-0.61959973679808744</v>
      </c>
      <c r="AC92" s="47">
        <f>(NPV('Business Plan'!$B$3,(('Business Plan'!$C$6*('Business Plan'!$C$7-'Business Plan'!$C$8*(1+'Scenario Analysis (2D)'!AC$4)-'Business Plan'!$C$9)-'Business Plan'!$C$10*(1+'Scenario Analysis (2D)'!$E92))),(('Business Plan'!$D$6*('Business Plan'!$D$7-'Business Plan'!$D$8*(1+'Scenario Analysis (2D)'!AC$4)-'Business Plan'!$D$9)-'Business Plan'!$D$10*(1+'Scenario Analysis (2D)'!$E92))),(('Business Plan'!$E$6*('Business Plan'!$E$7-'Business Plan'!$E$8*(1+'Scenario Analysis (2D)'!AC$4)-'Business Plan'!$E$9)-'Business Plan'!$E$10*(1+'Scenario Analysis (2D)'!$E92))),(('Business Plan'!$F$6*('Business Plan'!$F$7-'Business Plan'!$F$8*(1+'Scenario Analysis (2D)'!AC$4)-'Business Plan'!$F$9)-'Business Plan'!$F$10*(1+'Scenario Analysis (2D)'!$E92))),(('Business Plan'!$G$6*('Business Plan'!$G$7-'Business Plan'!$G$8*(1+'Scenario Analysis (2D)'!AC$4)-'Business Plan'!$G$9)-'Business Plan'!$G$10*(1+'Scenario Analysis (2D)'!$E92))),(('Business Plan'!$H$6*('Business Plan'!$H$7-'Business Plan'!$H$8*(1+'Scenario Analysis (2D)'!AC$4)-'Business Plan'!$H$9)-'Business Plan'!$H$10*(1+'Scenario Analysis (2D)'!$E92))),(('Business Plan'!$I$6*('Business Plan'!$I$7-'Business Plan'!$I$8*(1+'Scenario Analysis (2D)'!AC$4)-'Business Plan'!$I$9)-'Business Plan'!$I$10*(1+'Scenario Analysis (2D)'!$E92))),(('Business Plan'!$J$6*('Business Plan'!$J$7-'Business Plan'!$J$8*(1+'Scenario Analysis (2D)'!AC$4)-'Business Plan'!$J$9)-'Business Plan'!$J$10*(1+'Scenario Analysis (2D)'!$E92))),(('Business Plan'!$K$6*('Business Plan'!$K$7-'Business Plan'!$K$8*(1+'Scenario Analysis (2D)'!AC$4)-'Business Plan'!$K$9)-'Business Plan'!$K$10*(1+'Scenario Analysis (2D)'!$E92)))))/'Business Plan'!$C$13-1</f>
        <v>-2.3867952076751378</v>
      </c>
      <c r="AD92" s="47">
        <f>(NPV('Business Plan'!$B$3,(('Business Plan'!$C$6*('Business Plan'!$C$7-'Business Plan'!$C$8*(1+'Scenario Analysis (2D)'!AD$4)-'Business Plan'!$C$9)-'Business Plan'!$C$10*(1+'Scenario Analysis (2D)'!$E92))),(('Business Plan'!$D$6*('Business Plan'!$D$7-'Business Plan'!$D$8*(1+'Scenario Analysis (2D)'!AD$4)-'Business Plan'!$D$9)-'Business Plan'!$D$10*(1+'Scenario Analysis (2D)'!$E92))),(('Business Plan'!$E$6*('Business Plan'!$E$7-'Business Plan'!$E$8*(1+'Scenario Analysis (2D)'!AD$4)-'Business Plan'!$E$9)-'Business Plan'!$E$10*(1+'Scenario Analysis (2D)'!$E92))),(('Business Plan'!$F$6*('Business Plan'!$F$7-'Business Plan'!$F$8*(1+'Scenario Analysis (2D)'!AD$4)-'Business Plan'!$F$9)-'Business Plan'!$F$10*(1+'Scenario Analysis (2D)'!$E92))),(('Business Plan'!$G$6*('Business Plan'!$G$7-'Business Plan'!$G$8*(1+'Scenario Analysis (2D)'!AD$4)-'Business Plan'!$G$9)-'Business Plan'!$G$10*(1+'Scenario Analysis (2D)'!$E92))),(('Business Plan'!$H$6*('Business Plan'!$H$7-'Business Plan'!$H$8*(1+'Scenario Analysis (2D)'!AD$4)-'Business Plan'!$H$9)-'Business Plan'!$H$10*(1+'Scenario Analysis (2D)'!$E92))),(('Business Plan'!$I$6*('Business Plan'!$I$7-'Business Plan'!$I$8*(1+'Scenario Analysis (2D)'!AD$4)-'Business Plan'!$I$9)-'Business Plan'!$I$10*(1+'Scenario Analysis (2D)'!$E92))),(('Business Plan'!$J$6*('Business Plan'!$J$7-'Business Plan'!$J$8*(1+'Scenario Analysis (2D)'!AD$4)-'Business Plan'!$J$9)-'Business Plan'!$J$10*(1+'Scenario Analysis (2D)'!$E92))),(('Business Plan'!$K$6*('Business Plan'!$K$7-'Business Plan'!$K$8*(1+'Scenario Analysis (2D)'!AD$4)-'Business Plan'!$K$9)-'Business Plan'!$K$10*(1+'Scenario Analysis (2D)'!$E92)))))/'Business Plan'!$C$13-1</f>
        <v>-4.1539906785521943</v>
      </c>
      <c r="AE92" s="47">
        <f>(NPV('Business Plan'!$B$3,(('Business Plan'!$C$6*('Business Plan'!$C$7-'Business Plan'!$C$8*(1+'Scenario Analysis (2D)'!AE$4)-'Business Plan'!$C$9)-'Business Plan'!$C$10*(1+'Scenario Analysis (2D)'!$E92))),(('Business Plan'!$D$6*('Business Plan'!$D$7-'Business Plan'!$D$8*(1+'Scenario Analysis (2D)'!AE$4)-'Business Plan'!$D$9)-'Business Plan'!$D$10*(1+'Scenario Analysis (2D)'!$E92))),(('Business Plan'!$E$6*('Business Plan'!$E$7-'Business Plan'!$E$8*(1+'Scenario Analysis (2D)'!AE$4)-'Business Plan'!$E$9)-'Business Plan'!$E$10*(1+'Scenario Analysis (2D)'!$E92))),(('Business Plan'!$F$6*('Business Plan'!$F$7-'Business Plan'!$F$8*(1+'Scenario Analysis (2D)'!AE$4)-'Business Plan'!$F$9)-'Business Plan'!$F$10*(1+'Scenario Analysis (2D)'!$E92))),(('Business Plan'!$G$6*('Business Plan'!$G$7-'Business Plan'!$G$8*(1+'Scenario Analysis (2D)'!AE$4)-'Business Plan'!$G$9)-'Business Plan'!$G$10*(1+'Scenario Analysis (2D)'!$E92))),(('Business Plan'!$H$6*('Business Plan'!$H$7-'Business Plan'!$H$8*(1+'Scenario Analysis (2D)'!AE$4)-'Business Plan'!$H$9)-'Business Plan'!$H$10*(1+'Scenario Analysis (2D)'!$E92))),(('Business Plan'!$I$6*('Business Plan'!$I$7-'Business Plan'!$I$8*(1+'Scenario Analysis (2D)'!AE$4)-'Business Plan'!$I$9)-'Business Plan'!$I$10*(1+'Scenario Analysis (2D)'!$E92))),(('Business Plan'!$J$6*('Business Plan'!$J$7-'Business Plan'!$J$8*(1+'Scenario Analysis (2D)'!AE$4)-'Business Plan'!$J$9)-'Business Plan'!$J$10*(1+'Scenario Analysis (2D)'!$E92))),(('Business Plan'!$K$6*('Business Plan'!$K$7-'Business Plan'!$K$8*(1+'Scenario Analysis (2D)'!AE$4)-'Business Plan'!$K$9)-'Business Plan'!$K$10*(1+'Scenario Analysis (2D)'!$E92)))))/'Business Plan'!$C$13-1</f>
        <v>-5.9211861494292384</v>
      </c>
      <c r="AF92" s="47">
        <f>(NPV('Business Plan'!$B$3,(('Business Plan'!$C$6*('Business Plan'!$C$7-'Business Plan'!$C$8*(1+'Scenario Analysis (2D)'!AF$4)-'Business Plan'!$C$9)-'Business Plan'!$C$10*(1+'Scenario Analysis (2D)'!$E92))),(('Business Plan'!$D$6*('Business Plan'!$D$7-'Business Plan'!$D$8*(1+'Scenario Analysis (2D)'!AF$4)-'Business Plan'!$D$9)-'Business Plan'!$D$10*(1+'Scenario Analysis (2D)'!$E92))),(('Business Plan'!$E$6*('Business Plan'!$E$7-'Business Plan'!$E$8*(1+'Scenario Analysis (2D)'!AF$4)-'Business Plan'!$E$9)-'Business Plan'!$E$10*(1+'Scenario Analysis (2D)'!$E92))),(('Business Plan'!$F$6*('Business Plan'!$F$7-'Business Plan'!$F$8*(1+'Scenario Analysis (2D)'!AF$4)-'Business Plan'!$F$9)-'Business Plan'!$F$10*(1+'Scenario Analysis (2D)'!$E92))),(('Business Plan'!$G$6*('Business Plan'!$G$7-'Business Plan'!$G$8*(1+'Scenario Analysis (2D)'!AF$4)-'Business Plan'!$G$9)-'Business Plan'!$G$10*(1+'Scenario Analysis (2D)'!$E92))),(('Business Plan'!$H$6*('Business Plan'!$H$7-'Business Plan'!$H$8*(1+'Scenario Analysis (2D)'!AF$4)-'Business Plan'!$H$9)-'Business Plan'!$H$10*(1+'Scenario Analysis (2D)'!$E92))),(('Business Plan'!$I$6*('Business Plan'!$I$7-'Business Plan'!$I$8*(1+'Scenario Analysis (2D)'!AF$4)-'Business Plan'!$I$9)-'Business Plan'!$I$10*(1+'Scenario Analysis (2D)'!$E92))),(('Business Plan'!$J$6*('Business Plan'!$J$7-'Business Plan'!$J$8*(1+'Scenario Analysis (2D)'!AF$4)-'Business Plan'!$J$9)-'Business Plan'!$J$10*(1+'Scenario Analysis (2D)'!$E92))),(('Business Plan'!$K$6*('Business Plan'!$K$7-'Business Plan'!$K$8*(1+'Scenario Analysis (2D)'!AF$4)-'Business Plan'!$K$9)-'Business Plan'!$K$10*(1+'Scenario Analysis (2D)'!$E92)))))/'Business Plan'!$C$13-1</f>
        <v>-7.6883816203062949</v>
      </c>
      <c r="AG92" s="47">
        <f>(NPV('Business Plan'!$B$3,(('Business Plan'!$C$6*('Business Plan'!$C$7-'Business Plan'!$C$8*(1+'Scenario Analysis (2D)'!AG$4)-'Business Plan'!$C$9)-'Business Plan'!$C$10*(1+'Scenario Analysis (2D)'!$E92))),(('Business Plan'!$D$6*('Business Plan'!$D$7-'Business Plan'!$D$8*(1+'Scenario Analysis (2D)'!AG$4)-'Business Plan'!$D$9)-'Business Plan'!$D$10*(1+'Scenario Analysis (2D)'!$E92))),(('Business Plan'!$E$6*('Business Plan'!$E$7-'Business Plan'!$E$8*(1+'Scenario Analysis (2D)'!AG$4)-'Business Plan'!$E$9)-'Business Plan'!$E$10*(1+'Scenario Analysis (2D)'!$E92))),(('Business Plan'!$F$6*('Business Plan'!$F$7-'Business Plan'!$F$8*(1+'Scenario Analysis (2D)'!AG$4)-'Business Plan'!$F$9)-'Business Plan'!$F$10*(1+'Scenario Analysis (2D)'!$E92))),(('Business Plan'!$G$6*('Business Plan'!$G$7-'Business Plan'!$G$8*(1+'Scenario Analysis (2D)'!AG$4)-'Business Plan'!$G$9)-'Business Plan'!$G$10*(1+'Scenario Analysis (2D)'!$E92))),(('Business Plan'!$H$6*('Business Plan'!$H$7-'Business Plan'!$H$8*(1+'Scenario Analysis (2D)'!AG$4)-'Business Plan'!$H$9)-'Business Plan'!$H$10*(1+'Scenario Analysis (2D)'!$E92))),(('Business Plan'!$I$6*('Business Plan'!$I$7-'Business Plan'!$I$8*(1+'Scenario Analysis (2D)'!AG$4)-'Business Plan'!$I$9)-'Business Plan'!$I$10*(1+'Scenario Analysis (2D)'!$E92))),(('Business Plan'!$J$6*('Business Plan'!$J$7-'Business Plan'!$J$8*(1+'Scenario Analysis (2D)'!AG$4)-'Business Plan'!$J$9)-'Business Plan'!$J$10*(1+'Scenario Analysis (2D)'!$E92))),(('Business Plan'!$K$6*('Business Plan'!$K$7-'Business Plan'!$K$8*(1+'Scenario Analysis (2D)'!AG$4)-'Business Plan'!$K$9)-'Business Plan'!$K$10*(1+'Scenario Analysis (2D)'!$E92)))))/'Business Plan'!$C$13-1</f>
        <v>-9.4555770911833452</v>
      </c>
      <c r="AH92" s="47">
        <f>(NPV('Business Plan'!$B$3,(('Business Plan'!$C$6*('Business Plan'!$C$7-'Business Plan'!$C$8*(1+'Scenario Analysis (2D)'!AH$4)-'Business Plan'!$C$9)-'Business Plan'!$C$10*(1+'Scenario Analysis (2D)'!$E92))),(('Business Plan'!$D$6*('Business Plan'!$D$7-'Business Plan'!$D$8*(1+'Scenario Analysis (2D)'!AH$4)-'Business Plan'!$D$9)-'Business Plan'!$D$10*(1+'Scenario Analysis (2D)'!$E92))),(('Business Plan'!$E$6*('Business Plan'!$E$7-'Business Plan'!$E$8*(1+'Scenario Analysis (2D)'!AH$4)-'Business Plan'!$E$9)-'Business Plan'!$E$10*(1+'Scenario Analysis (2D)'!$E92))),(('Business Plan'!$F$6*('Business Plan'!$F$7-'Business Plan'!$F$8*(1+'Scenario Analysis (2D)'!AH$4)-'Business Plan'!$F$9)-'Business Plan'!$F$10*(1+'Scenario Analysis (2D)'!$E92))),(('Business Plan'!$G$6*('Business Plan'!$G$7-'Business Plan'!$G$8*(1+'Scenario Analysis (2D)'!AH$4)-'Business Plan'!$G$9)-'Business Plan'!$G$10*(1+'Scenario Analysis (2D)'!$E92))),(('Business Plan'!$H$6*('Business Plan'!$H$7-'Business Plan'!$H$8*(1+'Scenario Analysis (2D)'!AH$4)-'Business Plan'!$H$9)-'Business Plan'!$H$10*(1+'Scenario Analysis (2D)'!$E92))),(('Business Plan'!$I$6*('Business Plan'!$I$7-'Business Plan'!$I$8*(1+'Scenario Analysis (2D)'!AH$4)-'Business Plan'!$I$9)-'Business Plan'!$I$10*(1+'Scenario Analysis (2D)'!$E92))),(('Business Plan'!$J$6*('Business Plan'!$J$7-'Business Plan'!$J$8*(1+'Scenario Analysis (2D)'!AH$4)-'Business Plan'!$J$9)-'Business Plan'!$J$10*(1+'Scenario Analysis (2D)'!$E92))),(('Business Plan'!$K$6*('Business Plan'!$K$7-'Business Plan'!$K$8*(1+'Scenario Analysis (2D)'!AH$4)-'Business Plan'!$K$9)-'Business Plan'!$K$10*(1+'Scenario Analysis (2D)'!$E92)))))/'Business Plan'!$C$13-1</f>
        <v>-11.222772562060397</v>
      </c>
    </row>
    <row r="93" spans="1:34" ht="18.95" customHeight="1" x14ac:dyDescent="0.25">
      <c r="D93" s="78"/>
      <c r="E93" s="50">
        <v>0.1</v>
      </c>
      <c r="F93" s="46">
        <f>NPV('Business Plan'!$B$3,(('Business Plan'!$C$6*('Business Plan'!$C$7-'Business Plan'!$C$8*(1+'Scenario Analysis (2D)'!F$4)-'Business Plan'!$C$9)-'Business Plan'!$C$10*(1+'Scenario Analysis (2D)'!$E93))),(('Business Plan'!$D$6*('Business Plan'!$D$7-'Business Plan'!$D$8*(1+'Scenario Analysis (2D)'!F$4)-'Business Plan'!$D$9)-'Business Plan'!$D$10*(1+'Scenario Analysis (2D)'!$E93))),(('Business Plan'!$E$6*('Business Plan'!$E$7-'Business Plan'!$E$8*(1+'Scenario Analysis (2D)'!F$4)-'Business Plan'!$E$9)-'Business Plan'!$E$10*(1+'Scenario Analysis (2D)'!$E93))),(('Business Plan'!$F$6*('Business Plan'!$F$7-'Business Plan'!$F$8*(1+'Scenario Analysis (2D)'!F$4)-'Business Plan'!$F$9)-'Business Plan'!$F$10*(1+'Scenario Analysis (2D)'!$E93))),(('Business Plan'!$G$6*('Business Plan'!$G$7-'Business Plan'!$G$8*(1+'Scenario Analysis (2D)'!F$4)-'Business Plan'!$G$9)-'Business Plan'!$G$10*(1+'Scenario Analysis (2D)'!$E93))),(('Business Plan'!$H$6*('Business Plan'!$H$7-'Business Plan'!$H$8*(1+'Scenario Analysis (2D)'!F$4)-'Business Plan'!$H$9)-'Business Plan'!$H$10*(1+'Scenario Analysis (2D)'!$E93))),(('Business Plan'!$I$6*('Business Plan'!$I$7-'Business Plan'!$I$8*(1+'Scenario Analysis (2D)'!F$4)-'Business Plan'!$I$9)-'Business Plan'!$I$10*(1+'Scenario Analysis (2D)'!$E93))),(('Business Plan'!$J$6*('Business Plan'!$J$7-'Business Plan'!$J$8*(1+'Scenario Analysis (2D)'!F$4)-'Business Plan'!$J$9)-'Business Plan'!$J$10*(1+'Scenario Analysis (2D)'!$E93))),(('Business Plan'!$K$6*('Business Plan'!$K$7-'Business Plan'!$K$8*(1+'Scenario Analysis (2D)'!F$4)-'Business Plan'!$K$9)-'Business Plan'!$K$10*(1+'Scenario Analysis (2D)'!$E93))))</f>
        <v>832934.39446374518</v>
      </c>
      <c r="G93" s="46">
        <f>NPV('Business Plan'!$B$3,(('Business Plan'!$C$6*('Business Plan'!$C$7-'Business Plan'!$C$8*(1+'Scenario Analysis (2D)'!G$4)-'Business Plan'!$C$9)-'Business Plan'!$C$10*(1+'Scenario Analysis (2D)'!$E93))),(('Business Plan'!$D$6*('Business Plan'!$D$7-'Business Plan'!$D$8*(1+'Scenario Analysis (2D)'!G$4)-'Business Plan'!$D$9)-'Business Plan'!$D$10*(1+'Scenario Analysis (2D)'!$E93))),(('Business Plan'!$E$6*('Business Plan'!$E$7-'Business Plan'!$E$8*(1+'Scenario Analysis (2D)'!G$4)-'Business Plan'!$E$9)-'Business Plan'!$E$10*(1+'Scenario Analysis (2D)'!$E93))),(('Business Plan'!$F$6*('Business Plan'!$F$7-'Business Plan'!$F$8*(1+'Scenario Analysis (2D)'!G$4)-'Business Plan'!$F$9)-'Business Plan'!$F$10*(1+'Scenario Analysis (2D)'!$E93))),(('Business Plan'!$G$6*('Business Plan'!$G$7-'Business Plan'!$G$8*(1+'Scenario Analysis (2D)'!G$4)-'Business Plan'!$G$9)-'Business Plan'!$G$10*(1+'Scenario Analysis (2D)'!$E93))),(('Business Plan'!$H$6*('Business Plan'!$H$7-'Business Plan'!$H$8*(1+'Scenario Analysis (2D)'!G$4)-'Business Plan'!$H$9)-'Business Plan'!$H$10*(1+'Scenario Analysis (2D)'!$E93))),(('Business Plan'!$I$6*('Business Plan'!$I$7-'Business Plan'!$I$8*(1+'Scenario Analysis (2D)'!G$4)-'Business Plan'!$I$9)-'Business Plan'!$I$10*(1+'Scenario Analysis (2D)'!$E93))),(('Business Plan'!$J$6*('Business Plan'!$J$7-'Business Plan'!$J$8*(1+'Scenario Analysis (2D)'!G$4)-'Business Plan'!$J$9)-'Business Plan'!$J$10*(1+'Scenario Analysis (2D)'!$E93))),(('Business Plan'!$K$6*('Business Plan'!$K$7-'Business Plan'!$K$8*(1+'Scenario Analysis (2D)'!G$4)-'Business Plan'!$K$9)-'Business Plan'!$K$10*(1+'Scenario Analysis (2D)'!$E93))))</f>
        <v>690907.98823052039</v>
      </c>
      <c r="H93" s="46">
        <f>NPV('Business Plan'!$B$3,(('Business Plan'!$C$6*('Business Plan'!$C$7-'Business Plan'!$C$8*(1+'Scenario Analysis (2D)'!H$4)-'Business Plan'!$C$9)-'Business Plan'!$C$10*(1+'Scenario Analysis (2D)'!$E93))),(('Business Plan'!$D$6*('Business Plan'!$D$7-'Business Plan'!$D$8*(1+'Scenario Analysis (2D)'!H$4)-'Business Plan'!$D$9)-'Business Plan'!$D$10*(1+'Scenario Analysis (2D)'!$E93))),(('Business Plan'!$E$6*('Business Plan'!$E$7-'Business Plan'!$E$8*(1+'Scenario Analysis (2D)'!H$4)-'Business Plan'!$E$9)-'Business Plan'!$E$10*(1+'Scenario Analysis (2D)'!$E93))),(('Business Plan'!$F$6*('Business Plan'!$F$7-'Business Plan'!$F$8*(1+'Scenario Analysis (2D)'!H$4)-'Business Plan'!$F$9)-'Business Plan'!$F$10*(1+'Scenario Analysis (2D)'!$E93))),(('Business Plan'!$G$6*('Business Plan'!$G$7-'Business Plan'!$G$8*(1+'Scenario Analysis (2D)'!H$4)-'Business Plan'!$G$9)-'Business Plan'!$G$10*(1+'Scenario Analysis (2D)'!$E93))),(('Business Plan'!$H$6*('Business Plan'!$H$7-'Business Plan'!$H$8*(1+'Scenario Analysis (2D)'!H$4)-'Business Plan'!$H$9)-'Business Plan'!$H$10*(1+'Scenario Analysis (2D)'!$E93))),(('Business Plan'!$I$6*('Business Plan'!$I$7-'Business Plan'!$I$8*(1+'Scenario Analysis (2D)'!H$4)-'Business Plan'!$I$9)-'Business Plan'!$I$10*(1+'Scenario Analysis (2D)'!$E93))),(('Business Plan'!$J$6*('Business Plan'!$J$7-'Business Plan'!$J$8*(1+'Scenario Analysis (2D)'!H$4)-'Business Plan'!$J$9)-'Business Plan'!$J$10*(1+'Scenario Analysis (2D)'!$E93))),(('Business Plan'!$K$6*('Business Plan'!$K$7-'Business Plan'!$K$8*(1+'Scenario Analysis (2D)'!H$4)-'Business Plan'!$K$9)-'Business Plan'!$K$10*(1+'Scenario Analysis (2D)'!$E93))))</f>
        <v>548881.58199729561</v>
      </c>
      <c r="I93" s="46">
        <f>NPV('Business Plan'!$B$3,(('Business Plan'!$C$6*('Business Plan'!$C$7-'Business Plan'!$C$8*(1+'Scenario Analysis (2D)'!I$4)-'Business Plan'!$C$9)-'Business Plan'!$C$10*(1+'Scenario Analysis (2D)'!$E93))),(('Business Plan'!$D$6*('Business Plan'!$D$7-'Business Plan'!$D$8*(1+'Scenario Analysis (2D)'!I$4)-'Business Plan'!$D$9)-'Business Plan'!$D$10*(1+'Scenario Analysis (2D)'!$E93))),(('Business Plan'!$E$6*('Business Plan'!$E$7-'Business Plan'!$E$8*(1+'Scenario Analysis (2D)'!I$4)-'Business Plan'!$E$9)-'Business Plan'!$E$10*(1+'Scenario Analysis (2D)'!$E93))),(('Business Plan'!$F$6*('Business Plan'!$F$7-'Business Plan'!$F$8*(1+'Scenario Analysis (2D)'!I$4)-'Business Plan'!$F$9)-'Business Plan'!$F$10*(1+'Scenario Analysis (2D)'!$E93))),(('Business Plan'!$G$6*('Business Plan'!$G$7-'Business Plan'!$G$8*(1+'Scenario Analysis (2D)'!I$4)-'Business Plan'!$G$9)-'Business Plan'!$G$10*(1+'Scenario Analysis (2D)'!$E93))),(('Business Plan'!$H$6*('Business Plan'!$H$7-'Business Plan'!$H$8*(1+'Scenario Analysis (2D)'!I$4)-'Business Plan'!$H$9)-'Business Plan'!$H$10*(1+'Scenario Analysis (2D)'!$E93))),(('Business Plan'!$I$6*('Business Plan'!$I$7-'Business Plan'!$I$8*(1+'Scenario Analysis (2D)'!I$4)-'Business Plan'!$I$9)-'Business Plan'!$I$10*(1+'Scenario Analysis (2D)'!$E93))),(('Business Plan'!$J$6*('Business Plan'!$J$7-'Business Plan'!$J$8*(1+'Scenario Analysis (2D)'!I$4)-'Business Plan'!$J$9)-'Business Plan'!$J$10*(1+'Scenario Analysis (2D)'!$E93))),(('Business Plan'!$K$6*('Business Plan'!$K$7-'Business Plan'!$K$8*(1+'Scenario Analysis (2D)'!I$4)-'Business Plan'!$K$9)-'Business Plan'!$K$10*(1+'Scenario Analysis (2D)'!$E93))))</f>
        <v>406855.17576407094</v>
      </c>
      <c r="J93" s="46">
        <f>NPV('Business Plan'!$B$3,(('Business Plan'!$C$6*('Business Plan'!$C$7-'Business Plan'!$C$8*(1+'Scenario Analysis (2D)'!J$4)-'Business Plan'!$C$9)-'Business Plan'!$C$10*(1+'Scenario Analysis (2D)'!$E93))),(('Business Plan'!$D$6*('Business Plan'!$D$7-'Business Plan'!$D$8*(1+'Scenario Analysis (2D)'!J$4)-'Business Plan'!$D$9)-'Business Plan'!$D$10*(1+'Scenario Analysis (2D)'!$E93))),(('Business Plan'!$E$6*('Business Plan'!$E$7-'Business Plan'!$E$8*(1+'Scenario Analysis (2D)'!J$4)-'Business Plan'!$E$9)-'Business Plan'!$E$10*(1+'Scenario Analysis (2D)'!$E93))),(('Business Plan'!$F$6*('Business Plan'!$F$7-'Business Plan'!$F$8*(1+'Scenario Analysis (2D)'!J$4)-'Business Plan'!$F$9)-'Business Plan'!$F$10*(1+'Scenario Analysis (2D)'!$E93))),(('Business Plan'!$G$6*('Business Plan'!$G$7-'Business Plan'!$G$8*(1+'Scenario Analysis (2D)'!J$4)-'Business Plan'!$G$9)-'Business Plan'!$G$10*(1+'Scenario Analysis (2D)'!$E93))),(('Business Plan'!$H$6*('Business Plan'!$H$7-'Business Plan'!$H$8*(1+'Scenario Analysis (2D)'!J$4)-'Business Plan'!$H$9)-'Business Plan'!$H$10*(1+'Scenario Analysis (2D)'!$E93))),(('Business Plan'!$I$6*('Business Plan'!$I$7-'Business Plan'!$I$8*(1+'Scenario Analysis (2D)'!J$4)-'Business Plan'!$I$9)-'Business Plan'!$I$10*(1+'Scenario Analysis (2D)'!$E93))),(('Business Plan'!$J$6*('Business Plan'!$J$7-'Business Plan'!$J$8*(1+'Scenario Analysis (2D)'!J$4)-'Business Plan'!$J$9)-'Business Plan'!$J$10*(1+'Scenario Analysis (2D)'!$E93))),(('Business Plan'!$K$6*('Business Plan'!$K$7-'Business Plan'!$K$8*(1+'Scenario Analysis (2D)'!J$4)-'Business Plan'!$K$9)-'Business Plan'!$K$10*(1+'Scenario Analysis (2D)'!$E93))))</f>
        <v>264828.76953084621</v>
      </c>
      <c r="K93" s="46">
        <f>NPV('Business Plan'!$B$3,(('Business Plan'!$C$6*('Business Plan'!$C$7-'Business Plan'!$C$8*(1+'Scenario Analysis (2D)'!K$4)-'Business Plan'!$C$9)-'Business Plan'!$C$10*(1+'Scenario Analysis (2D)'!$E93))),(('Business Plan'!$D$6*('Business Plan'!$D$7-'Business Plan'!$D$8*(1+'Scenario Analysis (2D)'!K$4)-'Business Plan'!$D$9)-'Business Plan'!$D$10*(1+'Scenario Analysis (2D)'!$E93))),(('Business Plan'!$E$6*('Business Plan'!$E$7-'Business Plan'!$E$8*(1+'Scenario Analysis (2D)'!K$4)-'Business Plan'!$E$9)-'Business Plan'!$E$10*(1+'Scenario Analysis (2D)'!$E93))),(('Business Plan'!$F$6*('Business Plan'!$F$7-'Business Plan'!$F$8*(1+'Scenario Analysis (2D)'!K$4)-'Business Plan'!$F$9)-'Business Plan'!$F$10*(1+'Scenario Analysis (2D)'!$E93))),(('Business Plan'!$G$6*('Business Plan'!$G$7-'Business Plan'!$G$8*(1+'Scenario Analysis (2D)'!K$4)-'Business Plan'!$G$9)-'Business Plan'!$G$10*(1+'Scenario Analysis (2D)'!$E93))),(('Business Plan'!$H$6*('Business Plan'!$H$7-'Business Plan'!$H$8*(1+'Scenario Analysis (2D)'!K$4)-'Business Plan'!$H$9)-'Business Plan'!$H$10*(1+'Scenario Analysis (2D)'!$E93))),(('Business Plan'!$I$6*('Business Plan'!$I$7-'Business Plan'!$I$8*(1+'Scenario Analysis (2D)'!K$4)-'Business Plan'!$I$9)-'Business Plan'!$I$10*(1+'Scenario Analysis (2D)'!$E93))),(('Business Plan'!$J$6*('Business Plan'!$J$7-'Business Plan'!$J$8*(1+'Scenario Analysis (2D)'!K$4)-'Business Plan'!$J$9)-'Business Plan'!$J$10*(1+'Scenario Analysis (2D)'!$E93))),(('Business Plan'!$K$6*('Business Plan'!$K$7-'Business Plan'!$K$8*(1+'Scenario Analysis (2D)'!K$4)-'Business Plan'!$K$9)-'Business Plan'!$K$10*(1+'Scenario Analysis (2D)'!$E93))))</f>
        <v>122802.36329762141</v>
      </c>
      <c r="L93" s="46">
        <f>NPV('Business Plan'!$B$3,(('Business Plan'!$C$6*('Business Plan'!$C$7-'Business Plan'!$C$8*(1+'Scenario Analysis (2D)'!L$4)-'Business Plan'!$C$9)-'Business Plan'!$C$10*(1+'Scenario Analysis (2D)'!$E93))),(('Business Plan'!$D$6*('Business Plan'!$D$7-'Business Plan'!$D$8*(1+'Scenario Analysis (2D)'!L$4)-'Business Plan'!$D$9)-'Business Plan'!$D$10*(1+'Scenario Analysis (2D)'!$E93))),(('Business Plan'!$E$6*('Business Plan'!$E$7-'Business Plan'!$E$8*(1+'Scenario Analysis (2D)'!L$4)-'Business Plan'!$E$9)-'Business Plan'!$E$10*(1+'Scenario Analysis (2D)'!$E93))),(('Business Plan'!$F$6*('Business Plan'!$F$7-'Business Plan'!$F$8*(1+'Scenario Analysis (2D)'!L$4)-'Business Plan'!$F$9)-'Business Plan'!$F$10*(1+'Scenario Analysis (2D)'!$E93))),(('Business Plan'!$G$6*('Business Plan'!$G$7-'Business Plan'!$G$8*(1+'Scenario Analysis (2D)'!L$4)-'Business Plan'!$G$9)-'Business Plan'!$G$10*(1+'Scenario Analysis (2D)'!$E93))),(('Business Plan'!$H$6*('Business Plan'!$H$7-'Business Plan'!$H$8*(1+'Scenario Analysis (2D)'!L$4)-'Business Plan'!$H$9)-'Business Plan'!$H$10*(1+'Scenario Analysis (2D)'!$E93))),(('Business Plan'!$I$6*('Business Plan'!$I$7-'Business Plan'!$I$8*(1+'Scenario Analysis (2D)'!L$4)-'Business Plan'!$I$9)-'Business Plan'!$I$10*(1+'Scenario Analysis (2D)'!$E93))),(('Business Plan'!$J$6*('Business Plan'!$J$7-'Business Plan'!$J$8*(1+'Scenario Analysis (2D)'!L$4)-'Business Plan'!$J$9)-'Business Plan'!$J$10*(1+'Scenario Analysis (2D)'!$E93))),(('Business Plan'!$K$6*('Business Plan'!$K$7-'Business Plan'!$K$8*(1+'Scenario Analysis (2D)'!L$4)-'Business Plan'!$K$9)-'Business Plan'!$K$10*(1+'Scenario Analysis (2D)'!$E93))))</f>
        <v>-19224.042935603353</v>
      </c>
      <c r="M93" s="46">
        <f>NPV('Business Plan'!$B$3,(('Business Plan'!$C$6*('Business Plan'!$C$7-'Business Plan'!$C$8*(1+'Scenario Analysis (2D)'!M$4)-'Business Plan'!$C$9)-'Business Plan'!$C$10*(1+'Scenario Analysis (2D)'!$E93))),(('Business Plan'!$D$6*('Business Plan'!$D$7-'Business Plan'!$D$8*(1+'Scenario Analysis (2D)'!M$4)-'Business Plan'!$D$9)-'Business Plan'!$D$10*(1+'Scenario Analysis (2D)'!$E93))),(('Business Plan'!$E$6*('Business Plan'!$E$7-'Business Plan'!$E$8*(1+'Scenario Analysis (2D)'!M$4)-'Business Plan'!$E$9)-'Business Plan'!$E$10*(1+'Scenario Analysis (2D)'!$E93))),(('Business Plan'!$F$6*('Business Plan'!$F$7-'Business Plan'!$F$8*(1+'Scenario Analysis (2D)'!M$4)-'Business Plan'!$F$9)-'Business Plan'!$F$10*(1+'Scenario Analysis (2D)'!$E93))),(('Business Plan'!$G$6*('Business Plan'!$G$7-'Business Plan'!$G$8*(1+'Scenario Analysis (2D)'!M$4)-'Business Plan'!$G$9)-'Business Plan'!$G$10*(1+'Scenario Analysis (2D)'!$E93))),(('Business Plan'!$H$6*('Business Plan'!$H$7-'Business Plan'!$H$8*(1+'Scenario Analysis (2D)'!M$4)-'Business Plan'!$H$9)-'Business Plan'!$H$10*(1+'Scenario Analysis (2D)'!$E93))),(('Business Plan'!$I$6*('Business Plan'!$I$7-'Business Plan'!$I$8*(1+'Scenario Analysis (2D)'!M$4)-'Business Plan'!$I$9)-'Business Plan'!$I$10*(1+'Scenario Analysis (2D)'!$E93))),(('Business Plan'!$J$6*('Business Plan'!$J$7-'Business Plan'!$J$8*(1+'Scenario Analysis (2D)'!M$4)-'Business Plan'!$J$9)-'Business Plan'!$J$10*(1+'Scenario Analysis (2D)'!$E93))),(('Business Plan'!$K$6*('Business Plan'!$K$7-'Business Plan'!$K$8*(1+'Scenario Analysis (2D)'!M$4)-'Business Plan'!$K$9)-'Business Plan'!$K$10*(1+'Scenario Analysis (2D)'!$E93))))</f>
        <v>-161250.44916882788</v>
      </c>
      <c r="N93" s="46">
        <f>NPV('Business Plan'!$B$3,(('Business Plan'!$C$6*('Business Plan'!$C$7-'Business Plan'!$C$8*(1+'Scenario Analysis (2D)'!N$4)-'Business Plan'!$C$9)-'Business Plan'!$C$10*(1+'Scenario Analysis (2D)'!$E93))),(('Business Plan'!$D$6*('Business Plan'!$D$7-'Business Plan'!$D$8*(1+'Scenario Analysis (2D)'!N$4)-'Business Plan'!$D$9)-'Business Plan'!$D$10*(1+'Scenario Analysis (2D)'!$E93))),(('Business Plan'!$E$6*('Business Plan'!$E$7-'Business Plan'!$E$8*(1+'Scenario Analysis (2D)'!N$4)-'Business Plan'!$E$9)-'Business Plan'!$E$10*(1+'Scenario Analysis (2D)'!$E93))),(('Business Plan'!$F$6*('Business Plan'!$F$7-'Business Plan'!$F$8*(1+'Scenario Analysis (2D)'!N$4)-'Business Plan'!$F$9)-'Business Plan'!$F$10*(1+'Scenario Analysis (2D)'!$E93))),(('Business Plan'!$G$6*('Business Plan'!$G$7-'Business Plan'!$G$8*(1+'Scenario Analysis (2D)'!N$4)-'Business Plan'!$G$9)-'Business Plan'!$G$10*(1+'Scenario Analysis (2D)'!$E93))),(('Business Plan'!$H$6*('Business Plan'!$H$7-'Business Plan'!$H$8*(1+'Scenario Analysis (2D)'!N$4)-'Business Plan'!$H$9)-'Business Plan'!$H$10*(1+'Scenario Analysis (2D)'!$E93))),(('Business Plan'!$I$6*('Business Plan'!$I$7-'Business Plan'!$I$8*(1+'Scenario Analysis (2D)'!N$4)-'Business Plan'!$I$9)-'Business Plan'!$I$10*(1+'Scenario Analysis (2D)'!$E93))),(('Business Plan'!$J$6*('Business Plan'!$J$7-'Business Plan'!$J$8*(1+'Scenario Analysis (2D)'!N$4)-'Business Plan'!$J$9)-'Business Plan'!$J$10*(1+'Scenario Analysis (2D)'!$E93))),(('Business Plan'!$K$6*('Business Plan'!$K$7-'Business Plan'!$K$8*(1+'Scenario Analysis (2D)'!N$4)-'Business Plan'!$K$9)-'Business Plan'!$K$10*(1+'Scenario Analysis (2D)'!$E93))))</f>
        <v>-303276.85540205304</v>
      </c>
      <c r="O93" s="46">
        <f>NPV('Business Plan'!$B$3,(('Business Plan'!$C$6*('Business Plan'!$C$7-'Business Plan'!$C$8*(1+'Scenario Analysis (2D)'!O$4)-'Business Plan'!$C$9)-'Business Plan'!$C$10*(1+'Scenario Analysis (2D)'!$E93))),(('Business Plan'!$D$6*('Business Plan'!$D$7-'Business Plan'!$D$8*(1+'Scenario Analysis (2D)'!O$4)-'Business Plan'!$D$9)-'Business Plan'!$D$10*(1+'Scenario Analysis (2D)'!$E93))),(('Business Plan'!$E$6*('Business Plan'!$E$7-'Business Plan'!$E$8*(1+'Scenario Analysis (2D)'!O$4)-'Business Plan'!$E$9)-'Business Plan'!$E$10*(1+'Scenario Analysis (2D)'!$E93))),(('Business Plan'!$F$6*('Business Plan'!$F$7-'Business Plan'!$F$8*(1+'Scenario Analysis (2D)'!O$4)-'Business Plan'!$F$9)-'Business Plan'!$F$10*(1+'Scenario Analysis (2D)'!$E93))),(('Business Plan'!$G$6*('Business Plan'!$G$7-'Business Plan'!$G$8*(1+'Scenario Analysis (2D)'!O$4)-'Business Plan'!$G$9)-'Business Plan'!$G$10*(1+'Scenario Analysis (2D)'!$E93))),(('Business Plan'!$H$6*('Business Plan'!$H$7-'Business Plan'!$H$8*(1+'Scenario Analysis (2D)'!O$4)-'Business Plan'!$H$9)-'Business Plan'!$H$10*(1+'Scenario Analysis (2D)'!$E93))),(('Business Plan'!$I$6*('Business Plan'!$I$7-'Business Plan'!$I$8*(1+'Scenario Analysis (2D)'!O$4)-'Business Plan'!$I$9)-'Business Plan'!$I$10*(1+'Scenario Analysis (2D)'!$E93))),(('Business Plan'!$J$6*('Business Plan'!$J$7-'Business Plan'!$J$8*(1+'Scenario Analysis (2D)'!O$4)-'Business Plan'!$J$9)-'Business Plan'!$J$10*(1+'Scenario Analysis (2D)'!$E93))),(('Business Plan'!$K$6*('Business Plan'!$K$7-'Business Plan'!$K$8*(1+'Scenario Analysis (2D)'!O$4)-'Business Plan'!$K$9)-'Business Plan'!$K$10*(1+'Scenario Analysis (2D)'!$E93))))</f>
        <v>-445303.2616352769</v>
      </c>
      <c r="P93" s="46">
        <f>NPV('Business Plan'!$B$3,(('Business Plan'!$C$6*('Business Plan'!$C$7-'Business Plan'!$C$8*(1+'Scenario Analysis (2D)'!P$4)-'Business Plan'!$C$9)-'Business Plan'!$C$10*(1+'Scenario Analysis (2D)'!$E93))),(('Business Plan'!$D$6*('Business Plan'!$D$7-'Business Plan'!$D$8*(1+'Scenario Analysis (2D)'!P$4)-'Business Plan'!$D$9)-'Business Plan'!$D$10*(1+'Scenario Analysis (2D)'!$E93))),(('Business Plan'!$E$6*('Business Plan'!$E$7-'Business Plan'!$E$8*(1+'Scenario Analysis (2D)'!P$4)-'Business Plan'!$E$9)-'Business Plan'!$E$10*(1+'Scenario Analysis (2D)'!$E93))),(('Business Plan'!$F$6*('Business Plan'!$F$7-'Business Plan'!$F$8*(1+'Scenario Analysis (2D)'!P$4)-'Business Plan'!$F$9)-'Business Plan'!$F$10*(1+'Scenario Analysis (2D)'!$E93))),(('Business Plan'!$G$6*('Business Plan'!$G$7-'Business Plan'!$G$8*(1+'Scenario Analysis (2D)'!P$4)-'Business Plan'!$G$9)-'Business Plan'!$G$10*(1+'Scenario Analysis (2D)'!$E93))),(('Business Plan'!$H$6*('Business Plan'!$H$7-'Business Plan'!$H$8*(1+'Scenario Analysis (2D)'!P$4)-'Business Plan'!$H$9)-'Business Plan'!$H$10*(1+'Scenario Analysis (2D)'!$E93))),(('Business Plan'!$I$6*('Business Plan'!$I$7-'Business Plan'!$I$8*(1+'Scenario Analysis (2D)'!P$4)-'Business Plan'!$I$9)-'Business Plan'!$I$10*(1+'Scenario Analysis (2D)'!$E93))),(('Business Plan'!$J$6*('Business Plan'!$J$7-'Business Plan'!$J$8*(1+'Scenario Analysis (2D)'!P$4)-'Business Plan'!$J$9)-'Business Plan'!$J$10*(1+'Scenario Analysis (2D)'!$E93))),(('Business Plan'!$K$6*('Business Plan'!$K$7-'Business Plan'!$K$8*(1+'Scenario Analysis (2D)'!P$4)-'Business Plan'!$K$9)-'Business Plan'!$K$10*(1+'Scenario Analysis (2D)'!$E93))))</f>
        <v>-587329.66786850232</v>
      </c>
      <c r="Q93" s="46">
        <f>NPV('Business Plan'!$B$3,(('Business Plan'!$C$6*('Business Plan'!$C$7-'Business Plan'!$C$8*(1+'Scenario Analysis (2D)'!Q$4)-'Business Plan'!$C$9)-'Business Plan'!$C$10*(1+'Scenario Analysis (2D)'!$E93))),(('Business Plan'!$D$6*('Business Plan'!$D$7-'Business Plan'!$D$8*(1+'Scenario Analysis (2D)'!Q$4)-'Business Plan'!$D$9)-'Business Plan'!$D$10*(1+'Scenario Analysis (2D)'!$E93))),(('Business Plan'!$E$6*('Business Plan'!$E$7-'Business Plan'!$E$8*(1+'Scenario Analysis (2D)'!Q$4)-'Business Plan'!$E$9)-'Business Plan'!$E$10*(1+'Scenario Analysis (2D)'!$E93))),(('Business Plan'!$F$6*('Business Plan'!$F$7-'Business Plan'!$F$8*(1+'Scenario Analysis (2D)'!Q$4)-'Business Plan'!$F$9)-'Business Plan'!$F$10*(1+'Scenario Analysis (2D)'!$E93))),(('Business Plan'!$G$6*('Business Plan'!$G$7-'Business Plan'!$G$8*(1+'Scenario Analysis (2D)'!Q$4)-'Business Plan'!$G$9)-'Business Plan'!$G$10*(1+'Scenario Analysis (2D)'!$E93))),(('Business Plan'!$H$6*('Business Plan'!$H$7-'Business Plan'!$H$8*(1+'Scenario Analysis (2D)'!Q$4)-'Business Plan'!$H$9)-'Business Plan'!$H$10*(1+'Scenario Analysis (2D)'!$E93))),(('Business Plan'!$I$6*('Business Plan'!$I$7-'Business Plan'!$I$8*(1+'Scenario Analysis (2D)'!Q$4)-'Business Plan'!$I$9)-'Business Plan'!$I$10*(1+'Scenario Analysis (2D)'!$E93))),(('Business Plan'!$J$6*('Business Plan'!$J$7-'Business Plan'!$J$8*(1+'Scenario Analysis (2D)'!Q$4)-'Business Plan'!$J$9)-'Business Plan'!$J$10*(1+'Scenario Analysis (2D)'!$E93))),(('Business Plan'!$K$6*('Business Plan'!$K$7-'Business Plan'!$K$8*(1+'Scenario Analysis (2D)'!Q$4)-'Business Plan'!$K$9)-'Business Plan'!$K$10*(1+'Scenario Analysis (2D)'!$E93))))</f>
        <v>-729356.07410172699</v>
      </c>
      <c r="R93" s="46">
        <f>NPV('Business Plan'!$B$3,(('Business Plan'!$C$6*('Business Plan'!$C$7-'Business Plan'!$C$8*(1+'Scenario Analysis (2D)'!R$4)-'Business Plan'!$C$9)-'Business Plan'!$C$10*(1+'Scenario Analysis (2D)'!$E93))),(('Business Plan'!$D$6*('Business Plan'!$D$7-'Business Plan'!$D$8*(1+'Scenario Analysis (2D)'!R$4)-'Business Plan'!$D$9)-'Business Plan'!$D$10*(1+'Scenario Analysis (2D)'!$E93))),(('Business Plan'!$E$6*('Business Plan'!$E$7-'Business Plan'!$E$8*(1+'Scenario Analysis (2D)'!R$4)-'Business Plan'!$E$9)-'Business Plan'!$E$10*(1+'Scenario Analysis (2D)'!$E93))),(('Business Plan'!$F$6*('Business Plan'!$F$7-'Business Plan'!$F$8*(1+'Scenario Analysis (2D)'!R$4)-'Business Plan'!$F$9)-'Business Plan'!$F$10*(1+'Scenario Analysis (2D)'!$E93))),(('Business Plan'!$G$6*('Business Plan'!$G$7-'Business Plan'!$G$8*(1+'Scenario Analysis (2D)'!R$4)-'Business Plan'!$G$9)-'Business Plan'!$G$10*(1+'Scenario Analysis (2D)'!$E93))),(('Business Plan'!$H$6*('Business Plan'!$H$7-'Business Plan'!$H$8*(1+'Scenario Analysis (2D)'!R$4)-'Business Plan'!$H$9)-'Business Plan'!$H$10*(1+'Scenario Analysis (2D)'!$E93))),(('Business Plan'!$I$6*('Business Plan'!$I$7-'Business Plan'!$I$8*(1+'Scenario Analysis (2D)'!R$4)-'Business Plan'!$I$9)-'Business Plan'!$I$10*(1+'Scenario Analysis (2D)'!$E93))),(('Business Plan'!$J$6*('Business Plan'!$J$7-'Business Plan'!$J$8*(1+'Scenario Analysis (2D)'!R$4)-'Business Plan'!$J$9)-'Business Plan'!$J$10*(1+'Scenario Analysis (2D)'!$E93))),(('Business Plan'!$K$6*('Business Plan'!$K$7-'Business Plan'!$K$8*(1+'Scenario Analysis (2D)'!R$4)-'Business Plan'!$K$9)-'Business Plan'!$K$10*(1+'Scenario Analysis (2D)'!$E93))))</f>
        <v>-871382.48033495178</v>
      </c>
      <c r="T93" s="78"/>
      <c r="U93" s="50">
        <v>0.1</v>
      </c>
      <c r="V93" s="47">
        <f>(NPV('Business Plan'!$B$3,(('Business Plan'!$C$6*('Business Plan'!$C$7-'Business Plan'!$C$8*(1+'Scenario Analysis (2D)'!V$4)-'Business Plan'!$C$9)-'Business Plan'!$C$10*(1+'Scenario Analysis (2D)'!$E93))),(('Business Plan'!$D$6*('Business Plan'!$D$7-'Business Plan'!$D$8*(1+'Scenario Analysis (2D)'!V$4)-'Business Plan'!$D$9)-'Business Plan'!$D$10*(1+'Scenario Analysis (2D)'!$E93))),(('Business Plan'!$E$6*('Business Plan'!$E$7-'Business Plan'!$E$8*(1+'Scenario Analysis (2D)'!V$4)-'Business Plan'!$E$9)-'Business Plan'!$E$10*(1+'Scenario Analysis (2D)'!$E93))),(('Business Plan'!$F$6*('Business Plan'!$F$7-'Business Plan'!$F$8*(1+'Scenario Analysis (2D)'!V$4)-'Business Plan'!$F$9)-'Business Plan'!$F$10*(1+'Scenario Analysis (2D)'!$E93))),(('Business Plan'!$G$6*('Business Plan'!$G$7-'Business Plan'!$G$8*(1+'Scenario Analysis (2D)'!V$4)-'Business Plan'!$G$9)-'Business Plan'!$G$10*(1+'Scenario Analysis (2D)'!$E93))),(('Business Plan'!$H$6*('Business Plan'!$H$7-'Business Plan'!$H$8*(1+'Scenario Analysis (2D)'!V$4)-'Business Plan'!$H$9)-'Business Plan'!$H$10*(1+'Scenario Analysis (2D)'!$E93))),(('Business Plan'!$I$6*('Business Plan'!$I$7-'Business Plan'!$I$8*(1+'Scenario Analysis (2D)'!V$4)-'Business Plan'!$I$9)-'Business Plan'!$I$10*(1+'Scenario Analysis (2D)'!$E93))),(('Business Plan'!$J$6*('Business Plan'!$J$7-'Business Plan'!$J$8*(1+'Scenario Analysis (2D)'!V$4)-'Business Plan'!$J$9)-'Business Plan'!$J$10*(1+'Scenario Analysis (2D)'!$E93))),(('Business Plan'!$K$6*('Business Plan'!$K$7-'Business Plan'!$K$8*(1+'Scenario Analysis (2D)'!V$4)-'Business Plan'!$K$9)-'Business Plan'!$K$10*(1+'Scenario Analysis (2D)'!$E93)))))/'Business Plan'!$C$13-1</f>
        <v>9.3639733516661323</v>
      </c>
      <c r="W93" s="47">
        <f>(NPV('Business Plan'!$B$3,(('Business Plan'!$C$6*('Business Plan'!$C$7-'Business Plan'!$C$8*(1+'Scenario Analysis (2D)'!W$4)-'Business Plan'!$C$9)-'Business Plan'!$C$10*(1+'Scenario Analysis (2D)'!$E93))),(('Business Plan'!$D$6*('Business Plan'!$D$7-'Business Plan'!$D$8*(1+'Scenario Analysis (2D)'!W$4)-'Business Plan'!$D$9)-'Business Plan'!$D$10*(1+'Scenario Analysis (2D)'!$E93))),(('Business Plan'!$E$6*('Business Plan'!$E$7-'Business Plan'!$E$8*(1+'Scenario Analysis (2D)'!W$4)-'Business Plan'!$E$9)-'Business Plan'!$E$10*(1+'Scenario Analysis (2D)'!$E93))),(('Business Plan'!$F$6*('Business Plan'!$F$7-'Business Plan'!$F$8*(1+'Scenario Analysis (2D)'!W$4)-'Business Plan'!$F$9)-'Business Plan'!$F$10*(1+'Scenario Analysis (2D)'!$E93))),(('Business Plan'!$G$6*('Business Plan'!$G$7-'Business Plan'!$G$8*(1+'Scenario Analysis (2D)'!W$4)-'Business Plan'!$G$9)-'Business Plan'!$G$10*(1+'Scenario Analysis (2D)'!$E93))),(('Business Plan'!$H$6*('Business Plan'!$H$7-'Business Plan'!$H$8*(1+'Scenario Analysis (2D)'!W$4)-'Business Plan'!$H$9)-'Business Plan'!$H$10*(1+'Scenario Analysis (2D)'!$E93))),(('Business Plan'!$I$6*('Business Plan'!$I$7-'Business Plan'!$I$8*(1+'Scenario Analysis (2D)'!W$4)-'Business Plan'!$I$9)-'Business Plan'!$I$10*(1+'Scenario Analysis (2D)'!$E93))),(('Business Plan'!$J$6*('Business Plan'!$J$7-'Business Plan'!$J$8*(1+'Scenario Analysis (2D)'!W$4)-'Business Plan'!$J$9)-'Business Plan'!$J$10*(1+'Scenario Analysis (2D)'!$E93))),(('Business Plan'!$K$6*('Business Plan'!$K$7-'Business Plan'!$K$8*(1+'Scenario Analysis (2D)'!W$4)-'Business Plan'!$K$9)-'Business Plan'!$K$10*(1+'Scenario Analysis (2D)'!$E93)))))/'Business Plan'!$C$13-1</f>
        <v>7.5967778807890802</v>
      </c>
      <c r="X93" s="47">
        <f>(NPV('Business Plan'!$B$3,(('Business Plan'!$C$6*('Business Plan'!$C$7-'Business Plan'!$C$8*(1+'Scenario Analysis (2D)'!X$4)-'Business Plan'!$C$9)-'Business Plan'!$C$10*(1+'Scenario Analysis (2D)'!$E93))),(('Business Plan'!$D$6*('Business Plan'!$D$7-'Business Plan'!$D$8*(1+'Scenario Analysis (2D)'!X$4)-'Business Plan'!$D$9)-'Business Plan'!$D$10*(1+'Scenario Analysis (2D)'!$E93))),(('Business Plan'!$E$6*('Business Plan'!$E$7-'Business Plan'!$E$8*(1+'Scenario Analysis (2D)'!X$4)-'Business Plan'!$E$9)-'Business Plan'!$E$10*(1+'Scenario Analysis (2D)'!$E93))),(('Business Plan'!$F$6*('Business Plan'!$F$7-'Business Plan'!$F$8*(1+'Scenario Analysis (2D)'!X$4)-'Business Plan'!$F$9)-'Business Plan'!$F$10*(1+'Scenario Analysis (2D)'!$E93))),(('Business Plan'!$G$6*('Business Plan'!$G$7-'Business Plan'!$G$8*(1+'Scenario Analysis (2D)'!X$4)-'Business Plan'!$G$9)-'Business Plan'!$G$10*(1+'Scenario Analysis (2D)'!$E93))),(('Business Plan'!$H$6*('Business Plan'!$H$7-'Business Plan'!$H$8*(1+'Scenario Analysis (2D)'!X$4)-'Business Plan'!$H$9)-'Business Plan'!$H$10*(1+'Scenario Analysis (2D)'!$E93))),(('Business Plan'!$I$6*('Business Plan'!$I$7-'Business Plan'!$I$8*(1+'Scenario Analysis (2D)'!X$4)-'Business Plan'!$I$9)-'Business Plan'!$I$10*(1+'Scenario Analysis (2D)'!$E93))),(('Business Plan'!$J$6*('Business Plan'!$J$7-'Business Plan'!$J$8*(1+'Scenario Analysis (2D)'!X$4)-'Business Plan'!$J$9)-'Business Plan'!$J$10*(1+'Scenario Analysis (2D)'!$E93))),(('Business Plan'!$K$6*('Business Plan'!$K$7-'Business Plan'!$K$8*(1+'Scenario Analysis (2D)'!X$4)-'Business Plan'!$K$9)-'Business Plan'!$K$10*(1+'Scenario Analysis (2D)'!$E93)))))/'Business Plan'!$C$13-1</f>
        <v>5.8295824099120281</v>
      </c>
      <c r="Y93" s="47">
        <f>(NPV('Business Plan'!$B$3,(('Business Plan'!$C$6*('Business Plan'!$C$7-'Business Plan'!$C$8*(1+'Scenario Analysis (2D)'!Y$4)-'Business Plan'!$C$9)-'Business Plan'!$C$10*(1+'Scenario Analysis (2D)'!$E93))),(('Business Plan'!$D$6*('Business Plan'!$D$7-'Business Plan'!$D$8*(1+'Scenario Analysis (2D)'!Y$4)-'Business Plan'!$D$9)-'Business Plan'!$D$10*(1+'Scenario Analysis (2D)'!$E93))),(('Business Plan'!$E$6*('Business Plan'!$E$7-'Business Plan'!$E$8*(1+'Scenario Analysis (2D)'!Y$4)-'Business Plan'!$E$9)-'Business Plan'!$E$10*(1+'Scenario Analysis (2D)'!$E93))),(('Business Plan'!$F$6*('Business Plan'!$F$7-'Business Plan'!$F$8*(1+'Scenario Analysis (2D)'!Y$4)-'Business Plan'!$F$9)-'Business Plan'!$F$10*(1+'Scenario Analysis (2D)'!$E93))),(('Business Plan'!$G$6*('Business Plan'!$G$7-'Business Plan'!$G$8*(1+'Scenario Analysis (2D)'!Y$4)-'Business Plan'!$G$9)-'Business Plan'!$G$10*(1+'Scenario Analysis (2D)'!$E93))),(('Business Plan'!$H$6*('Business Plan'!$H$7-'Business Plan'!$H$8*(1+'Scenario Analysis (2D)'!Y$4)-'Business Plan'!$H$9)-'Business Plan'!$H$10*(1+'Scenario Analysis (2D)'!$E93))),(('Business Plan'!$I$6*('Business Plan'!$I$7-'Business Plan'!$I$8*(1+'Scenario Analysis (2D)'!Y$4)-'Business Plan'!$I$9)-'Business Plan'!$I$10*(1+'Scenario Analysis (2D)'!$E93))),(('Business Plan'!$J$6*('Business Plan'!$J$7-'Business Plan'!$J$8*(1+'Scenario Analysis (2D)'!Y$4)-'Business Plan'!$J$9)-'Business Plan'!$J$10*(1+'Scenario Analysis (2D)'!$E93))),(('Business Plan'!$K$6*('Business Plan'!$K$7-'Business Plan'!$K$8*(1+'Scenario Analysis (2D)'!Y$4)-'Business Plan'!$K$9)-'Business Plan'!$K$10*(1+'Scenario Analysis (2D)'!$E93)))))/'Business Plan'!$C$13-1</f>
        <v>4.0623869390349769</v>
      </c>
      <c r="Z93" s="47">
        <f>(NPV('Business Plan'!$B$3,(('Business Plan'!$C$6*('Business Plan'!$C$7-'Business Plan'!$C$8*(1+'Scenario Analysis (2D)'!Z$4)-'Business Plan'!$C$9)-'Business Plan'!$C$10*(1+'Scenario Analysis (2D)'!$E93))),(('Business Plan'!$D$6*('Business Plan'!$D$7-'Business Plan'!$D$8*(1+'Scenario Analysis (2D)'!Z$4)-'Business Plan'!$D$9)-'Business Plan'!$D$10*(1+'Scenario Analysis (2D)'!$E93))),(('Business Plan'!$E$6*('Business Plan'!$E$7-'Business Plan'!$E$8*(1+'Scenario Analysis (2D)'!Z$4)-'Business Plan'!$E$9)-'Business Plan'!$E$10*(1+'Scenario Analysis (2D)'!$E93))),(('Business Plan'!$F$6*('Business Plan'!$F$7-'Business Plan'!$F$8*(1+'Scenario Analysis (2D)'!Z$4)-'Business Plan'!$F$9)-'Business Plan'!$F$10*(1+'Scenario Analysis (2D)'!$E93))),(('Business Plan'!$G$6*('Business Plan'!$G$7-'Business Plan'!$G$8*(1+'Scenario Analysis (2D)'!Z$4)-'Business Plan'!$G$9)-'Business Plan'!$G$10*(1+'Scenario Analysis (2D)'!$E93))),(('Business Plan'!$H$6*('Business Plan'!$H$7-'Business Plan'!$H$8*(1+'Scenario Analysis (2D)'!Z$4)-'Business Plan'!$H$9)-'Business Plan'!$H$10*(1+'Scenario Analysis (2D)'!$E93))),(('Business Plan'!$I$6*('Business Plan'!$I$7-'Business Plan'!$I$8*(1+'Scenario Analysis (2D)'!Z$4)-'Business Plan'!$I$9)-'Business Plan'!$I$10*(1+'Scenario Analysis (2D)'!$E93))),(('Business Plan'!$J$6*('Business Plan'!$J$7-'Business Plan'!$J$8*(1+'Scenario Analysis (2D)'!Z$4)-'Business Plan'!$J$9)-'Business Plan'!$J$10*(1+'Scenario Analysis (2D)'!$E93))),(('Business Plan'!$K$6*('Business Plan'!$K$7-'Business Plan'!$K$8*(1+'Scenario Analysis (2D)'!Z$4)-'Business Plan'!$K$9)-'Business Plan'!$K$10*(1+'Scenario Analysis (2D)'!$E93)))))/'Business Plan'!$C$13-1</f>
        <v>2.2951914681579262</v>
      </c>
      <c r="AA93" s="47">
        <f>(NPV('Business Plan'!$B$3,(('Business Plan'!$C$6*('Business Plan'!$C$7-'Business Plan'!$C$8*(1+'Scenario Analysis (2D)'!AA$4)-'Business Plan'!$C$9)-'Business Plan'!$C$10*(1+'Scenario Analysis (2D)'!$E93))),(('Business Plan'!$D$6*('Business Plan'!$D$7-'Business Plan'!$D$8*(1+'Scenario Analysis (2D)'!AA$4)-'Business Plan'!$D$9)-'Business Plan'!$D$10*(1+'Scenario Analysis (2D)'!$E93))),(('Business Plan'!$E$6*('Business Plan'!$E$7-'Business Plan'!$E$8*(1+'Scenario Analysis (2D)'!AA$4)-'Business Plan'!$E$9)-'Business Plan'!$E$10*(1+'Scenario Analysis (2D)'!$E93))),(('Business Plan'!$F$6*('Business Plan'!$F$7-'Business Plan'!$F$8*(1+'Scenario Analysis (2D)'!AA$4)-'Business Plan'!$F$9)-'Business Plan'!$F$10*(1+'Scenario Analysis (2D)'!$E93))),(('Business Plan'!$G$6*('Business Plan'!$G$7-'Business Plan'!$G$8*(1+'Scenario Analysis (2D)'!AA$4)-'Business Plan'!$G$9)-'Business Plan'!$G$10*(1+'Scenario Analysis (2D)'!$E93))),(('Business Plan'!$H$6*('Business Plan'!$H$7-'Business Plan'!$H$8*(1+'Scenario Analysis (2D)'!AA$4)-'Business Plan'!$H$9)-'Business Plan'!$H$10*(1+'Scenario Analysis (2D)'!$E93))),(('Business Plan'!$I$6*('Business Plan'!$I$7-'Business Plan'!$I$8*(1+'Scenario Analysis (2D)'!AA$4)-'Business Plan'!$I$9)-'Business Plan'!$I$10*(1+'Scenario Analysis (2D)'!$E93))),(('Business Plan'!$J$6*('Business Plan'!$J$7-'Business Plan'!$J$8*(1+'Scenario Analysis (2D)'!AA$4)-'Business Plan'!$J$9)-'Business Plan'!$J$10*(1+'Scenario Analysis (2D)'!$E93))),(('Business Plan'!$K$6*('Business Plan'!$K$7-'Business Plan'!$K$8*(1+'Scenario Analysis (2D)'!AA$4)-'Business Plan'!$K$9)-'Business Plan'!$K$10*(1+'Scenario Analysis (2D)'!$E93)))))/'Business Plan'!$C$13-1</f>
        <v>0.5279959972808741</v>
      </c>
      <c r="AB93" s="47">
        <f>(NPV('Business Plan'!$B$3,(('Business Plan'!$C$6*('Business Plan'!$C$7-'Business Plan'!$C$8*(1+'Scenario Analysis (2D)'!AB$4)-'Business Plan'!$C$9)-'Business Plan'!$C$10*(1+'Scenario Analysis (2D)'!$E93))),(('Business Plan'!$D$6*('Business Plan'!$D$7-'Business Plan'!$D$8*(1+'Scenario Analysis (2D)'!AB$4)-'Business Plan'!$D$9)-'Business Plan'!$D$10*(1+'Scenario Analysis (2D)'!$E93))),(('Business Plan'!$E$6*('Business Plan'!$E$7-'Business Plan'!$E$8*(1+'Scenario Analysis (2D)'!AB$4)-'Business Plan'!$E$9)-'Business Plan'!$E$10*(1+'Scenario Analysis (2D)'!$E93))),(('Business Plan'!$F$6*('Business Plan'!$F$7-'Business Plan'!$F$8*(1+'Scenario Analysis (2D)'!AB$4)-'Business Plan'!$F$9)-'Business Plan'!$F$10*(1+'Scenario Analysis (2D)'!$E93))),(('Business Plan'!$G$6*('Business Plan'!$G$7-'Business Plan'!$G$8*(1+'Scenario Analysis (2D)'!AB$4)-'Business Plan'!$G$9)-'Business Plan'!$G$10*(1+'Scenario Analysis (2D)'!$E93))),(('Business Plan'!$H$6*('Business Plan'!$H$7-'Business Plan'!$H$8*(1+'Scenario Analysis (2D)'!AB$4)-'Business Plan'!$H$9)-'Business Plan'!$H$10*(1+'Scenario Analysis (2D)'!$E93))),(('Business Plan'!$I$6*('Business Plan'!$I$7-'Business Plan'!$I$8*(1+'Scenario Analysis (2D)'!AB$4)-'Business Plan'!$I$9)-'Business Plan'!$I$10*(1+'Scenario Analysis (2D)'!$E93))),(('Business Plan'!$J$6*('Business Plan'!$J$7-'Business Plan'!$J$8*(1+'Scenario Analysis (2D)'!AB$4)-'Business Plan'!$J$9)-'Business Plan'!$J$10*(1+'Scenario Analysis (2D)'!$E93))),(('Business Plan'!$K$6*('Business Plan'!$K$7-'Business Plan'!$K$8*(1+'Scenario Analysis (2D)'!AB$4)-'Business Plan'!$K$9)-'Business Plan'!$K$10*(1+'Scenario Analysis (2D)'!$E93)))))/'Business Plan'!$C$13-1</f>
        <v>-1.2391994735961775</v>
      </c>
      <c r="AC93" s="47">
        <f>(NPV('Business Plan'!$B$3,(('Business Plan'!$C$6*('Business Plan'!$C$7-'Business Plan'!$C$8*(1+'Scenario Analysis (2D)'!AC$4)-'Business Plan'!$C$9)-'Business Plan'!$C$10*(1+'Scenario Analysis (2D)'!$E93))),(('Business Plan'!$D$6*('Business Plan'!$D$7-'Business Plan'!$D$8*(1+'Scenario Analysis (2D)'!AC$4)-'Business Plan'!$D$9)-'Business Plan'!$D$10*(1+'Scenario Analysis (2D)'!$E93))),(('Business Plan'!$E$6*('Business Plan'!$E$7-'Business Plan'!$E$8*(1+'Scenario Analysis (2D)'!AC$4)-'Business Plan'!$E$9)-'Business Plan'!$E$10*(1+'Scenario Analysis (2D)'!$E93))),(('Business Plan'!$F$6*('Business Plan'!$F$7-'Business Plan'!$F$8*(1+'Scenario Analysis (2D)'!AC$4)-'Business Plan'!$F$9)-'Business Plan'!$F$10*(1+'Scenario Analysis (2D)'!$E93))),(('Business Plan'!$G$6*('Business Plan'!$G$7-'Business Plan'!$G$8*(1+'Scenario Analysis (2D)'!AC$4)-'Business Plan'!$G$9)-'Business Plan'!$G$10*(1+'Scenario Analysis (2D)'!$E93))),(('Business Plan'!$H$6*('Business Plan'!$H$7-'Business Plan'!$H$8*(1+'Scenario Analysis (2D)'!AC$4)-'Business Plan'!$H$9)-'Business Plan'!$H$10*(1+'Scenario Analysis (2D)'!$E93))),(('Business Plan'!$I$6*('Business Plan'!$I$7-'Business Plan'!$I$8*(1+'Scenario Analysis (2D)'!AC$4)-'Business Plan'!$I$9)-'Business Plan'!$I$10*(1+'Scenario Analysis (2D)'!$E93))),(('Business Plan'!$J$6*('Business Plan'!$J$7-'Business Plan'!$J$8*(1+'Scenario Analysis (2D)'!AC$4)-'Business Plan'!$J$9)-'Business Plan'!$J$10*(1+'Scenario Analysis (2D)'!$E93))),(('Business Plan'!$K$6*('Business Plan'!$K$7-'Business Plan'!$K$8*(1+'Scenario Analysis (2D)'!AC$4)-'Business Plan'!$K$9)-'Business Plan'!$K$10*(1+'Scenario Analysis (2D)'!$E93)))))/'Business Plan'!$C$13-1</f>
        <v>-3.0063949444732261</v>
      </c>
      <c r="AD93" s="47">
        <f>(NPV('Business Plan'!$B$3,(('Business Plan'!$C$6*('Business Plan'!$C$7-'Business Plan'!$C$8*(1+'Scenario Analysis (2D)'!AD$4)-'Business Plan'!$C$9)-'Business Plan'!$C$10*(1+'Scenario Analysis (2D)'!$E93))),(('Business Plan'!$D$6*('Business Plan'!$D$7-'Business Plan'!$D$8*(1+'Scenario Analysis (2D)'!AD$4)-'Business Plan'!$D$9)-'Business Plan'!$D$10*(1+'Scenario Analysis (2D)'!$E93))),(('Business Plan'!$E$6*('Business Plan'!$E$7-'Business Plan'!$E$8*(1+'Scenario Analysis (2D)'!AD$4)-'Business Plan'!$E$9)-'Business Plan'!$E$10*(1+'Scenario Analysis (2D)'!$E93))),(('Business Plan'!$F$6*('Business Plan'!$F$7-'Business Plan'!$F$8*(1+'Scenario Analysis (2D)'!AD$4)-'Business Plan'!$F$9)-'Business Plan'!$F$10*(1+'Scenario Analysis (2D)'!$E93))),(('Business Plan'!$G$6*('Business Plan'!$G$7-'Business Plan'!$G$8*(1+'Scenario Analysis (2D)'!AD$4)-'Business Plan'!$G$9)-'Business Plan'!$G$10*(1+'Scenario Analysis (2D)'!$E93))),(('Business Plan'!$H$6*('Business Plan'!$H$7-'Business Plan'!$H$8*(1+'Scenario Analysis (2D)'!AD$4)-'Business Plan'!$H$9)-'Business Plan'!$H$10*(1+'Scenario Analysis (2D)'!$E93))),(('Business Plan'!$I$6*('Business Plan'!$I$7-'Business Plan'!$I$8*(1+'Scenario Analysis (2D)'!AD$4)-'Business Plan'!$I$9)-'Business Plan'!$I$10*(1+'Scenario Analysis (2D)'!$E93))),(('Business Plan'!$J$6*('Business Plan'!$J$7-'Business Plan'!$J$8*(1+'Scenario Analysis (2D)'!AD$4)-'Business Plan'!$J$9)-'Business Plan'!$J$10*(1+'Scenario Analysis (2D)'!$E93))),(('Business Plan'!$K$6*('Business Plan'!$K$7-'Business Plan'!$K$8*(1+'Scenario Analysis (2D)'!AD$4)-'Business Plan'!$K$9)-'Business Plan'!$K$10*(1+'Scenario Analysis (2D)'!$E93)))))/'Business Plan'!$C$13-1</f>
        <v>-4.7735904153502826</v>
      </c>
      <c r="AE93" s="47">
        <f>(NPV('Business Plan'!$B$3,(('Business Plan'!$C$6*('Business Plan'!$C$7-'Business Plan'!$C$8*(1+'Scenario Analysis (2D)'!AE$4)-'Business Plan'!$C$9)-'Business Plan'!$C$10*(1+'Scenario Analysis (2D)'!$E93))),(('Business Plan'!$D$6*('Business Plan'!$D$7-'Business Plan'!$D$8*(1+'Scenario Analysis (2D)'!AE$4)-'Business Plan'!$D$9)-'Business Plan'!$D$10*(1+'Scenario Analysis (2D)'!$E93))),(('Business Plan'!$E$6*('Business Plan'!$E$7-'Business Plan'!$E$8*(1+'Scenario Analysis (2D)'!AE$4)-'Business Plan'!$E$9)-'Business Plan'!$E$10*(1+'Scenario Analysis (2D)'!$E93))),(('Business Plan'!$F$6*('Business Plan'!$F$7-'Business Plan'!$F$8*(1+'Scenario Analysis (2D)'!AE$4)-'Business Plan'!$F$9)-'Business Plan'!$F$10*(1+'Scenario Analysis (2D)'!$E93))),(('Business Plan'!$G$6*('Business Plan'!$G$7-'Business Plan'!$G$8*(1+'Scenario Analysis (2D)'!AE$4)-'Business Plan'!$G$9)-'Business Plan'!$G$10*(1+'Scenario Analysis (2D)'!$E93))),(('Business Plan'!$H$6*('Business Plan'!$H$7-'Business Plan'!$H$8*(1+'Scenario Analysis (2D)'!AE$4)-'Business Plan'!$H$9)-'Business Plan'!$H$10*(1+'Scenario Analysis (2D)'!$E93))),(('Business Plan'!$I$6*('Business Plan'!$I$7-'Business Plan'!$I$8*(1+'Scenario Analysis (2D)'!AE$4)-'Business Plan'!$I$9)-'Business Plan'!$I$10*(1+'Scenario Analysis (2D)'!$E93))),(('Business Plan'!$J$6*('Business Plan'!$J$7-'Business Plan'!$J$8*(1+'Scenario Analysis (2D)'!AE$4)-'Business Plan'!$J$9)-'Business Plan'!$J$10*(1+'Scenario Analysis (2D)'!$E93))),(('Business Plan'!$K$6*('Business Plan'!$K$7-'Business Plan'!$K$8*(1+'Scenario Analysis (2D)'!AE$4)-'Business Plan'!$K$9)-'Business Plan'!$K$10*(1+'Scenario Analysis (2D)'!$E93)))))/'Business Plan'!$C$13-1</f>
        <v>-6.5407858862273232</v>
      </c>
      <c r="AF93" s="47">
        <f>(NPV('Business Plan'!$B$3,(('Business Plan'!$C$6*('Business Plan'!$C$7-'Business Plan'!$C$8*(1+'Scenario Analysis (2D)'!AF$4)-'Business Plan'!$C$9)-'Business Plan'!$C$10*(1+'Scenario Analysis (2D)'!$E93))),(('Business Plan'!$D$6*('Business Plan'!$D$7-'Business Plan'!$D$8*(1+'Scenario Analysis (2D)'!AF$4)-'Business Plan'!$D$9)-'Business Plan'!$D$10*(1+'Scenario Analysis (2D)'!$E93))),(('Business Plan'!$E$6*('Business Plan'!$E$7-'Business Plan'!$E$8*(1+'Scenario Analysis (2D)'!AF$4)-'Business Plan'!$E$9)-'Business Plan'!$E$10*(1+'Scenario Analysis (2D)'!$E93))),(('Business Plan'!$F$6*('Business Plan'!$F$7-'Business Plan'!$F$8*(1+'Scenario Analysis (2D)'!AF$4)-'Business Plan'!$F$9)-'Business Plan'!$F$10*(1+'Scenario Analysis (2D)'!$E93))),(('Business Plan'!$G$6*('Business Plan'!$G$7-'Business Plan'!$G$8*(1+'Scenario Analysis (2D)'!AF$4)-'Business Plan'!$G$9)-'Business Plan'!$G$10*(1+'Scenario Analysis (2D)'!$E93))),(('Business Plan'!$H$6*('Business Plan'!$H$7-'Business Plan'!$H$8*(1+'Scenario Analysis (2D)'!AF$4)-'Business Plan'!$H$9)-'Business Plan'!$H$10*(1+'Scenario Analysis (2D)'!$E93))),(('Business Plan'!$I$6*('Business Plan'!$I$7-'Business Plan'!$I$8*(1+'Scenario Analysis (2D)'!AF$4)-'Business Plan'!$I$9)-'Business Plan'!$I$10*(1+'Scenario Analysis (2D)'!$E93))),(('Business Plan'!$J$6*('Business Plan'!$J$7-'Business Plan'!$J$8*(1+'Scenario Analysis (2D)'!AF$4)-'Business Plan'!$J$9)-'Business Plan'!$J$10*(1+'Scenario Analysis (2D)'!$E93))),(('Business Plan'!$K$6*('Business Plan'!$K$7-'Business Plan'!$K$8*(1+'Scenario Analysis (2D)'!AF$4)-'Business Plan'!$K$9)-'Business Plan'!$K$10*(1+'Scenario Analysis (2D)'!$E93)))))/'Business Plan'!$C$13-1</f>
        <v>-8.3079813571043832</v>
      </c>
      <c r="AG93" s="47">
        <f>(NPV('Business Plan'!$B$3,(('Business Plan'!$C$6*('Business Plan'!$C$7-'Business Plan'!$C$8*(1+'Scenario Analysis (2D)'!AG$4)-'Business Plan'!$C$9)-'Business Plan'!$C$10*(1+'Scenario Analysis (2D)'!$E93))),(('Business Plan'!$D$6*('Business Plan'!$D$7-'Business Plan'!$D$8*(1+'Scenario Analysis (2D)'!AG$4)-'Business Plan'!$D$9)-'Business Plan'!$D$10*(1+'Scenario Analysis (2D)'!$E93))),(('Business Plan'!$E$6*('Business Plan'!$E$7-'Business Plan'!$E$8*(1+'Scenario Analysis (2D)'!AG$4)-'Business Plan'!$E$9)-'Business Plan'!$E$10*(1+'Scenario Analysis (2D)'!$E93))),(('Business Plan'!$F$6*('Business Plan'!$F$7-'Business Plan'!$F$8*(1+'Scenario Analysis (2D)'!AG$4)-'Business Plan'!$F$9)-'Business Plan'!$F$10*(1+'Scenario Analysis (2D)'!$E93))),(('Business Plan'!$G$6*('Business Plan'!$G$7-'Business Plan'!$G$8*(1+'Scenario Analysis (2D)'!AG$4)-'Business Plan'!$G$9)-'Business Plan'!$G$10*(1+'Scenario Analysis (2D)'!$E93))),(('Business Plan'!$H$6*('Business Plan'!$H$7-'Business Plan'!$H$8*(1+'Scenario Analysis (2D)'!AG$4)-'Business Plan'!$H$9)-'Business Plan'!$H$10*(1+'Scenario Analysis (2D)'!$E93))),(('Business Plan'!$I$6*('Business Plan'!$I$7-'Business Plan'!$I$8*(1+'Scenario Analysis (2D)'!AG$4)-'Business Plan'!$I$9)-'Business Plan'!$I$10*(1+'Scenario Analysis (2D)'!$E93))),(('Business Plan'!$J$6*('Business Plan'!$J$7-'Business Plan'!$J$8*(1+'Scenario Analysis (2D)'!AG$4)-'Business Plan'!$J$9)-'Business Plan'!$J$10*(1+'Scenario Analysis (2D)'!$E93))),(('Business Plan'!$K$6*('Business Plan'!$K$7-'Business Plan'!$K$8*(1+'Scenario Analysis (2D)'!AG$4)-'Business Plan'!$K$9)-'Business Plan'!$K$10*(1+'Scenario Analysis (2D)'!$E93)))))/'Business Plan'!$C$13-1</f>
        <v>-10.075176827981434</v>
      </c>
      <c r="AH93" s="47">
        <f>(NPV('Business Plan'!$B$3,(('Business Plan'!$C$6*('Business Plan'!$C$7-'Business Plan'!$C$8*(1+'Scenario Analysis (2D)'!AH$4)-'Business Plan'!$C$9)-'Business Plan'!$C$10*(1+'Scenario Analysis (2D)'!$E93))),(('Business Plan'!$D$6*('Business Plan'!$D$7-'Business Plan'!$D$8*(1+'Scenario Analysis (2D)'!AH$4)-'Business Plan'!$D$9)-'Business Plan'!$D$10*(1+'Scenario Analysis (2D)'!$E93))),(('Business Plan'!$E$6*('Business Plan'!$E$7-'Business Plan'!$E$8*(1+'Scenario Analysis (2D)'!AH$4)-'Business Plan'!$E$9)-'Business Plan'!$E$10*(1+'Scenario Analysis (2D)'!$E93))),(('Business Plan'!$F$6*('Business Plan'!$F$7-'Business Plan'!$F$8*(1+'Scenario Analysis (2D)'!AH$4)-'Business Plan'!$F$9)-'Business Plan'!$F$10*(1+'Scenario Analysis (2D)'!$E93))),(('Business Plan'!$G$6*('Business Plan'!$G$7-'Business Plan'!$G$8*(1+'Scenario Analysis (2D)'!AH$4)-'Business Plan'!$G$9)-'Business Plan'!$G$10*(1+'Scenario Analysis (2D)'!$E93))),(('Business Plan'!$H$6*('Business Plan'!$H$7-'Business Plan'!$H$8*(1+'Scenario Analysis (2D)'!AH$4)-'Business Plan'!$H$9)-'Business Plan'!$H$10*(1+'Scenario Analysis (2D)'!$E93))),(('Business Plan'!$I$6*('Business Plan'!$I$7-'Business Plan'!$I$8*(1+'Scenario Analysis (2D)'!AH$4)-'Business Plan'!$I$9)-'Business Plan'!$I$10*(1+'Scenario Analysis (2D)'!$E93))),(('Business Plan'!$J$6*('Business Plan'!$J$7-'Business Plan'!$J$8*(1+'Scenario Analysis (2D)'!AH$4)-'Business Plan'!$J$9)-'Business Plan'!$J$10*(1+'Scenario Analysis (2D)'!$E93))),(('Business Plan'!$K$6*('Business Plan'!$K$7-'Business Plan'!$K$8*(1+'Scenario Analysis (2D)'!AH$4)-'Business Plan'!$K$9)-'Business Plan'!$K$10*(1+'Scenario Analysis (2D)'!$E93)))))/'Business Plan'!$C$13-1</f>
        <v>-11.842372298858486</v>
      </c>
    </row>
    <row r="94" spans="1:34" ht="18.95" customHeight="1" x14ac:dyDescent="0.25">
      <c r="D94" s="78"/>
      <c r="E94" s="45">
        <v>0.15</v>
      </c>
      <c r="F94" s="46">
        <f>NPV('Business Plan'!$B$3,(('Business Plan'!$C$6*('Business Plan'!$C$7-'Business Plan'!$C$8*(1+'Scenario Analysis (2D)'!F$4)-'Business Plan'!$C$9)-'Business Plan'!$C$10*(1+'Scenario Analysis (2D)'!$E94))),(('Business Plan'!$D$6*('Business Plan'!$D$7-'Business Plan'!$D$8*(1+'Scenario Analysis (2D)'!F$4)-'Business Plan'!$D$9)-'Business Plan'!$D$10*(1+'Scenario Analysis (2D)'!$E94))),(('Business Plan'!$E$6*('Business Plan'!$E$7-'Business Plan'!$E$8*(1+'Scenario Analysis (2D)'!F$4)-'Business Plan'!$E$9)-'Business Plan'!$E$10*(1+'Scenario Analysis (2D)'!$E94))),(('Business Plan'!$F$6*('Business Plan'!$F$7-'Business Plan'!$F$8*(1+'Scenario Analysis (2D)'!F$4)-'Business Plan'!$F$9)-'Business Plan'!$F$10*(1+'Scenario Analysis (2D)'!$E94))),(('Business Plan'!$G$6*('Business Plan'!$G$7-'Business Plan'!$G$8*(1+'Scenario Analysis (2D)'!F$4)-'Business Plan'!$G$9)-'Business Plan'!$G$10*(1+'Scenario Analysis (2D)'!$E94))),(('Business Plan'!$H$6*('Business Plan'!$H$7-'Business Plan'!$H$8*(1+'Scenario Analysis (2D)'!F$4)-'Business Plan'!$H$9)-'Business Plan'!$H$10*(1+'Scenario Analysis (2D)'!$E94))),(('Business Plan'!$I$6*('Business Plan'!$I$7-'Business Plan'!$I$8*(1+'Scenario Analysis (2D)'!F$4)-'Business Plan'!$I$9)-'Business Plan'!$I$10*(1+'Scenario Analysis (2D)'!$E94))),(('Business Plan'!$J$6*('Business Plan'!$J$7-'Business Plan'!$J$8*(1+'Scenario Analysis (2D)'!F$4)-'Business Plan'!$J$9)-'Business Plan'!$J$10*(1+'Scenario Analysis (2D)'!$E94))),(('Business Plan'!$K$6*('Business Plan'!$K$7-'Business Plan'!$K$8*(1+'Scenario Analysis (2D)'!F$4)-'Business Plan'!$K$9)-'Business Plan'!$K$10*(1+'Scenario Analysis (2D)'!$E94))))</f>
        <v>783138.24832671892</v>
      </c>
      <c r="G94" s="46">
        <f>NPV('Business Plan'!$B$3,(('Business Plan'!$C$6*('Business Plan'!$C$7-'Business Plan'!$C$8*(1+'Scenario Analysis (2D)'!G$4)-'Business Plan'!$C$9)-'Business Plan'!$C$10*(1+'Scenario Analysis (2D)'!$E94))),(('Business Plan'!$D$6*('Business Plan'!$D$7-'Business Plan'!$D$8*(1+'Scenario Analysis (2D)'!G$4)-'Business Plan'!$D$9)-'Business Plan'!$D$10*(1+'Scenario Analysis (2D)'!$E94))),(('Business Plan'!$E$6*('Business Plan'!$E$7-'Business Plan'!$E$8*(1+'Scenario Analysis (2D)'!G$4)-'Business Plan'!$E$9)-'Business Plan'!$E$10*(1+'Scenario Analysis (2D)'!$E94))),(('Business Plan'!$F$6*('Business Plan'!$F$7-'Business Plan'!$F$8*(1+'Scenario Analysis (2D)'!G$4)-'Business Plan'!$F$9)-'Business Plan'!$F$10*(1+'Scenario Analysis (2D)'!$E94))),(('Business Plan'!$G$6*('Business Plan'!$G$7-'Business Plan'!$G$8*(1+'Scenario Analysis (2D)'!G$4)-'Business Plan'!$G$9)-'Business Plan'!$G$10*(1+'Scenario Analysis (2D)'!$E94))),(('Business Plan'!$H$6*('Business Plan'!$H$7-'Business Plan'!$H$8*(1+'Scenario Analysis (2D)'!G$4)-'Business Plan'!$H$9)-'Business Plan'!$H$10*(1+'Scenario Analysis (2D)'!$E94))),(('Business Plan'!$I$6*('Business Plan'!$I$7-'Business Plan'!$I$8*(1+'Scenario Analysis (2D)'!G$4)-'Business Plan'!$I$9)-'Business Plan'!$I$10*(1+'Scenario Analysis (2D)'!$E94))),(('Business Plan'!$J$6*('Business Plan'!$J$7-'Business Plan'!$J$8*(1+'Scenario Analysis (2D)'!G$4)-'Business Plan'!$J$9)-'Business Plan'!$J$10*(1+'Scenario Analysis (2D)'!$E94))),(('Business Plan'!$K$6*('Business Plan'!$K$7-'Business Plan'!$K$8*(1+'Scenario Analysis (2D)'!G$4)-'Business Plan'!$K$9)-'Business Plan'!$K$10*(1+'Scenario Analysis (2D)'!$E94))))</f>
        <v>641111.84209349426</v>
      </c>
      <c r="H94" s="46">
        <f>NPV('Business Plan'!$B$3,(('Business Plan'!$C$6*('Business Plan'!$C$7-'Business Plan'!$C$8*(1+'Scenario Analysis (2D)'!H$4)-'Business Plan'!$C$9)-'Business Plan'!$C$10*(1+'Scenario Analysis (2D)'!$E94))),(('Business Plan'!$D$6*('Business Plan'!$D$7-'Business Plan'!$D$8*(1+'Scenario Analysis (2D)'!H$4)-'Business Plan'!$D$9)-'Business Plan'!$D$10*(1+'Scenario Analysis (2D)'!$E94))),(('Business Plan'!$E$6*('Business Plan'!$E$7-'Business Plan'!$E$8*(1+'Scenario Analysis (2D)'!H$4)-'Business Plan'!$E$9)-'Business Plan'!$E$10*(1+'Scenario Analysis (2D)'!$E94))),(('Business Plan'!$F$6*('Business Plan'!$F$7-'Business Plan'!$F$8*(1+'Scenario Analysis (2D)'!H$4)-'Business Plan'!$F$9)-'Business Plan'!$F$10*(1+'Scenario Analysis (2D)'!$E94))),(('Business Plan'!$G$6*('Business Plan'!$G$7-'Business Plan'!$G$8*(1+'Scenario Analysis (2D)'!H$4)-'Business Plan'!$G$9)-'Business Plan'!$G$10*(1+'Scenario Analysis (2D)'!$E94))),(('Business Plan'!$H$6*('Business Plan'!$H$7-'Business Plan'!$H$8*(1+'Scenario Analysis (2D)'!H$4)-'Business Plan'!$H$9)-'Business Plan'!$H$10*(1+'Scenario Analysis (2D)'!$E94))),(('Business Plan'!$I$6*('Business Plan'!$I$7-'Business Plan'!$I$8*(1+'Scenario Analysis (2D)'!H$4)-'Business Plan'!$I$9)-'Business Plan'!$I$10*(1+'Scenario Analysis (2D)'!$E94))),(('Business Plan'!$J$6*('Business Plan'!$J$7-'Business Plan'!$J$8*(1+'Scenario Analysis (2D)'!H$4)-'Business Plan'!$J$9)-'Business Plan'!$J$10*(1+'Scenario Analysis (2D)'!$E94))),(('Business Plan'!$K$6*('Business Plan'!$K$7-'Business Plan'!$K$8*(1+'Scenario Analysis (2D)'!H$4)-'Business Plan'!$K$9)-'Business Plan'!$K$10*(1+'Scenario Analysis (2D)'!$E94))))</f>
        <v>499085.43586026953</v>
      </c>
      <c r="I94" s="46">
        <f>NPV('Business Plan'!$B$3,(('Business Plan'!$C$6*('Business Plan'!$C$7-'Business Plan'!$C$8*(1+'Scenario Analysis (2D)'!I$4)-'Business Plan'!$C$9)-'Business Plan'!$C$10*(1+'Scenario Analysis (2D)'!$E94))),(('Business Plan'!$D$6*('Business Plan'!$D$7-'Business Plan'!$D$8*(1+'Scenario Analysis (2D)'!I$4)-'Business Plan'!$D$9)-'Business Plan'!$D$10*(1+'Scenario Analysis (2D)'!$E94))),(('Business Plan'!$E$6*('Business Plan'!$E$7-'Business Plan'!$E$8*(1+'Scenario Analysis (2D)'!I$4)-'Business Plan'!$E$9)-'Business Plan'!$E$10*(1+'Scenario Analysis (2D)'!$E94))),(('Business Plan'!$F$6*('Business Plan'!$F$7-'Business Plan'!$F$8*(1+'Scenario Analysis (2D)'!I$4)-'Business Plan'!$F$9)-'Business Plan'!$F$10*(1+'Scenario Analysis (2D)'!$E94))),(('Business Plan'!$G$6*('Business Plan'!$G$7-'Business Plan'!$G$8*(1+'Scenario Analysis (2D)'!I$4)-'Business Plan'!$G$9)-'Business Plan'!$G$10*(1+'Scenario Analysis (2D)'!$E94))),(('Business Plan'!$H$6*('Business Plan'!$H$7-'Business Plan'!$H$8*(1+'Scenario Analysis (2D)'!I$4)-'Business Plan'!$H$9)-'Business Plan'!$H$10*(1+'Scenario Analysis (2D)'!$E94))),(('Business Plan'!$I$6*('Business Plan'!$I$7-'Business Plan'!$I$8*(1+'Scenario Analysis (2D)'!I$4)-'Business Plan'!$I$9)-'Business Plan'!$I$10*(1+'Scenario Analysis (2D)'!$E94))),(('Business Plan'!$J$6*('Business Plan'!$J$7-'Business Plan'!$J$8*(1+'Scenario Analysis (2D)'!I$4)-'Business Plan'!$J$9)-'Business Plan'!$J$10*(1+'Scenario Analysis (2D)'!$E94))),(('Business Plan'!$K$6*('Business Plan'!$K$7-'Business Plan'!$K$8*(1+'Scenario Analysis (2D)'!I$4)-'Business Plan'!$K$9)-'Business Plan'!$K$10*(1+'Scenario Analysis (2D)'!$E94))))</f>
        <v>357059.02962704486</v>
      </c>
      <c r="J94" s="46">
        <f>NPV('Business Plan'!$B$3,(('Business Plan'!$C$6*('Business Plan'!$C$7-'Business Plan'!$C$8*(1+'Scenario Analysis (2D)'!J$4)-'Business Plan'!$C$9)-'Business Plan'!$C$10*(1+'Scenario Analysis (2D)'!$E94))),(('Business Plan'!$D$6*('Business Plan'!$D$7-'Business Plan'!$D$8*(1+'Scenario Analysis (2D)'!J$4)-'Business Plan'!$D$9)-'Business Plan'!$D$10*(1+'Scenario Analysis (2D)'!$E94))),(('Business Plan'!$E$6*('Business Plan'!$E$7-'Business Plan'!$E$8*(1+'Scenario Analysis (2D)'!J$4)-'Business Plan'!$E$9)-'Business Plan'!$E$10*(1+'Scenario Analysis (2D)'!$E94))),(('Business Plan'!$F$6*('Business Plan'!$F$7-'Business Plan'!$F$8*(1+'Scenario Analysis (2D)'!J$4)-'Business Plan'!$F$9)-'Business Plan'!$F$10*(1+'Scenario Analysis (2D)'!$E94))),(('Business Plan'!$G$6*('Business Plan'!$G$7-'Business Plan'!$G$8*(1+'Scenario Analysis (2D)'!J$4)-'Business Plan'!$G$9)-'Business Plan'!$G$10*(1+'Scenario Analysis (2D)'!$E94))),(('Business Plan'!$H$6*('Business Plan'!$H$7-'Business Plan'!$H$8*(1+'Scenario Analysis (2D)'!J$4)-'Business Plan'!$H$9)-'Business Plan'!$H$10*(1+'Scenario Analysis (2D)'!$E94))),(('Business Plan'!$I$6*('Business Plan'!$I$7-'Business Plan'!$I$8*(1+'Scenario Analysis (2D)'!J$4)-'Business Plan'!$I$9)-'Business Plan'!$I$10*(1+'Scenario Analysis (2D)'!$E94))),(('Business Plan'!$J$6*('Business Plan'!$J$7-'Business Plan'!$J$8*(1+'Scenario Analysis (2D)'!J$4)-'Business Plan'!$J$9)-'Business Plan'!$J$10*(1+'Scenario Analysis (2D)'!$E94))),(('Business Plan'!$K$6*('Business Plan'!$K$7-'Business Plan'!$K$8*(1+'Scenario Analysis (2D)'!J$4)-'Business Plan'!$K$9)-'Business Plan'!$K$10*(1+'Scenario Analysis (2D)'!$E94))))</f>
        <v>215032.62339382007</v>
      </c>
      <c r="K94" s="46">
        <f>NPV('Business Plan'!$B$3,(('Business Plan'!$C$6*('Business Plan'!$C$7-'Business Plan'!$C$8*(1+'Scenario Analysis (2D)'!K$4)-'Business Plan'!$C$9)-'Business Plan'!$C$10*(1+'Scenario Analysis (2D)'!$E94))),(('Business Plan'!$D$6*('Business Plan'!$D$7-'Business Plan'!$D$8*(1+'Scenario Analysis (2D)'!K$4)-'Business Plan'!$D$9)-'Business Plan'!$D$10*(1+'Scenario Analysis (2D)'!$E94))),(('Business Plan'!$E$6*('Business Plan'!$E$7-'Business Plan'!$E$8*(1+'Scenario Analysis (2D)'!K$4)-'Business Plan'!$E$9)-'Business Plan'!$E$10*(1+'Scenario Analysis (2D)'!$E94))),(('Business Plan'!$F$6*('Business Plan'!$F$7-'Business Plan'!$F$8*(1+'Scenario Analysis (2D)'!K$4)-'Business Plan'!$F$9)-'Business Plan'!$F$10*(1+'Scenario Analysis (2D)'!$E94))),(('Business Plan'!$G$6*('Business Plan'!$G$7-'Business Plan'!$G$8*(1+'Scenario Analysis (2D)'!K$4)-'Business Plan'!$G$9)-'Business Plan'!$G$10*(1+'Scenario Analysis (2D)'!$E94))),(('Business Plan'!$H$6*('Business Plan'!$H$7-'Business Plan'!$H$8*(1+'Scenario Analysis (2D)'!K$4)-'Business Plan'!$H$9)-'Business Plan'!$H$10*(1+'Scenario Analysis (2D)'!$E94))),(('Business Plan'!$I$6*('Business Plan'!$I$7-'Business Plan'!$I$8*(1+'Scenario Analysis (2D)'!K$4)-'Business Plan'!$I$9)-'Business Plan'!$I$10*(1+'Scenario Analysis (2D)'!$E94))),(('Business Plan'!$J$6*('Business Plan'!$J$7-'Business Plan'!$J$8*(1+'Scenario Analysis (2D)'!K$4)-'Business Plan'!$J$9)-'Business Plan'!$J$10*(1+'Scenario Analysis (2D)'!$E94))),(('Business Plan'!$K$6*('Business Plan'!$K$7-'Business Plan'!$K$8*(1+'Scenario Analysis (2D)'!K$4)-'Business Plan'!$K$9)-'Business Plan'!$K$10*(1+'Scenario Analysis (2D)'!$E94))))</f>
        <v>73006.217160595319</v>
      </c>
      <c r="L94" s="46">
        <f>NPV('Business Plan'!$B$3,(('Business Plan'!$C$6*('Business Plan'!$C$7-'Business Plan'!$C$8*(1+'Scenario Analysis (2D)'!L$4)-'Business Plan'!$C$9)-'Business Plan'!$C$10*(1+'Scenario Analysis (2D)'!$E94))),(('Business Plan'!$D$6*('Business Plan'!$D$7-'Business Plan'!$D$8*(1+'Scenario Analysis (2D)'!L$4)-'Business Plan'!$D$9)-'Business Plan'!$D$10*(1+'Scenario Analysis (2D)'!$E94))),(('Business Plan'!$E$6*('Business Plan'!$E$7-'Business Plan'!$E$8*(1+'Scenario Analysis (2D)'!L$4)-'Business Plan'!$E$9)-'Business Plan'!$E$10*(1+'Scenario Analysis (2D)'!$E94))),(('Business Plan'!$F$6*('Business Plan'!$F$7-'Business Plan'!$F$8*(1+'Scenario Analysis (2D)'!L$4)-'Business Plan'!$F$9)-'Business Plan'!$F$10*(1+'Scenario Analysis (2D)'!$E94))),(('Business Plan'!$G$6*('Business Plan'!$G$7-'Business Plan'!$G$8*(1+'Scenario Analysis (2D)'!L$4)-'Business Plan'!$G$9)-'Business Plan'!$G$10*(1+'Scenario Analysis (2D)'!$E94))),(('Business Plan'!$H$6*('Business Plan'!$H$7-'Business Plan'!$H$8*(1+'Scenario Analysis (2D)'!L$4)-'Business Plan'!$H$9)-'Business Plan'!$H$10*(1+'Scenario Analysis (2D)'!$E94))),(('Business Plan'!$I$6*('Business Plan'!$I$7-'Business Plan'!$I$8*(1+'Scenario Analysis (2D)'!L$4)-'Business Plan'!$I$9)-'Business Plan'!$I$10*(1+'Scenario Analysis (2D)'!$E94))),(('Business Plan'!$J$6*('Business Plan'!$J$7-'Business Plan'!$J$8*(1+'Scenario Analysis (2D)'!L$4)-'Business Plan'!$J$9)-'Business Plan'!$J$10*(1+'Scenario Analysis (2D)'!$E94))),(('Business Plan'!$K$6*('Business Plan'!$K$7-'Business Plan'!$K$8*(1+'Scenario Analysis (2D)'!L$4)-'Business Plan'!$K$9)-'Business Plan'!$K$10*(1+'Scenario Analysis (2D)'!$E94))))</f>
        <v>-69020.189072629451</v>
      </c>
      <c r="M94" s="46">
        <f>NPV('Business Plan'!$B$3,(('Business Plan'!$C$6*('Business Plan'!$C$7-'Business Plan'!$C$8*(1+'Scenario Analysis (2D)'!M$4)-'Business Plan'!$C$9)-'Business Plan'!$C$10*(1+'Scenario Analysis (2D)'!$E94))),(('Business Plan'!$D$6*('Business Plan'!$D$7-'Business Plan'!$D$8*(1+'Scenario Analysis (2D)'!M$4)-'Business Plan'!$D$9)-'Business Plan'!$D$10*(1+'Scenario Analysis (2D)'!$E94))),(('Business Plan'!$E$6*('Business Plan'!$E$7-'Business Plan'!$E$8*(1+'Scenario Analysis (2D)'!M$4)-'Business Plan'!$E$9)-'Business Plan'!$E$10*(1+'Scenario Analysis (2D)'!$E94))),(('Business Plan'!$F$6*('Business Plan'!$F$7-'Business Plan'!$F$8*(1+'Scenario Analysis (2D)'!M$4)-'Business Plan'!$F$9)-'Business Plan'!$F$10*(1+'Scenario Analysis (2D)'!$E94))),(('Business Plan'!$G$6*('Business Plan'!$G$7-'Business Plan'!$G$8*(1+'Scenario Analysis (2D)'!M$4)-'Business Plan'!$G$9)-'Business Plan'!$G$10*(1+'Scenario Analysis (2D)'!$E94))),(('Business Plan'!$H$6*('Business Plan'!$H$7-'Business Plan'!$H$8*(1+'Scenario Analysis (2D)'!M$4)-'Business Plan'!$H$9)-'Business Plan'!$H$10*(1+'Scenario Analysis (2D)'!$E94))),(('Business Plan'!$I$6*('Business Plan'!$I$7-'Business Plan'!$I$8*(1+'Scenario Analysis (2D)'!M$4)-'Business Plan'!$I$9)-'Business Plan'!$I$10*(1+'Scenario Analysis (2D)'!$E94))),(('Business Plan'!$J$6*('Business Plan'!$J$7-'Business Plan'!$J$8*(1+'Scenario Analysis (2D)'!M$4)-'Business Plan'!$J$9)-'Business Plan'!$J$10*(1+'Scenario Analysis (2D)'!$E94))),(('Business Plan'!$K$6*('Business Plan'!$K$7-'Business Plan'!$K$8*(1+'Scenario Analysis (2D)'!M$4)-'Business Plan'!$K$9)-'Business Plan'!$K$10*(1+'Scenario Analysis (2D)'!$E94))))</f>
        <v>-211046.59530585408</v>
      </c>
      <c r="N94" s="46">
        <f>NPV('Business Plan'!$B$3,(('Business Plan'!$C$6*('Business Plan'!$C$7-'Business Plan'!$C$8*(1+'Scenario Analysis (2D)'!N$4)-'Business Plan'!$C$9)-'Business Plan'!$C$10*(1+'Scenario Analysis (2D)'!$E94))),(('Business Plan'!$D$6*('Business Plan'!$D$7-'Business Plan'!$D$8*(1+'Scenario Analysis (2D)'!N$4)-'Business Plan'!$D$9)-'Business Plan'!$D$10*(1+'Scenario Analysis (2D)'!$E94))),(('Business Plan'!$E$6*('Business Plan'!$E$7-'Business Plan'!$E$8*(1+'Scenario Analysis (2D)'!N$4)-'Business Plan'!$E$9)-'Business Plan'!$E$10*(1+'Scenario Analysis (2D)'!$E94))),(('Business Plan'!$F$6*('Business Plan'!$F$7-'Business Plan'!$F$8*(1+'Scenario Analysis (2D)'!N$4)-'Business Plan'!$F$9)-'Business Plan'!$F$10*(1+'Scenario Analysis (2D)'!$E94))),(('Business Plan'!$G$6*('Business Plan'!$G$7-'Business Plan'!$G$8*(1+'Scenario Analysis (2D)'!N$4)-'Business Plan'!$G$9)-'Business Plan'!$G$10*(1+'Scenario Analysis (2D)'!$E94))),(('Business Plan'!$H$6*('Business Plan'!$H$7-'Business Plan'!$H$8*(1+'Scenario Analysis (2D)'!N$4)-'Business Plan'!$H$9)-'Business Plan'!$H$10*(1+'Scenario Analysis (2D)'!$E94))),(('Business Plan'!$I$6*('Business Plan'!$I$7-'Business Plan'!$I$8*(1+'Scenario Analysis (2D)'!N$4)-'Business Plan'!$I$9)-'Business Plan'!$I$10*(1+'Scenario Analysis (2D)'!$E94))),(('Business Plan'!$J$6*('Business Plan'!$J$7-'Business Plan'!$J$8*(1+'Scenario Analysis (2D)'!N$4)-'Business Plan'!$J$9)-'Business Plan'!$J$10*(1+'Scenario Analysis (2D)'!$E94))),(('Business Plan'!$K$6*('Business Plan'!$K$7-'Business Plan'!$K$8*(1+'Scenario Analysis (2D)'!N$4)-'Business Plan'!$K$9)-'Business Plan'!$K$10*(1+'Scenario Analysis (2D)'!$E94))))</f>
        <v>-353073.00153907924</v>
      </c>
      <c r="O94" s="46">
        <f>NPV('Business Plan'!$B$3,(('Business Plan'!$C$6*('Business Plan'!$C$7-'Business Plan'!$C$8*(1+'Scenario Analysis (2D)'!O$4)-'Business Plan'!$C$9)-'Business Plan'!$C$10*(1+'Scenario Analysis (2D)'!$E94))),(('Business Plan'!$D$6*('Business Plan'!$D$7-'Business Plan'!$D$8*(1+'Scenario Analysis (2D)'!O$4)-'Business Plan'!$D$9)-'Business Plan'!$D$10*(1+'Scenario Analysis (2D)'!$E94))),(('Business Plan'!$E$6*('Business Plan'!$E$7-'Business Plan'!$E$8*(1+'Scenario Analysis (2D)'!O$4)-'Business Plan'!$E$9)-'Business Plan'!$E$10*(1+'Scenario Analysis (2D)'!$E94))),(('Business Plan'!$F$6*('Business Plan'!$F$7-'Business Plan'!$F$8*(1+'Scenario Analysis (2D)'!O$4)-'Business Plan'!$F$9)-'Business Plan'!$F$10*(1+'Scenario Analysis (2D)'!$E94))),(('Business Plan'!$G$6*('Business Plan'!$G$7-'Business Plan'!$G$8*(1+'Scenario Analysis (2D)'!O$4)-'Business Plan'!$G$9)-'Business Plan'!$G$10*(1+'Scenario Analysis (2D)'!$E94))),(('Business Plan'!$H$6*('Business Plan'!$H$7-'Business Plan'!$H$8*(1+'Scenario Analysis (2D)'!O$4)-'Business Plan'!$H$9)-'Business Plan'!$H$10*(1+'Scenario Analysis (2D)'!$E94))),(('Business Plan'!$I$6*('Business Plan'!$I$7-'Business Plan'!$I$8*(1+'Scenario Analysis (2D)'!O$4)-'Business Plan'!$I$9)-'Business Plan'!$I$10*(1+'Scenario Analysis (2D)'!$E94))),(('Business Plan'!$J$6*('Business Plan'!$J$7-'Business Plan'!$J$8*(1+'Scenario Analysis (2D)'!O$4)-'Business Plan'!$J$9)-'Business Plan'!$J$10*(1+'Scenario Analysis (2D)'!$E94))),(('Business Plan'!$K$6*('Business Plan'!$K$7-'Business Plan'!$K$8*(1+'Scenario Analysis (2D)'!O$4)-'Business Plan'!$K$9)-'Business Plan'!$K$10*(1+'Scenario Analysis (2D)'!$E94))))</f>
        <v>-495099.40777230333</v>
      </c>
      <c r="P94" s="46">
        <f>NPV('Business Plan'!$B$3,(('Business Plan'!$C$6*('Business Plan'!$C$7-'Business Plan'!$C$8*(1+'Scenario Analysis (2D)'!P$4)-'Business Plan'!$C$9)-'Business Plan'!$C$10*(1+'Scenario Analysis (2D)'!$E94))),(('Business Plan'!$D$6*('Business Plan'!$D$7-'Business Plan'!$D$8*(1+'Scenario Analysis (2D)'!P$4)-'Business Plan'!$D$9)-'Business Plan'!$D$10*(1+'Scenario Analysis (2D)'!$E94))),(('Business Plan'!$E$6*('Business Plan'!$E$7-'Business Plan'!$E$8*(1+'Scenario Analysis (2D)'!P$4)-'Business Plan'!$E$9)-'Business Plan'!$E$10*(1+'Scenario Analysis (2D)'!$E94))),(('Business Plan'!$F$6*('Business Plan'!$F$7-'Business Plan'!$F$8*(1+'Scenario Analysis (2D)'!P$4)-'Business Plan'!$F$9)-'Business Plan'!$F$10*(1+'Scenario Analysis (2D)'!$E94))),(('Business Plan'!$G$6*('Business Plan'!$G$7-'Business Plan'!$G$8*(1+'Scenario Analysis (2D)'!P$4)-'Business Plan'!$G$9)-'Business Plan'!$G$10*(1+'Scenario Analysis (2D)'!$E94))),(('Business Plan'!$H$6*('Business Plan'!$H$7-'Business Plan'!$H$8*(1+'Scenario Analysis (2D)'!P$4)-'Business Plan'!$H$9)-'Business Plan'!$H$10*(1+'Scenario Analysis (2D)'!$E94))),(('Business Plan'!$I$6*('Business Plan'!$I$7-'Business Plan'!$I$8*(1+'Scenario Analysis (2D)'!P$4)-'Business Plan'!$I$9)-'Business Plan'!$I$10*(1+'Scenario Analysis (2D)'!$E94))),(('Business Plan'!$J$6*('Business Plan'!$J$7-'Business Plan'!$J$8*(1+'Scenario Analysis (2D)'!P$4)-'Business Plan'!$J$9)-'Business Plan'!$J$10*(1+'Scenario Analysis (2D)'!$E94))),(('Business Plan'!$K$6*('Business Plan'!$K$7-'Business Plan'!$K$8*(1+'Scenario Analysis (2D)'!P$4)-'Business Plan'!$K$9)-'Business Plan'!$K$10*(1+'Scenario Analysis (2D)'!$E94))))</f>
        <v>-637125.81400552858</v>
      </c>
      <c r="Q94" s="46">
        <f>NPV('Business Plan'!$B$3,(('Business Plan'!$C$6*('Business Plan'!$C$7-'Business Plan'!$C$8*(1+'Scenario Analysis (2D)'!Q$4)-'Business Plan'!$C$9)-'Business Plan'!$C$10*(1+'Scenario Analysis (2D)'!$E94))),(('Business Plan'!$D$6*('Business Plan'!$D$7-'Business Plan'!$D$8*(1+'Scenario Analysis (2D)'!Q$4)-'Business Plan'!$D$9)-'Business Plan'!$D$10*(1+'Scenario Analysis (2D)'!$E94))),(('Business Plan'!$E$6*('Business Plan'!$E$7-'Business Plan'!$E$8*(1+'Scenario Analysis (2D)'!Q$4)-'Business Plan'!$E$9)-'Business Plan'!$E$10*(1+'Scenario Analysis (2D)'!$E94))),(('Business Plan'!$F$6*('Business Plan'!$F$7-'Business Plan'!$F$8*(1+'Scenario Analysis (2D)'!Q$4)-'Business Plan'!$F$9)-'Business Plan'!$F$10*(1+'Scenario Analysis (2D)'!$E94))),(('Business Plan'!$G$6*('Business Plan'!$G$7-'Business Plan'!$G$8*(1+'Scenario Analysis (2D)'!Q$4)-'Business Plan'!$G$9)-'Business Plan'!$G$10*(1+'Scenario Analysis (2D)'!$E94))),(('Business Plan'!$H$6*('Business Plan'!$H$7-'Business Plan'!$H$8*(1+'Scenario Analysis (2D)'!Q$4)-'Business Plan'!$H$9)-'Business Plan'!$H$10*(1+'Scenario Analysis (2D)'!$E94))),(('Business Plan'!$I$6*('Business Plan'!$I$7-'Business Plan'!$I$8*(1+'Scenario Analysis (2D)'!Q$4)-'Business Plan'!$I$9)-'Business Plan'!$I$10*(1+'Scenario Analysis (2D)'!$E94))),(('Business Plan'!$J$6*('Business Plan'!$J$7-'Business Plan'!$J$8*(1+'Scenario Analysis (2D)'!Q$4)-'Business Plan'!$J$9)-'Business Plan'!$J$10*(1+'Scenario Analysis (2D)'!$E94))),(('Business Plan'!$K$6*('Business Plan'!$K$7-'Business Plan'!$K$8*(1+'Scenario Analysis (2D)'!Q$4)-'Business Plan'!$K$9)-'Business Plan'!$K$10*(1+'Scenario Analysis (2D)'!$E94))))</f>
        <v>-779152.22023875325</v>
      </c>
      <c r="R94" s="46">
        <f>NPV('Business Plan'!$B$3,(('Business Plan'!$C$6*('Business Plan'!$C$7-'Business Plan'!$C$8*(1+'Scenario Analysis (2D)'!R$4)-'Business Plan'!$C$9)-'Business Plan'!$C$10*(1+'Scenario Analysis (2D)'!$E94))),(('Business Plan'!$D$6*('Business Plan'!$D$7-'Business Plan'!$D$8*(1+'Scenario Analysis (2D)'!R$4)-'Business Plan'!$D$9)-'Business Plan'!$D$10*(1+'Scenario Analysis (2D)'!$E94))),(('Business Plan'!$E$6*('Business Plan'!$E$7-'Business Plan'!$E$8*(1+'Scenario Analysis (2D)'!R$4)-'Business Plan'!$E$9)-'Business Plan'!$E$10*(1+'Scenario Analysis (2D)'!$E94))),(('Business Plan'!$F$6*('Business Plan'!$F$7-'Business Plan'!$F$8*(1+'Scenario Analysis (2D)'!R$4)-'Business Plan'!$F$9)-'Business Plan'!$F$10*(1+'Scenario Analysis (2D)'!$E94))),(('Business Plan'!$G$6*('Business Plan'!$G$7-'Business Plan'!$G$8*(1+'Scenario Analysis (2D)'!R$4)-'Business Plan'!$G$9)-'Business Plan'!$G$10*(1+'Scenario Analysis (2D)'!$E94))),(('Business Plan'!$H$6*('Business Plan'!$H$7-'Business Plan'!$H$8*(1+'Scenario Analysis (2D)'!R$4)-'Business Plan'!$H$9)-'Business Plan'!$H$10*(1+'Scenario Analysis (2D)'!$E94))),(('Business Plan'!$I$6*('Business Plan'!$I$7-'Business Plan'!$I$8*(1+'Scenario Analysis (2D)'!R$4)-'Business Plan'!$I$9)-'Business Plan'!$I$10*(1+'Scenario Analysis (2D)'!$E94))),(('Business Plan'!$J$6*('Business Plan'!$J$7-'Business Plan'!$J$8*(1+'Scenario Analysis (2D)'!R$4)-'Business Plan'!$J$9)-'Business Plan'!$J$10*(1+'Scenario Analysis (2D)'!$E94))),(('Business Plan'!$K$6*('Business Plan'!$K$7-'Business Plan'!$K$8*(1+'Scenario Analysis (2D)'!R$4)-'Business Plan'!$K$9)-'Business Plan'!$K$10*(1+'Scenario Analysis (2D)'!$E94))))</f>
        <v>-921178.6264719778</v>
      </c>
      <c r="T94" s="78"/>
      <c r="U94" s="45">
        <v>0.15</v>
      </c>
      <c r="V94" s="47">
        <f>(NPV('Business Plan'!$B$3,(('Business Plan'!$C$6*('Business Plan'!$C$7-'Business Plan'!$C$8*(1+'Scenario Analysis (2D)'!V$4)-'Business Plan'!$C$9)-'Business Plan'!$C$10*(1+'Scenario Analysis (2D)'!$E94))),(('Business Plan'!$D$6*('Business Plan'!$D$7-'Business Plan'!$D$8*(1+'Scenario Analysis (2D)'!V$4)-'Business Plan'!$D$9)-'Business Plan'!$D$10*(1+'Scenario Analysis (2D)'!$E94))),(('Business Plan'!$E$6*('Business Plan'!$E$7-'Business Plan'!$E$8*(1+'Scenario Analysis (2D)'!V$4)-'Business Plan'!$E$9)-'Business Plan'!$E$10*(1+'Scenario Analysis (2D)'!$E94))),(('Business Plan'!$F$6*('Business Plan'!$F$7-'Business Plan'!$F$8*(1+'Scenario Analysis (2D)'!V$4)-'Business Plan'!$F$9)-'Business Plan'!$F$10*(1+'Scenario Analysis (2D)'!$E94))),(('Business Plan'!$G$6*('Business Plan'!$G$7-'Business Plan'!$G$8*(1+'Scenario Analysis (2D)'!V$4)-'Business Plan'!$G$9)-'Business Plan'!$G$10*(1+'Scenario Analysis (2D)'!$E94))),(('Business Plan'!$H$6*('Business Plan'!$H$7-'Business Plan'!$H$8*(1+'Scenario Analysis (2D)'!V$4)-'Business Plan'!$H$9)-'Business Plan'!$H$10*(1+'Scenario Analysis (2D)'!$E94))),(('Business Plan'!$I$6*('Business Plan'!$I$7-'Business Plan'!$I$8*(1+'Scenario Analysis (2D)'!V$4)-'Business Plan'!$I$9)-'Business Plan'!$I$10*(1+'Scenario Analysis (2D)'!$E94))),(('Business Plan'!$J$6*('Business Plan'!$J$7-'Business Plan'!$J$8*(1+'Scenario Analysis (2D)'!V$4)-'Business Plan'!$J$9)-'Business Plan'!$J$10*(1+'Scenario Analysis (2D)'!$E94))),(('Business Plan'!$K$6*('Business Plan'!$K$7-'Business Plan'!$K$8*(1+'Scenario Analysis (2D)'!V$4)-'Business Plan'!$K$9)-'Business Plan'!$K$10*(1+'Scenario Analysis (2D)'!$E94)))))/'Business Plan'!$C$13-1</f>
        <v>8.7443736148680422</v>
      </c>
      <c r="W94" s="47">
        <f>(NPV('Business Plan'!$B$3,(('Business Plan'!$C$6*('Business Plan'!$C$7-'Business Plan'!$C$8*(1+'Scenario Analysis (2D)'!W$4)-'Business Plan'!$C$9)-'Business Plan'!$C$10*(1+'Scenario Analysis (2D)'!$E94))),(('Business Plan'!$D$6*('Business Plan'!$D$7-'Business Plan'!$D$8*(1+'Scenario Analysis (2D)'!W$4)-'Business Plan'!$D$9)-'Business Plan'!$D$10*(1+'Scenario Analysis (2D)'!$E94))),(('Business Plan'!$E$6*('Business Plan'!$E$7-'Business Plan'!$E$8*(1+'Scenario Analysis (2D)'!W$4)-'Business Plan'!$E$9)-'Business Plan'!$E$10*(1+'Scenario Analysis (2D)'!$E94))),(('Business Plan'!$F$6*('Business Plan'!$F$7-'Business Plan'!$F$8*(1+'Scenario Analysis (2D)'!W$4)-'Business Plan'!$F$9)-'Business Plan'!$F$10*(1+'Scenario Analysis (2D)'!$E94))),(('Business Plan'!$G$6*('Business Plan'!$G$7-'Business Plan'!$G$8*(1+'Scenario Analysis (2D)'!W$4)-'Business Plan'!$G$9)-'Business Plan'!$G$10*(1+'Scenario Analysis (2D)'!$E94))),(('Business Plan'!$H$6*('Business Plan'!$H$7-'Business Plan'!$H$8*(1+'Scenario Analysis (2D)'!W$4)-'Business Plan'!$H$9)-'Business Plan'!$H$10*(1+'Scenario Analysis (2D)'!$E94))),(('Business Plan'!$I$6*('Business Plan'!$I$7-'Business Plan'!$I$8*(1+'Scenario Analysis (2D)'!W$4)-'Business Plan'!$I$9)-'Business Plan'!$I$10*(1+'Scenario Analysis (2D)'!$E94))),(('Business Plan'!$J$6*('Business Plan'!$J$7-'Business Plan'!$J$8*(1+'Scenario Analysis (2D)'!W$4)-'Business Plan'!$J$9)-'Business Plan'!$J$10*(1+'Scenario Analysis (2D)'!$E94))),(('Business Plan'!$K$6*('Business Plan'!$K$7-'Business Plan'!$K$8*(1+'Scenario Analysis (2D)'!W$4)-'Business Plan'!$K$9)-'Business Plan'!$K$10*(1+'Scenario Analysis (2D)'!$E94)))))/'Business Plan'!$C$13-1</f>
        <v>6.9771781439909919</v>
      </c>
      <c r="X94" s="47">
        <f>(NPV('Business Plan'!$B$3,(('Business Plan'!$C$6*('Business Plan'!$C$7-'Business Plan'!$C$8*(1+'Scenario Analysis (2D)'!X$4)-'Business Plan'!$C$9)-'Business Plan'!$C$10*(1+'Scenario Analysis (2D)'!$E94))),(('Business Plan'!$D$6*('Business Plan'!$D$7-'Business Plan'!$D$8*(1+'Scenario Analysis (2D)'!X$4)-'Business Plan'!$D$9)-'Business Plan'!$D$10*(1+'Scenario Analysis (2D)'!$E94))),(('Business Plan'!$E$6*('Business Plan'!$E$7-'Business Plan'!$E$8*(1+'Scenario Analysis (2D)'!X$4)-'Business Plan'!$E$9)-'Business Plan'!$E$10*(1+'Scenario Analysis (2D)'!$E94))),(('Business Plan'!$F$6*('Business Plan'!$F$7-'Business Plan'!$F$8*(1+'Scenario Analysis (2D)'!X$4)-'Business Plan'!$F$9)-'Business Plan'!$F$10*(1+'Scenario Analysis (2D)'!$E94))),(('Business Plan'!$G$6*('Business Plan'!$G$7-'Business Plan'!$G$8*(1+'Scenario Analysis (2D)'!X$4)-'Business Plan'!$G$9)-'Business Plan'!$G$10*(1+'Scenario Analysis (2D)'!$E94))),(('Business Plan'!$H$6*('Business Plan'!$H$7-'Business Plan'!$H$8*(1+'Scenario Analysis (2D)'!X$4)-'Business Plan'!$H$9)-'Business Plan'!$H$10*(1+'Scenario Analysis (2D)'!$E94))),(('Business Plan'!$I$6*('Business Plan'!$I$7-'Business Plan'!$I$8*(1+'Scenario Analysis (2D)'!X$4)-'Business Plan'!$I$9)-'Business Plan'!$I$10*(1+'Scenario Analysis (2D)'!$E94))),(('Business Plan'!$J$6*('Business Plan'!$J$7-'Business Plan'!$J$8*(1+'Scenario Analysis (2D)'!X$4)-'Business Plan'!$J$9)-'Business Plan'!$J$10*(1+'Scenario Analysis (2D)'!$E94))),(('Business Plan'!$K$6*('Business Plan'!$K$7-'Business Plan'!$K$8*(1+'Scenario Analysis (2D)'!X$4)-'Business Plan'!$K$9)-'Business Plan'!$K$10*(1+'Scenario Analysis (2D)'!$E94)))))/'Business Plan'!$C$13-1</f>
        <v>5.2099826731139407</v>
      </c>
      <c r="Y94" s="47">
        <f>(NPV('Business Plan'!$B$3,(('Business Plan'!$C$6*('Business Plan'!$C$7-'Business Plan'!$C$8*(1+'Scenario Analysis (2D)'!Y$4)-'Business Plan'!$C$9)-'Business Plan'!$C$10*(1+'Scenario Analysis (2D)'!$E94))),(('Business Plan'!$D$6*('Business Plan'!$D$7-'Business Plan'!$D$8*(1+'Scenario Analysis (2D)'!Y$4)-'Business Plan'!$D$9)-'Business Plan'!$D$10*(1+'Scenario Analysis (2D)'!$E94))),(('Business Plan'!$E$6*('Business Plan'!$E$7-'Business Plan'!$E$8*(1+'Scenario Analysis (2D)'!Y$4)-'Business Plan'!$E$9)-'Business Plan'!$E$10*(1+'Scenario Analysis (2D)'!$E94))),(('Business Plan'!$F$6*('Business Plan'!$F$7-'Business Plan'!$F$8*(1+'Scenario Analysis (2D)'!Y$4)-'Business Plan'!$F$9)-'Business Plan'!$F$10*(1+'Scenario Analysis (2D)'!$E94))),(('Business Plan'!$G$6*('Business Plan'!$G$7-'Business Plan'!$G$8*(1+'Scenario Analysis (2D)'!Y$4)-'Business Plan'!$G$9)-'Business Plan'!$G$10*(1+'Scenario Analysis (2D)'!$E94))),(('Business Plan'!$H$6*('Business Plan'!$H$7-'Business Plan'!$H$8*(1+'Scenario Analysis (2D)'!Y$4)-'Business Plan'!$H$9)-'Business Plan'!$H$10*(1+'Scenario Analysis (2D)'!$E94))),(('Business Plan'!$I$6*('Business Plan'!$I$7-'Business Plan'!$I$8*(1+'Scenario Analysis (2D)'!Y$4)-'Business Plan'!$I$9)-'Business Plan'!$I$10*(1+'Scenario Analysis (2D)'!$E94))),(('Business Plan'!$J$6*('Business Plan'!$J$7-'Business Plan'!$J$8*(1+'Scenario Analysis (2D)'!Y$4)-'Business Plan'!$J$9)-'Business Plan'!$J$10*(1+'Scenario Analysis (2D)'!$E94))),(('Business Plan'!$K$6*('Business Plan'!$K$7-'Business Plan'!$K$8*(1+'Scenario Analysis (2D)'!Y$4)-'Business Plan'!$K$9)-'Business Plan'!$K$10*(1+'Scenario Analysis (2D)'!$E94)))))/'Business Plan'!$C$13-1</f>
        <v>3.4427872022368904</v>
      </c>
      <c r="Z94" s="47">
        <f>(NPV('Business Plan'!$B$3,(('Business Plan'!$C$6*('Business Plan'!$C$7-'Business Plan'!$C$8*(1+'Scenario Analysis (2D)'!Z$4)-'Business Plan'!$C$9)-'Business Plan'!$C$10*(1+'Scenario Analysis (2D)'!$E94))),(('Business Plan'!$D$6*('Business Plan'!$D$7-'Business Plan'!$D$8*(1+'Scenario Analysis (2D)'!Z$4)-'Business Plan'!$D$9)-'Business Plan'!$D$10*(1+'Scenario Analysis (2D)'!$E94))),(('Business Plan'!$E$6*('Business Plan'!$E$7-'Business Plan'!$E$8*(1+'Scenario Analysis (2D)'!Z$4)-'Business Plan'!$E$9)-'Business Plan'!$E$10*(1+'Scenario Analysis (2D)'!$E94))),(('Business Plan'!$F$6*('Business Plan'!$F$7-'Business Plan'!$F$8*(1+'Scenario Analysis (2D)'!Z$4)-'Business Plan'!$F$9)-'Business Plan'!$F$10*(1+'Scenario Analysis (2D)'!$E94))),(('Business Plan'!$G$6*('Business Plan'!$G$7-'Business Plan'!$G$8*(1+'Scenario Analysis (2D)'!Z$4)-'Business Plan'!$G$9)-'Business Plan'!$G$10*(1+'Scenario Analysis (2D)'!$E94))),(('Business Plan'!$H$6*('Business Plan'!$H$7-'Business Plan'!$H$8*(1+'Scenario Analysis (2D)'!Z$4)-'Business Plan'!$H$9)-'Business Plan'!$H$10*(1+'Scenario Analysis (2D)'!$E94))),(('Business Plan'!$I$6*('Business Plan'!$I$7-'Business Plan'!$I$8*(1+'Scenario Analysis (2D)'!Z$4)-'Business Plan'!$I$9)-'Business Plan'!$I$10*(1+'Scenario Analysis (2D)'!$E94))),(('Business Plan'!$J$6*('Business Plan'!$J$7-'Business Plan'!$J$8*(1+'Scenario Analysis (2D)'!Z$4)-'Business Plan'!$J$9)-'Business Plan'!$J$10*(1+'Scenario Analysis (2D)'!$E94))),(('Business Plan'!$K$6*('Business Plan'!$K$7-'Business Plan'!$K$8*(1+'Scenario Analysis (2D)'!Z$4)-'Business Plan'!$K$9)-'Business Plan'!$K$10*(1+'Scenario Analysis (2D)'!$E94)))))/'Business Plan'!$C$13-1</f>
        <v>1.6755917313598383</v>
      </c>
      <c r="AA94" s="47">
        <f>(NPV('Business Plan'!$B$3,(('Business Plan'!$C$6*('Business Plan'!$C$7-'Business Plan'!$C$8*(1+'Scenario Analysis (2D)'!AA$4)-'Business Plan'!$C$9)-'Business Plan'!$C$10*(1+'Scenario Analysis (2D)'!$E94))),(('Business Plan'!$D$6*('Business Plan'!$D$7-'Business Plan'!$D$8*(1+'Scenario Analysis (2D)'!AA$4)-'Business Plan'!$D$9)-'Business Plan'!$D$10*(1+'Scenario Analysis (2D)'!$E94))),(('Business Plan'!$E$6*('Business Plan'!$E$7-'Business Plan'!$E$8*(1+'Scenario Analysis (2D)'!AA$4)-'Business Plan'!$E$9)-'Business Plan'!$E$10*(1+'Scenario Analysis (2D)'!$E94))),(('Business Plan'!$F$6*('Business Plan'!$F$7-'Business Plan'!$F$8*(1+'Scenario Analysis (2D)'!AA$4)-'Business Plan'!$F$9)-'Business Plan'!$F$10*(1+'Scenario Analysis (2D)'!$E94))),(('Business Plan'!$G$6*('Business Plan'!$G$7-'Business Plan'!$G$8*(1+'Scenario Analysis (2D)'!AA$4)-'Business Plan'!$G$9)-'Business Plan'!$G$10*(1+'Scenario Analysis (2D)'!$E94))),(('Business Plan'!$H$6*('Business Plan'!$H$7-'Business Plan'!$H$8*(1+'Scenario Analysis (2D)'!AA$4)-'Business Plan'!$H$9)-'Business Plan'!$H$10*(1+'Scenario Analysis (2D)'!$E94))),(('Business Plan'!$I$6*('Business Plan'!$I$7-'Business Plan'!$I$8*(1+'Scenario Analysis (2D)'!AA$4)-'Business Plan'!$I$9)-'Business Plan'!$I$10*(1+'Scenario Analysis (2D)'!$E94))),(('Business Plan'!$J$6*('Business Plan'!$J$7-'Business Plan'!$J$8*(1+'Scenario Analysis (2D)'!AA$4)-'Business Plan'!$J$9)-'Business Plan'!$J$10*(1+'Scenario Analysis (2D)'!$E94))),(('Business Plan'!$K$6*('Business Plan'!$K$7-'Business Plan'!$K$8*(1+'Scenario Analysis (2D)'!AA$4)-'Business Plan'!$K$9)-'Business Plan'!$K$10*(1+'Scenario Analysis (2D)'!$E94)))))/'Business Plan'!$C$13-1</f>
        <v>-9.1603739517213234E-2</v>
      </c>
      <c r="AB94" s="47">
        <f>(NPV('Business Plan'!$B$3,(('Business Plan'!$C$6*('Business Plan'!$C$7-'Business Plan'!$C$8*(1+'Scenario Analysis (2D)'!AB$4)-'Business Plan'!$C$9)-'Business Plan'!$C$10*(1+'Scenario Analysis (2D)'!$E94))),(('Business Plan'!$D$6*('Business Plan'!$D$7-'Business Plan'!$D$8*(1+'Scenario Analysis (2D)'!AB$4)-'Business Plan'!$D$9)-'Business Plan'!$D$10*(1+'Scenario Analysis (2D)'!$E94))),(('Business Plan'!$E$6*('Business Plan'!$E$7-'Business Plan'!$E$8*(1+'Scenario Analysis (2D)'!AB$4)-'Business Plan'!$E$9)-'Business Plan'!$E$10*(1+'Scenario Analysis (2D)'!$E94))),(('Business Plan'!$F$6*('Business Plan'!$F$7-'Business Plan'!$F$8*(1+'Scenario Analysis (2D)'!AB$4)-'Business Plan'!$F$9)-'Business Plan'!$F$10*(1+'Scenario Analysis (2D)'!$E94))),(('Business Plan'!$G$6*('Business Plan'!$G$7-'Business Plan'!$G$8*(1+'Scenario Analysis (2D)'!AB$4)-'Business Plan'!$G$9)-'Business Plan'!$G$10*(1+'Scenario Analysis (2D)'!$E94))),(('Business Plan'!$H$6*('Business Plan'!$H$7-'Business Plan'!$H$8*(1+'Scenario Analysis (2D)'!AB$4)-'Business Plan'!$H$9)-'Business Plan'!$H$10*(1+'Scenario Analysis (2D)'!$E94))),(('Business Plan'!$I$6*('Business Plan'!$I$7-'Business Plan'!$I$8*(1+'Scenario Analysis (2D)'!AB$4)-'Business Plan'!$I$9)-'Business Plan'!$I$10*(1+'Scenario Analysis (2D)'!$E94))),(('Business Plan'!$J$6*('Business Plan'!$J$7-'Business Plan'!$J$8*(1+'Scenario Analysis (2D)'!AB$4)-'Business Plan'!$J$9)-'Business Plan'!$J$10*(1+'Scenario Analysis (2D)'!$E94))),(('Business Plan'!$K$6*('Business Plan'!$K$7-'Business Plan'!$K$8*(1+'Scenario Analysis (2D)'!AB$4)-'Business Plan'!$K$9)-'Business Plan'!$K$10*(1+'Scenario Analysis (2D)'!$E94)))))/'Business Plan'!$C$13-1</f>
        <v>-1.858799210394265</v>
      </c>
      <c r="AC94" s="47">
        <f>(NPV('Business Plan'!$B$3,(('Business Plan'!$C$6*('Business Plan'!$C$7-'Business Plan'!$C$8*(1+'Scenario Analysis (2D)'!AC$4)-'Business Plan'!$C$9)-'Business Plan'!$C$10*(1+'Scenario Analysis (2D)'!$E94))),(('Business Plan'!$D$6*('Business Plan'!$D$7-'Business Plan'!$D$8*(1+'Scenario Analysis (2D)'!AC$4)-'Business Plan'!$D$9)-'Business Plan'!$D$10*(1+'Scenario Analysis (2D)'!$E94))),(('Business Plan'!$E$6*('Business Plan'!$E$7-'Business Plan'!$E$8*(1+'Scenario Analysis (2D)'!AC$4)-'Business Plan'!$E$9)-'Business Plan'!$E$10*(1+'Scenario Analysis (2D)'!$E94))),(('Business Plan'!$F$6*('Business Plan'!$F$7-'Business Plan'!$F$8*(1+'Scenario Analysis (2D)'!AC$4)-'Business Plan'!$F$9)-'Business Plan'!$F$10*(1+'Scenario Analysis (2D)'!$E94))),(('Business Plan'!$G$6*('Business Plan'!$G$7-'Business Plan'!$G$8*(1+'Scenario Analysis (2D)'!AC$4)-'Business Plan'!$G$9)-'Business Plan'!$G$10*(1+'Scenario Analysis (2D)'!$E94))),(('Business Plan'!$H$6*('Business Plan'!$H$7-'Business Plan'!$H$8*(1+'Scenario Analysis (2D)'!AC$4)-'Business Plan'!$H$9)-'Business Plan'!$H$10*(1+'Scenario Analysis (2D)'!$E94))),(('Business Plan'!$I$6*('Business Plan'!$I$7-'Business Plan'!$I$8*(1+'Scenario Analysis (2D)'!AC$4)-'Business Plan'!$I$9)-'Business Plan'!$I$10*(1+'Scenario Analysis (2D)'!$E94))),(('Business Plan'!$J$6*('Business Plan'!$J$7-'Business Plan'!$J$8*(1+'Scenario Analysis (2D)'!AC$4)-'Business Plan'!$J$9)-'Business Plan'!$J$10*(1+'Scenario Analysis (2D)'!$E94))),(('Business Plan'!$K$6*('Business Plan'!$K$7-'Business Plan'!$K$8*(1+'Scenario Analysis (2D)'!AC$4)-'Business Plan'!$K$9)-'Business Plan'!$K$10*(1+'Scenario Analysis (2D)'!$E94)))))/'Business Plan'!$C$13-1</f>
        <v>-3.6259946812713149</v>
      </c>
      <c r="AD94" s="47">
        <f>(NPV('Business Plan'!$B$3,(('Business Plan'!$C$6*('Business Plan'!$C$7-'Business Plan'!$C$8*(1+'Scenario Analysis (2D)'!AD$4)-'Business Plan'!$C$9)-'Business Plan'!$C$10*(1+'Scenario Analysis (2D)'!$E94))),(('Business Plan'!$D$6*('Business Plan'!$D$7-'Business Plan'!$D$8*(1+'Scenario Analysis (2D)'!AD$4)-'Business Plan'!$D$9)-'Business Plan'!$D$10*(1+'Scenario Analysis (2D)'!$E94))),(('Business Plan'!$E$6*('Business Plan'!$E$7-'Business Plan'!$E$8*(1+'Scenario Analysis (2D)'!AD$4)-'Business Plan'!$E$9)-'Business Plan'!$E$10*(1+'Scenario Analysis (2D)'!$E94))),(('Business Plan'!$F$6*('Business Plan'!$F$7-'Business Plan'!$F$8*(1+'Scenario Analysis (2D)'!AD$4)-'Business Plan'!$F$9)-'Business Plan'!$F$10*(1+'Scenario Analysis (2D)'!$E94))),(('Business Plan'!$G$6*('Business Plan'!$G$7-'Business Plan'!$G$8*(1+'Scenario Analysis (2D)'!AD$4)-'Business Plan'!$G$9)-'Business Plan'!$G$10*(1+'Scenario Analysis (2D)'!$E94))),(('Business Plan'!$H$6*('Business Plan'!$H$7-'Business Plan'!$H$8*(1+'Scenario Analysis (2D)'!AD$4)-'Business Plan'!$H$9)-'Business Plan'!$H$10*(1+'Scenario Analysis (2D)'!$E94))),(('Business Plan'!$I$6*('Business Plan'!$I$7-'Business Plan'!$I$8*(1+'Scenario Analysis (2D)'!AD$4)-'Business Plan'!$I$9)-'Business Plan'!$I$10*(1+'Scenario Analysis (2D)'!$E94))),(('Business Plan'!$J$6*('Business Plan'!$J$7-'Business Plan'!$J$8*(1+'Scenario Analysis (2D)'!AD$4)-'Business Plan'!$J$9)-'Business Plan'!$J$10*(1+'Scenario Analysis (2D)'!$E94))),(('Business Plan'!$K$6*('Business Plan'!$K$7-'Business Plan'!$K$8*(1+'Scenario Analysis (2D)'!AD$4)-'Business Plan'!$K$9)-'Business Plan'!$K$10*(1+'Scenario Analysis (2D)'!$E94)))))/'Business Plan'!$C$13-1</f>
        <v>-5.3931901521483718</v>
      </c>
      <c r="AE94" s="47">
        <f>(NPV('Business Plan'!$B$3,(('Business Plan'!$C$6*('Business Plan'!$C$7-'Business Plan'!$C$8*(1+'Scenario Analysis (2D)'!AE$4)-'Business Plan'!$C$9)-'Business Plan'!$C$10*(1+'Scenario Analysis (2D)'!$E94))),(('Business Plan'!$D$6*('Business Plan'!$D$7-'Business Plan'!$D$8*(1+'Scenario Analysis (2D)'!AE$4)-'Business Plan'!$D$9)-'Business Plan'!$D$10*(1+'Scenario Analysis (2D)'!$E94))),(('Business Plan'!$E$6*('Business Plan'!$E$7-'Business Plan'!$E$8*(1+'Scenario Analysis (2D)'!AE$4)-'Business Plan'!$E$9)-'Business Plan'!$E$10*(1+'Scenario Analysis (2D)'!$E94))),(('Business Plan'!$F$6*('Business Plan'!$F$7-'Business Plan'!$F$8*(1+'Scenario Analysis (2D)'!AE$4)-'Business Plan'!$F$9)-'Business Plan'!$F$10*(1+'Scenario Analysis (2D)'!$E94))),(('Business Plan'!$G$6*('Business Plan'!$G$7-'Business Plan'!$G$8*(1+'Scenario Analysis (2D)'!AE$4)-'Business Plan'!$G$9)-'Business Plan'!$G$10*(1+'Scenario Analysis (2D)'!$E94))),(('Business Plan'!$H$6*('Business Plan'!$H$7-'Business Plan'!$H$8*(1+'Scenario Analysis (2D)'!AE$4)-'Business Plan'!$H$9)-'Business Plan'!$H$10*(1+'Scenario Analysis (2D)'!$E94))),(('Business Plan'!$I$6*('Business Plan'!$I$7-'Business Plan'!$I$8*(1+'Scenario Analysis (2D)'!AE$4)-'Business Plan'!$I$9)-'Business Plan'!$I$10*(1+'Scenario Analysis (2D)'!$E94))),(('Business Plan'!$J$6*('Business Plan'!$J$7-'Business Plan'!$J$8*(1+'Scenario Analysis (2D)'!AE$4)-'Business Plan'!$J$9)-'Business Plan'!$J$10*(1+'Scenario Analysis (2D)'!$E94))),(('Business Plan'!$K$6*('Business Plan'!$K$7-'Business Plan'!$K$8*(1+'Scenario Analysis (2D)'!AE$4)-'Business Plan'!$K$9)-'Business Plan'!$K$10*(1+'Scenario Analysis (2D)'!$E94)))))/'Business Plan'!$C$13-1</f>
        <v>-7.160385623025415</v>
      </c>
      <c r="AF94" s="47">
        <f>(NPV('Business Plan'!$B$3,(('Business Plan'!$C$6*('Business Plan'!$C$7-'Business Plan'!$C$8*(1+'Scenario Analysis (2D)'!AF$4)-'Business Plan'!$C$9)-'Business Plan'!$C$10*(1+'Scenario Analysis (2D)'!$E94))),(('Business Plan'!$D$6*('Business Plan'!$D$7-'Business Plan'!$D$8*(1+'Scenario Analysis (2D)'!AF$4)-'Business Plan'!$D$9)-'Business Plan'!$D$10*(1+'Scenario Analysis (2D)'!$E94))),(('Business Plan'!$E$6*('Business Plan'!$E$7-'Business Plan'!$E$8*(1+'Scenario Analysis (2D)'!AF$4)-'Business Plan'!$E$9)-'Business Plan'!$E$10*(1+'Scenario Analysis (2D)'!$E94))),(('Business Plan'!$F$6*('Business Plan'!$F$7-'Business Plan'!$F$8*(1+'Scenario Analysis (2D)'!AF$4)-'Business Plan'!$F$9)-'Business Plan'!$F$10*(1+'Scenario Analysis (2D)'!$E94))),(('Business Plan'!$G$6*('Business Plan'!$G$7-'Business Plan'!$G$8*(1+'Scenario Analysis (2D)'!AF$4)-'Business Plan'!$G$9)-'Business Plan'!$G$10*(1+'Scenario Analysis (2D)'!$E94))),(('Business Plan'!$H$6*('Business Plan'!$H$7-'Business Plan'!$H$8*(1+'Scenario Analysis (2D)'!AF$4)-'Business Plan'!$H$9)-'Business Plan'!$H$10*(1+'Scenario Analysis (2D)'!$E94))),(('Business Plan'!$I$6*('Business Plan'!$I$7-'Business Plan'!$I$8*(1+'Scenario Analysis (2D)'!AF$4)-'Business Plan'!$I$9)-'Business Plan'!$I$10*(1+'Scenario Analysis (2D)'!$E94))),(('Business Plan'!$J$6*('Business Plan'!$J$7-'Business Plan'!$J$8*(1+'Scenario Analysis (2D)'!AF$4)-'Business Plan'!$J$9)-'Business Plan'!$J$10*(1+'Scenario Analysis (2D)'!$E94))),(('Business Plan'!$K$6*('Business Plan'!$K$7-'Business Plan'!$K$8*(1+'Scenario Analysis (2D)'!AF$4)-'Business Plan'!$K$9)-'Business Plan'!$K$10*(1+'Scenario Analysis (2D)'!$E94)))))/'Business Plan'!$C$13-1</f>
        <v>-8.9275810939024716</v>
      </c>
      <c r="AG94" s="47">
        <f>(NPV('Business Plan'!$B$3,(('Business Plan'!$C$6*('Business Plan'!$C$7-'Business Plan'!$C$8*(1+'Scenario Analysis (2D)'!AG$4)-'Business Plan'!$C$9)-'Business Plan'!$C$10*(1+'Scenario Analysis (2D)'!$E94))),(('Business Plan'!$D$6*('Business Plan'!$D$7-'Business Plan'!$D$8*(1+'Scenario Analysis (2D)'!AG$4)-'Business Plan'!$D$9)-'Business Plan'!$D$10*(1+'Scenario Analysis (2D)'!$E94))),(('Business Plan'!$E$6*('Business Plan'!$E$7-'Business Plan'!$E$8*(1+'Scenario Analysis (2D)'!AG$4)-'Business Plan'!$E$9)-'Business Plan'!$E$10*(1+'Scenario Analysis (2D)'!$E94))),(('Business Plan'!$F$6*('Business Plan'!$F$7-'Business Plan'!$F$8*(1+'Scenario Analysis (2D)'!AG$4)-'Business Plan'!$F$9)-'Business Plan'!$F$10*(1+'Scenario Analysis (2D)'!$E94))),(('Business Plan'!$G$6*('Business Plan'!$G$7-'Business Plan'!$G$8*(1+'Scenario Analysis (2D)'!AG$4)-'Business Plan'!$G$9)-'Business Plan'!$G$10*(1+'Scenario Analysis (2D)'!$E94))),(('Business Plan'!$H$6*('Business Plan'!$H$7-'Business Plan'!$H$8*(1+'Scenario Analysis (2D)'!AG$4)-'Business Plan'!$H$9)-'Business Plan'!$H$10*(1+'Scenario Analysis (2D)'!$E94))),(('Business Plan'!$I$6*('Business Plan'!$I$7-'Business Plan'!$I$8*(1+'Scenario Analysis (2D)'!AG$4)-'Business Plan'!$I$9)-'Business Plan'!$I$10*(1+'Scenario Analysis (2D)'!$E94))),(('Business Plan'!$J$6*('Business Plan'!$J$7-'Business Plan'!$J$8*(1+'Scenario Analysis (2D)'!AG$4)-'Business Plan'!$J$9)-'Business Plan'!$J$10*(1+'Scenario Analysis (2D)'!$E94))),(('Business Plan'!$K$6*('Business Plan'!$K$7-'Business Plan'!$K$8*(1+'Scenario Analysis (2D)'!AG$4)-'Business Plan'!$K$9)-'Business Plan'!$K$10*(1+'Scenario Analysis (2D)'!$E94)))))/'Business Plan'!$C$13-1</f>
        <v>-10.694776564779522</v>
      </c>
      <c r="AH94" s="47">
        <f>(NPV('Business Plan'!$B$3,(('Business Plan'!$C$6*('Business Plan'!$C$7-'Business Plan'!$C$8*(1+'Scenario Analysis (2D)'!AH$4)-'Business Plan'!$C$9)-'Business Plan'!$C$10*(1+'Scenario Analysis (2D)'!$E94))),(('Business Plan'!$D$6*('Business Plan'!$D$7-'Business Plan'!$D$8*(1+'Scenario Analysis (2D)'!AH$4)-'Business Plan'!$D$9)-'Business Plan'!$D$10*(1+'Scenario Analysis (2D)'!$E94))),(('Business Plan'!$E$6*('Business Plan'!$E$7-'Business Plan'!$E$8*(1+'Scenario Analysis (2D)'!AH$4)-'Business Plan'!$E$9)-'Business Plan'!$E$10*(1+'Scenario Analysis (2D)'!$E94))),(('Business Plan'!$F$6*('Business Plan'!$F$7-'Business Plan'!$F$8*(1+'Scenario Analysis (2D)'!AH$4)-'Business Plan'!$F$9)-'Business Plan'!$F$10*(1+'Scenario Analysis (2D)'!$E94))),(('Business Plan'!$G$6*('Business Plan'!$G$7-'Business Plan'!$G$8*(1+'Scenario Analysis (2D)'!AH$4)-'Business Plan'!$G$9)-'Business Plan'!$G$10*(1+'Scenario Analysis (2D)'!$E94))),(('Business Plan'!$H$6*('Business Plan'!$H$7-'Business Plan'!$H$8*(1+'Scenario Analysis (2D)'!AH$4)-'Business Plan'!$H$9)-'Business Plan'!$H$10*(1+'Scenario Analysis (2D)'!$E94))),(('Business Plan'!$I$6*('Business Plan'!$I$7-'Business Plan'!$I$8*(1+'Scenario Analysis (2D)'!AH$4)-'Business Plan'!$I$9)-'Business Plan'!$I$10*(1+'Scenario Analysis (2D)'!$E94))),(('Business Plan'!$J$6*('Business Plan'!$J$7-'Business Plan'!$J$8*(1+'Scenario Analysis (2D)'!AH$4)-'Business Plan'!$J$9)-'Business Plan'!$J$10*(1+'Scenario Analysis (2D)'!$E94))),(('Business Plan'!$K$6*('Business Plan'!$K$7-'Business Plan'!$K$8*(1+'Scenario Analysis (2D)'!AH$4)-'Business Plan'!$K$9)-'Business Plan'!$K$10*(1+'Scenario Analysis (2D)'!$E94)))))/'Business Plan'!$C$13-1</f>
        <v>-12.461972035656572</v>
      </c>
    </row>
    <row r="95" spans="1:34" ht="18.95" customHeight="1" x14ac:dyDescent="0.25">
      <c r="D95" s="78"/>
      <c r="E95" s="50">
        <v>0.2</v>
      </c>
      <c r="F95" s="46">
        <f>NPV('Business Plan'!$B$3,(('Business Plan'!$C$6*('Business Plan'!$C$7-'Business Plan'!$C$8*(1+'Scenario Analysis (2D)'!F$4)-'Business Plan'!$C$9)-'Business Plan'!$C$10*(1+'Scenario Analysis (2D)'!$E95))),(('Business Plan'!$D$6*('Business Plan'!$D$7-'Business Plan'!$D$8*(1+'Scenario Analysis (2D)'!F$4)-'Business Plan'!$D$9)-'Business Plan'!$D$10*(1+'Scenario Analysis (2D)'!$E95))),(('Business Plan'!$E$6*('Business Plan'!$E$7-'Business Plan'!$E$8*(1+'Scenario Analysis (2D)'!F$4)-'Business Plan'!$E$9)-'Business Plan'!$E$10*(1+'Scenario Analysis (2D)'!$E95))),(('Business Plan'!$F$6*('Business Plan'!$F$7-'Business Plan'!$F$8*(1+'Scenario Analysis (2D)'!F$4)-'Business Plan'!$F$9)-'Business Plan'!$F$10*(1+'Scenario Analysis (2D)'!$E95))),(('Business Plan'!$G$6*('Business Plan'!$G$7-'Business Plan'!$G$8*(1+'Scenario Analysis (2D)'!F$4)-'Business Plan'!$G$9)-'Business Plan'!$G$10*(1+'Scenario Analysis (2D)'!$E95))),(('Business Plan'!$H$6*('Business Plan'!$H$7-'Business Plan'!$H$8*(1+'Scenario Analysis (2D)'!F$4)-'Business Plan'!$H$9)-'Business Plan'!$H$10*(1+'Scenario Analysis (2D)'!$E95))),(('Business Plan'!$I$6*('Business Plan'!$I$7-'Business Plan'!$I$8*(1+'Scenario Analysis (2D)'!F$4)-'Business Plan'!$I$9)-'Business Plan'!$I$10*(1+'Scenario Analysis (2D)'!$E95))),(('Business Plan'!$J$6*('Business Plan'!$J$7-'Business Plan'!$J$8*(1+'Scenario Analysis (2D)'!F$4)-'Business Plan'!$J$9)-'Business Plan'!$J$10*(1+'Scenario Analysis (2D)'!$E95))),(('Business Plan'!$K$6*('Business Plan'!$K$7-'Business Plan'!$K$8*(1+'Scenario Analysis (2D)'!F$4)-'Business Plan'!$K$9)-'Business Plan'!$K$10*(1+'Scenario Analysis (2D)'!$E95))))</f>
        <v>733342.10218969267</v>
      </c>
      <c r="G95" s="46">
        <f>NPV('Business Plan'!$B$3,(('Business Plan'!$C$6*('Business Plan'!$C$7-'Business Plan'!$C$8*(1+'Scenario Analysis (2D)'!G$4)-'Business Plan'!$C$9)-'Business Plan'!$C$10*(1+'Scenario Analysis (2D)'!$E95))),(('Business Plan'!$D$6*('Business Plan'!$D$7-'Business Plan'!$D$8*(1+'Scenario Analysis (2D)'!G$4)-'Business Plan'!$D$9)-'Business Plan'!$D$10*(1+'Scenario Analysis (2D)'!$E95))),(('Business Plan'!$E$6*('Business Plan'!$E$7-'Business Plan'!$E$8*(1+'Scenario Analysis (2D)'!G$4)-'Business Plan'!$E$9)-'Business Plan'!$E$10*(1+'Scenario Analysis (2D)'!$E95))),(('Business Plan'!$F$6*('Business Plan'!$F$7-'Business Plan'!$F$8*(1+'Scenario Analysis (2D)'!G$4)-'Business Plan'!$F$9)-'Business Plan'!$F$10*(1+'Scenario Analysis (2D)'!$E95))),(('Business Plan'!$G$6*('Business Plan'!$G$7-'Business Plan'!$G$8*(1+'Scenario Analysis (2D)'!G$4)-'Business Plan'!$G$9)-'Business Plan'!$G$10*(1+'Scenario Analysis (2D)'!$E95))),(('Business Plan'!$H$6*('Business Plan'!$H$7-'Business Plan'!$H$8*(1+'Scenario Analysis (2D)'!G$4)-'Business Plan'!$H$9)-'Business Plan'!$H$10*(1+'Scenario Analysis (2D)'!$E95))),(('Business Plan'!$I$6*('Business Plan'!$I$7-'Business Plan'!$I$8*(1+'Scenario Analysis (2D)'!G$4)-'Business Plan'!$I$9)-'Business Plan'!$I$10*(1+'Scenario Analysis (2D)'!$E95))),(('Business Plan'!$J$6*('Business Plan'!$J$7-'Business Plan'!$J$8*(1+'Scenario Analysis (2D)'!G$4)-'Business Plan'!$J$9)-'Business Plan'!$J$10*(1+'Scenario Analysis (2D)'!$E95))),(('Business Plan'!$K$6*('Business Plan'!$K$7-'Business Plan'!$K$8*(1+'Scenario Analysis (2D)'!G$4)-'Business Plan'!$K$9)-'Business Plan'!$K$10*(1+'Scenario Analysis (2D)'!$E95))))</f>
        <v>591315.69595646788</v>
      </c>
      <c r="H95" s="46">
        <f>NPV('Business Plan'!$B$3,(('Business Plan'!$C$6*('Business Plan'!$C$7-'Business Plan'!$C$8*(1+'Scenario Analysis (2D)'!H$4)-'Business Plan'!$C$9)-'Business Plan'!$C$10*(1+'Scenario Analysis (2D)'!$E95))),(('Business Plan'!$D$6*('Business Plan'!$D$7-'Business Plan'!$D$8*(1+'Scenario Analysis (2D)'!H$4)-'Business Plan'!$D$9)-'Business Plan'!$D$10*(1+'Scenario Analysis (2D)'!$E95))),(('Business Plan'!$E$6*('Business Plan'!$E$7-'Business Plan'!$E$8*(1+'Scenario Analysis (2D)'!H$4)-'Business Plan'!$E$9)-'Business Plan'!$E$10*(1+'Scenario Analysis (2D)'!$E95))),(('Business Plan'!$F$6*('Business Plan'!$F$7-'Business Plan'!$F$8*(1+'Scenario Analysis (2D)'!H$4)-'Business Plan'!$F$9)-'Business Plan'!$F$10*(1+'Scenario Analysis (2D)'!$E95))),(('Business Plan'!$G$6*('Business Plan'!$G$7-'Business Plan'!$G$8*(1+'Scenario Analysis (2D)'!H$4)-'Business Plan'!$G$9)-'Business Plan'!$G$10*(1+'Scenario Analysis (2D)'!$E95))),(('Business Plan'!$H$6*('Business Plan'!$H$7-'Business Plan'!$H$8*(1+'Scenario Analysis (2D)'!H$4)-'Business Plan'!$H$9)-'Business Plan'!$H$10*(1+'Scenario Analysis (2D)'!$E95))),(('Business Plan'!$I$6*('Business Plan'!$I$7-'Business Plan'!$I$8*(1+'Scenario Analysis (2D)'!H$4)-'Business Plan'!$I$9)-'Business Plan'!$I$10*(1+'Scenario Analysis (2D)'!$E95))),(('Business Plan'!$J$6*('Business Plan'!$J$7-'Business Plan'!$J$8*(1+'Scenario Analysis (2D)'!H$4)-'Business Plan'!$J$9)-'Business Plan'!$J$10*(1+'Scenario Analysis (2D)'!$E95))),(('Business Plan'!$K$6*('Business Plan'!$K$7-'Business Plan'!$K$8*(1+'Scenario Analysis (2D)'!H$4)-'Business Plan'!$K$9)-'Business Plan'!$K$10*(1+'Scenario Analysis (2D)'!$E95))))</f>
        <v>449289.28972324322</v>
      </c>
      <c r="I95" s="46">
        <f>NPV('Business Plan'!$B$3,(('Business Plan'!$C$6*('Business Plan'!$C$7-'Business Plan'!$C$8*(1+'Scenario Analysis (2D)'!I$4)-'Business Plan'!$C$9)-'Business Plan'!$C$10*(1+'Scenario Analysis (2D)'!$E95))),(('Business Plan'!$D$6*('Business Plan'!$D$7-'Business Plan'!$D$8*(1+'Scenario Analysis (2D)'!I$4)-'Business Plan'!$D$9)-'Business Plan'!$D$10*(1+'Scenario Analysis (2D)'!$E95))),(('Business Plan'!$E$6*('Business Plan'!$E$7-'Business Plan'!$E$8*(1+'Scenario Analysis (2D)'!I$4)-'Business Plan'!$E$9)-'Business Plan'!$E$10*(1+'Scenario Analysis (2D)'!$E95))),(('Business Plan'!$F$6*('Business Plan'!$F$7-'Business Plan'!$F$8*(1+'Scenario Analysis (2D)'!I$4)-'Business Plan'!$F$9)-'Business Plan'!$F$10*(1+'Scenario Analysis (2D)'!$E95))),(('Business Plan'!$G$6*('Business Plan'!$G$7-'Business Plan'!$G$8*(1+'Scenario Analysis (2D)'!I$4)-'Business Plan'!$G$9)-'Business Plan'!$G$10*(1+'Scenario Analysis (2D)'!$E95))),(('Business Plan'!$H$6*('Business Plan'!$H$7-'Business Plan'!$H$8*(1+'Scenario Analysis (2D)'!I$4)-'Business Plan'!$H$9)-'Business Plan'!$H$10*(1+'Scenario Analysis (2D)'!$E95))),(('Business Plan'!$I$6*('Business Plan'!$I$7-'Business Plan'!$I$8*(1+'Scenario Analysis (2D)'!I$4)-'Business Plan'!$I$9)-'Business Plan'!$I$10*(1+'Scenario Analysis (2D)'!$E95))),(('Business Plan'!$J$6*('Business Plan'!$J$7-'Business Plan'!$J$8*(1+'Scenario Analysis (2D)'!I$4)-'Business Plan'!$J$9)-'Business Plan'!$J$10*(1+'Scenario Analysis (2D)'!$E95))),(('Business Plan'!$K$6*('Business Plan'!$K$7-'Business Plan'!$K$8*(1+'Scenario Analysis (2D)'!I$4)-'Business Plan'!$K$9)-'Business Plan'!$K$10*(1+'Scenario Analysis (2D)'!$E95))))</f>
        <v>307262.88349001849</v>
      </c>
      <c r="J95" s="46">
        <f>NPV('Business Plan'!$B$3,(('Business Plan'!$C$6*('Business Plan'!$C$7-'Business Plan'!$C$8*(1+'Scenario Analysis (2D)'!J$4)-'Business Plan'!$C$9)-'Business Plan'!$C$10*(1+'Scenario Analysis (2D)'!$E95))),(('Business Plan'!$D$6*('Business Plan'!$D$7-'Business Plan'!$D$8*(1+'Scenario Analysis (2D)'!J$4)-'Business Plan'!$D$9)-'Business Plan'!$D$10*(1+'Scenario Analysis (2D)'!$E95))),(('Business Plan'!$E$6*('Business Plan'!$E$7-'Business Plan'!$E$8*(1+'Scenario Analysis (2D)'!J$4)-'Business Plan'!$E$9)-'Business Plan'!$E$10*(1+'Scenario Analysis (2D)'!$E95))),(('Business Plan'!$F$6*('Business Plan'!$F$7-'Business Plan'!$F$8*(1+'Scenario Analysis (2D)'!J$4)-'Business Plan'!$F$9)-'Business Plan'!$F$10*(1+'Scenario Analysis (2D)'!$E95))),(('Business Plan'!$G$6*('Business Plan'!$G$7-'Business Plan'!$G$8*(1+'Scenario Analysis (2D)'!J$4)-'Business Plan'!$G$9)-'Business Plan'!$G$10*(1+'Scenario Analysis (2D)'!$E95))),(('Business Plan'!$H$6*('Business Plan'!$H$7-'Business Plan'!$H$8*(1+'Scenario Analysis (2D)'!J$4)-'Business Plan'!$H$9)-'Business Plan'!$H$10*(1+'Scenario Analysis (2D)'!$E95))),(('Business Plan'!$I$6*('Business Plan'!$I$7-'Business Plan'!$I$8*(1+'Scenario Analysis (2D)'!J$4)-'Business Plan'!$I$9)-'Business Plan'!$I$10*(1+'Scenario Analysis (2D)'!$E95))),(('Business Plan'!$J$6*('Business Plan'!$J$7-'Business Plan'!$J$8*(1+'Scenario Analysis (2D)'!J$4)-'Business Plan'!$J$9)-'Business Plan'!$J$10*(1+'Scenario Analysis (2D)'!$E95))),(('Business Plan'!$K$6*('Business Plan'!$K$7-'Business Plan'!$K$8*(1+'Scenario Analysis (2D)'!J$4)-'Business Plan'!$K$9)-'Business Plan'!$K$10*(1+'Scenario Analysis (2D)'!$E95))))</f>
        <v>165236.47725679376</v>
      </c>
      <c r="K95" s="46">
        <f>NPV('Business Plan'!$B$3,(('Business Plan'!$C$6*('Business Plan'!$C$7-'Business Plan'!$C$8*(1+'Scenario Analysis (2D)'!K$4)-'Business Plan'!$C$9)-'Business Plan'!$C$10*(1+'Scenario Analysis (2D)'!$E95))),(('Business Plan'!$D$6*('Business Plan'!$D$7-'Business Plan'!$D$8*(1+'Scenario Analysis (2D)'!K$4)-'Business Plan'!$D$9)-'Business Plan'!$D$10*(1+'Scenario Analysis (2D)'!$E95))),(('Business Plan'!$E$6*('Business Plan'!$E$7-'Business Plan'!$E$8*(1+'Scenario Analysis (2D)'!K$4)-'Business Plan'!$E$9)-'Business Plan'!$E$10*(1+'Scenario Analysis (2D)'!$E95))),(('Business Plan'!$F$6*('Business Plan'!$F$7-'Business Plan'!$F$8*(1+'Scenario Analysis (2D)'!K$4)-'Business Plan'!$F$9)-'Business Plan'!$F$10*(1+'Scenario Analysis (2D)'!$E95))),(('Business Plan'!$G$6*('Business Plan'!$G$7-'Business Plan'!$G$8*(1+'Scenario Analysis (2D)'!K$4)-'Business Plan'!$G$9)-'Business Plan'!$G$10*(1+'Scenario Analysis (2D)'!$E95))),(('Business Plan'!$H$6*('Business Plan'!$H$7-'Business Plan'!$H$8*(1+'Scenario Analysis (2D)'!K$4)-'Business Plan'!$H$9)-'Business Plan'!$H$10*(1+'Scenario Analysis (2D)'!$E95))),(('Business Plan'!$I$6*('Business Plan'!$I$7-'Business Plan'!$I$8*(1+'Scenario Analysis (2D)'!K$4)-'Business Plan'!$I$9)-'Business Plan'!$I$10*(1+'Scenario Analysis (2D)'!$E95))),(('Business Plan'!$J$6*('Business Plan'!$J$7-'Business Plan'!$J$8*(1+'Scenario Analysis (2D)'!K$4)-'Business Plan'!$J$9)-'Business Plan'!$J$10*(1+'Scenario Analysis (2D)'!$E95))),(('Business Plan'!$K$6*('Business Plan'!$K$7-'Business Plan'!$K$8*(1+'Scenario Analysis (2D)'!K$4)-'Business Plan'!$K$9)-'Business Plan'!$K$10*(1+'Scenario Analysis (2D)'!$E95))))</f>
        <v>23210.071023568966</v>
      </c>
      <c r="L95" s="46">
        <f>NPV('Business Plan'!$B$3,(('Business Plan'!$C$6*('Business Plan'!$C$7-'Business Plan'!$C$8*(1+'Scenario Analysis (2D)'!L$4)-'Business Plan'!$C$9)-'Business Plan'!$C$10*(1+'Scenario Analysis (2D)'!$E95))),(('Business Plan'!$D$6*('Business Plan'!$D$7-'Business Plan'!$D$8*(1+'Scenario Analysis (2D)'!L$4)-'Business Plan'!$D$9)-'Business Plan'!$D$10*(1+'Scenario Analysis (2D)'!$E95))),(('Business Plan'!$E$6*('Business Plan'!$E$7-'Business Plan'!$E$8*(1+'Scenario Analysis (2D)'!L$4)-'Business Plan'!$E$9)-'Business Plan'!$E$10*(1+'Scenario Analysis (2D)'!$E95))),(('Business Plan'!$F$6*('Business Plan'!$F$7-'Business Plan'!$F$8*(1+'Scenario Analysis (2D)'!L$4)-'Business Plan'!$F$9)-'Business Plan'!$F$10*(1+'Scenario Analysis (2D)'!$E95))),(('Business Plan'!$G$6*('Business Plan'!$G$7-'Business Plan'!$G$8*(1+'Scenario Analysis (2D)'!L$4)-'Business Plan'!$G$9)-'Business Plan'!$G$10*(1+'Scenario Analysis (2D)'!$E95))),(('Business Plan'!$H$6*('Business Plan'!$H$7-'Business Plan'!$H$8*(1+'Scenario Analysis (2D)'!L$4)-'Business Plan'!$H$9)-'Business Plan'!$H$10*(1+'Scenario Analysis (2D)'!$E95))),(('Business Plan'!$I$6*('Business Plan'!$I$7-'Business Plan'!$I$8*(1+'Scenario Analysis (2D)'!L$4)-'Business Plan'!$I$9)-'Business Plan'!$I$10*(1+'Scenario Analysis (2D)'!$E95))),(('Business Plan'!$J$6*('Business Plan'!$J$7-'Business Plan'!$J$8*(1+'Scenario Analysis (2D)'!L$4)-'Business Plan'!$J$9)-'Business Plan'!$J$10*(1+'Scenario Analysis (2D)'!$E95))),(('Business Plan'!$K$6*('Business Plan'!$K$7-'Business Plan'!$K$8*(1+'Scenario Analysis (2D)'!L$4)-'Business Plan'!$K$9)-'Business Plan'!$K$10*(1+'Scenario Analysis (2D)'!$E95))))</f>
        <v>-118816.33520965576</v>
      </c>
      <c r="M95" s="46">
        <f>NPV('Business Plan'!$B$3,(('Business Plan'!$C$6*('Business Plan'!$C$7-'Business Plan'!$C$8*(1+'Scenario Analysis (2D)'!M$4)-'Business Plan'!$C$9)-'Business Plan'!$C$10*(1+'Scenario Analysis (2D)'!$E95))),(('Business Plan'!$D$6*('Business Plan'!$D$7-'Business Plan'!$D$8*(1+'Scenario Analysis (2D)'!M$4)-'Business Plan'!$D$9)-'Business Plan'!$D$10*(1+'Scenario Analysis (2D)'!$E95))),(('Business Plan'!$E$6*('Business Plan'!$E$7-'Business Plan'!$E$8*(1+'Scenario Analysis (2D)'!M$4)-'Business Plan'!$E$9)-'Business Plan'!$E$10*(1+'Scenario Analysis (2D)'!$E95))),(('Business Plan'!$F$6*('Business Plan'!$F$7-'Business Plan'!$F$8*(1+'Scenario Analysis (2D)'!M$4)-'Business Plan'!$F$9)-'Business Plan'!$F$10*(1+'Scenario Analysis (2D)'!$E95))),(('Business Plan'!$G$6*('Business Plan'!$G$7-'Business Plan'!$G$8*(1+'Scenario Analysis (2D)'!M$4)-'Business Plan'!$G$9)-'Business Plan'!$G$10*(1+'Scenario Analysis (2D)'!$E95))),(('Business Plan'!$H$6*('Business Plan'!$H$7-'Business Plan'!$H$8*(1+'Scenario Analysis (2D)'!M$4)-'Business Plan'!$H$9)-'Business Plan'!$H$10*(1+'Scenario Analysis (2D)'!$E95))),(('Business Plan'!$I$6*('Business Plan'!$I$7-'Business Plan'!$I$8*(1+'Scenario Analysis (2D)'!M$4)-'Business Plan'!$I$9)-'Business Plan'!$I$10*(1+'Scenario Analysis (2D)'!$E95))),(('Business Plan'!$J$6*('Business Plan'!$J$7-'Business Plan'!$J$8*(1+'Scenario Analysis (2D)'!M$4)-'Business Plan'!$J$9)-'Business Plan'!$J$10*(1+'Scenario Analysis (2D)'!$E95))),(('Business Plan'!$K$6*('Business Plan'!$K$7-'Business Plan'!$K$8*(1+'Scenario Analysis (2D)'!M$4)-'Business Plan'!$K$9)-'Business Plan'!$K$10*(1+'Scenario Analysis (2D)'!$E95))))</f>
        <v>-260842.74144288048</v>
      </c>
      <c r="N95" s="46">
        <f>NPV('Business Plan'!$B$3,(('Business Plan'!$C$6*('Business Plan'!$C$7-'Business Plan'!$C$8*(1+'Scenario Analysis (2D)'!N$4)-'Business Plan'!$C$9)-'Business Plan'!$C$10*(1+'Scenario Analysis (2D)'!$E95))),(('Business Plan'!$D$6*('Business Plan'!$D$7-'Business Plan'!$D$8*(1+'Scenario Analysis (2D)'!N$4)-'Business Plan'!$D$9)-'Business Plan'!$D$10*(1+'Scenario Analysis (2D)'!$E95))),(('Business Plan'!$E$6*('Business Plan'!$E$7-'Business Plan'!$E$8*(1+'Scenario Analysis (2D)'!N$4)-'Business Plan'!$E$9)-'Business Plan'!$E$10*(1+'Scenario Analysis (2D)'!$E95))),(('Business Plan'!$F$6*('Business Plan'!$F$7-'Business Plan'!$F$8*(1+'Scenario Analysis (2D)'!N$4)-'Business Plan'!$F$9)-'Business Plan'!$F$10*(1+'Scenario Analysis (2D)'!$E95))),(('Business Plan'!$G$6*('Business Plan'!$G$7-'Business Plan'!$G$8*(1+'Scenario Analysis (2D)'!N$4)-'Business Plan'!$G$9)-'Business Plan'!$G$10*(1+'Scenario Analysis (2D)'!$E95))),(('Business Plan'!$H$6*('Business Plan'!$H$7-'Business Plan'!$H$8*(1+'Scenario Analysis (2D)'!N$4)-'Business Plan'!$H$9)-'Business Plan'!$H$10*(1+'Scenario Analysis (2D)'!$E95))),(('Business Plan'!$I$6*('Business Plan'!$I$7-'Business Plan'!$I$8*(1+'Scenario Analysis (2D)'!N$4)-'Business Plan'!$I$9)-'Business Plan'!$I$10*(1+'Scenario Analysis (2D)'!$E95))),(('Business Plan'!$J$6*('Business Plan'!$J$7-'Business Plan'!$J$8*(1+'Scenario Analysis (2D)'!N$4)-'Business Plan'!$J$9)-'Business Plan'!$J$10*(1+'Scenario Analysis (2D)'!$E95))),(('Business Plan'!$K$6*('Business Plan'!$K$7-'Business Plan'!$K$8*(1+'Scenario Analysis (2D)'!N$4)-'Business Plan'!$K$9)-'Business Plan'!$K$10*(1+'Scenario Analysis (2D)'!$E95))))</f>
        <v>-402869.14767610544</v>
      </c>
      <c r="O95" s="46">
        <f>NPV('Business Plan'!$B$3,(('Business Plan'!$C$6*('Business Plan'!$C$7-'Business Plan'!$C$8*(1+'Scenario Analysis (2D)'!O$4)-'Business Plan'!$C$9)-'Business Plan'!$C$10*(1+'Scenario Analysis (2D)'!$E95))),(('Business Plan'!$D$6*('Business Plan'!$D$7-'Business Plan'!$D$8*(1+'Scenario Analysis (2D)'!O$4)-'Business Plan'!$D$9)-'Business Plan'!$D$10*(1+'Scenario Analysis (2D)'!$E95))),(('Business Plan'!$E$6*('Business Plan'!$E$7-'Business Plan'!$E$8*(1+'Scenario Analysis (2D)'!O$4)-'Business Plan'!$E$9)-'Business Plan'!$E$10*(1+'Scenario Analysis (2D)'!$E95))),(('Business Plan'!$F$6*('Business Plan'!$F$7-'Business Plan'!$F$8*(1+'Scenario Analysis (2D)'!O$4)-'Business Plan'!$F$9)-'Business Plan'!$F$10*(1+'Scenario Analysis (2D)'!$E95))),(('Business Plan'!$G$6*('Business Plan'!$G$7-'Business Plan'!$G$8*(1+'Scenario Analysis (2D)'!O$4)-'Business Plan'!$G$9)-'Business Plan'!$G$10*(1+'Scenario Analysis (2D)'!$E95))),(('Business Plan'!$H$6*('Business Plan'!$H$7-'Business Plan'!$H$8*(1+'Scenario Analysis (2D)'!O$4)-'Business Plan'!$H$9)-'Business Plan'!$H$10*(1+'Scenario Analysis (2D)'!$E95))),(('Business Plan'!$I$6*('Business Plan'!$I$7-'Business Plan'!$I$8*(1+'Scenario Analysis (2D)'!O$4)-'Business Plan'!$I$9)-'Business Plan'!$I$10*(1+'Scenario Analysis (2D)'!$E95))),(('Business Plan'!$J$6*('Business Plan'!$J$7-'Business Plan'!$J$8*(1+'Scenario Analysis (2D)'!O$4)-'Business Plan'!$J$9)-'Business Plan'!$J$10*(1+'Scenario Analysis (2D)'!$E95))),(('Business Plan'!$K$6*('Business Plan'!$K$7-'Business Plan'!$K$8*(1+'Scenario Analysis (2D)'!O$4)-'Business Plan'!$K$9)-'Business Plan'!$K$10*(1+'Scenario Analysis (2D)'!$E95))))</f>
        <v>-544895.55390932946</v>
      </c>
      <c r="P95" s="46">
        <f>NPV('Business Plan'!$B$3,(('Business Plan'!$C$6*('Business Plan'!$C$7-'Business Plan'!$C$8*(1+'Scenario Analysis (2D)'!P$4)-'Business Plan'!$C$9)-'Business Plan'!$C$10*(1+'Scenario Analysis (2D)'!$E95))),(('Business Plan'!$D$6*('Business Plan'!$D$7-'Business Plan'!$D$8*(1+'Scenario Analysis (2D)'!P$4)-'Business Plan'!$D$9)-'Business Plan'!$D$10*(1+'Scenario Analysis (2D)'!$E95))),(('Business Plan'!$E$6*('Business Plan'!$E$7-'Business Plan'!$E$8*(1+'Scenario Analysis (2D)'!P$4)-'Business Plan'!$E$9)-'Business Plan'!$E$10*(1+'Scenario Analysis (2D)'!$E95))),(('Business Plan'!$F$6*('Business Plan'!$F$7-'Business Plan'!$F$8*(1+'Scenario Analysis (2D)'!P$4)-'Business Plan'!$F$9)-'Business Plan'!$F$10*(1+'Scenario Analysis (2D)'!$E95))),(('Business Plan'!$G$6*('Business Plan'!$G$7-'Business Plan'!$G$8*(1+'Scenario Analysis (2D)'!P$4)-'Business Plan'!$G$9)-'Business Plan'!$G$10*(1+'Scenario Analysis (2D)'!$E95))),(('Business Plan'!$H$6*('Business Plan'!$H$7-'Business Plan'!$H$8*(1+'Scenario Analysis (2D)'!P$4)-'Business Plan'!$H$9)-'Business Plan'!$H$10*(1+'Scenario Analysis (2D)'!$E95))),(('Business Plan'!$I$6*('Business Plan'!$I$7-'Business Plan'!$I$8*(1+'Scenario Analysis (2D)'!P$4)-'Business Plan'!$I$9)-'Business Plan'!$I$10*(1+'Scenario Analysis (2D)'!$E95))),(('Business Plan'!$J$6*('Business Plan'!$J$7-'Business Plan'!$J$8*(1+'Scenario Analysis (2D)'!P$4)-'Business Plan'!$J$9)-'Business Plan'!$J$10*(1+'Scenario Analysis (2D)'!$E95))),(('Business Plan'!$K$6*('Business Plan'!$K$7-'Business Plan'!$K$8*(1+'Scenario Analysis (2D)'!P$4)-'Business Plan'!$K$9)-'Business Plan'!$K$10*(1+'Scenario Analysis (2D)'!$E95))))</f>
        <v>-686921.96014255472</v>
      </c>
      <c r="Q95" s="46">
        <f>NPV('Business Plan'!$B$3,(('Business Plan'!$C$6*('Business Plan'!$C$7-'Business Plan'!$C$8*(1+'Scenario Analysis (2D)'!Q$4)-'Business Plan'!$C$9)-'Business Plan'!$C$10*(1+'Scenario Analysis (2D)'!$E95))),(('Business Plan'!$D$6*('Business Plan'!$D$7-'Business Plan'!$D$8*(1+'Scenario Analysis (2D)'!Q$4)-'Business Plan'!$D$9)-'Business Plan'!$D$10*(1+'Scenario Analysis (2D)'!$E95))),(('Business Plan'!$E$6*('Business Plan'!$E$7-'Business Plan'!$E$8*(1+'Scenario Analysis (2D)'!Q$4)-'Business Plan'!$E$9)-'Business Plan'!$E$10*(1+'Scenario Analysis (2D)'!$E95))),(('Business Plan'!$F$6*('Business Plan'!$F$7-'Business Plan'!$F$8*(1+'Scenario Analysis (2D)'!Q$4)-'Business Plan'!$F$9)-'Business Plan'!$F$10*(1+'Scenario Analysis (2D)'!$E95))),(('Business Plan'!$G$6*('Business Plan'!$G$7-'Business Plan'!$G$8*(1+'Scenario Analysis (2D)'!Q$4)-'Business Plan'!$G$9)-'Business Plan'!$G$10*(1+'Scenario Analysis (2D)'!$E95))),(('Business Plan'!$H$6*('Business Plan'!$H$7-'Business Plan'!$H$8*(1+'Scenario Analysis (2D)'!Q$4)-'Business Plan'!$H$9)-'Business Plan'!$H$10*(1+'Scenario Analysis (2D)'!$E95))),(('Business Plan'!$I$6*('Business Plan'!$I$7-'Business Plan'!$I$8*(1+'Scenario Analysis (2D)'!Q$4)-'Business Plan'!$I$9)-'Business Plan'!$I$10*(1+'Scenario Analysis (2D)'!$E95))),(('Business Plan'!$J$6*('Business Plan'!$J$7-'Business Plan'!$J$8*(1+'Scenario Analysis (2D)'!Q$4)-'Business Plan'!$J$9)-'Business Plan'!$J$10*(1+'Scenario Analysis (2D)'!$E95))),(('Business Plan'!$K$6*('Business Plan'!$K$7-'Business Plan'!$K$8*(1+'Scenario Analysis (2D)'!Q$4)-'Business Plan'!$K$9)-'Business Plan'!$K$10*(1+'Scenario Analysis (2D)'!$E95))))</f>
        <v>-828948.36637577938</v>
      </c>
      <c r="R95" s="46">
        <f>NPV('Business Plan'!$B$3,(('Business Plan'!$C$6*('Business Plan'!$C$7-'Business Plan'!$C$8*(1+'Scenario Analysis (2D)'!R$4)-'Business Plan'!$C$9)-'Business Plan'!$C$10*(1+'Scenario Analysis (2D)'!$E95))),(('Business Plan'!$D$6*('Business Plan'!$D$7-'Business Plan'!$D$8*(1+'Scenario Analysis (2D)'!R$4)-'Business Plan'!$D$9)-'Business Plan'!$D$10*(1+'Scenario Analysis (2D)'!$E95))),(('Business Plan'!$E$6*('Business Plan'!$E$7-'Business Plan'!$E$8*(1+'Scenario Analysis (2D)'!R$4)-'Business Plan'!$E$9)-'Business Plan'!$E$10*(1+'Scenario Analysis (2D)'!$E95))),(('Business Plan'!$F$6*('Business Plan'!$F$7-'Business Plan'!$F$8*(1+'Scenario Analysis (2D)'!R$4)-'Business Plan'!$F$9)-'Business Plan'!$F$10*(1+'Scenario Analysis (2D)'!$E95))),(('Business Plan'!$G$6*('Business Plan'!$G$7-'Business Plan'!$G$8*(1+'Scenario Analysis (2D)'!R$4)-'Business Plan'!$G$9)-'Business Plan'!$G$10*(1+'Scenario Analysis (2D)'!$E95))),(('Business Plan'!$H$6*('Business Plan'!$H$7-'Business Plan'!$H$8*(1+'Scenario Analysis (2D)'!R$4)-'Business Plan'!$H$9)-'Business Plan'!$H$10*(1+'Scenario Analysis (2D)'!$E95))),(('Business Plan'!$I$6*('Business Plan'!$I$7-'Business Plan'!$I$8*(1+'Scenario Analysis (2D)'!R$4)-'Business Plan'!$I$9)-'Business Plan'!$I$10*(1+'Scenario Analysis (2D)'!$E95))),(('Business Plan'!$J$6*('Business Plan'!$J$7-'Business Plan'!$J$8*(1+'Scenario Analysis (2D)'!R$4)-'Business Plan'!$J$9)-'Business Plan'!$J$10*(1+'Scenario Analysis (2D)'!$E95))),(('Business Plan'!$K$6*('Business Plan'!$K$7-'Business Plan'!$K$8*(1+'Scenario Analysis (2D)'!R$4)-'Business Plan'!$K$9)-'Business Plan'!$K$10*(1+'Scenario Analysis (2D)'!$E95))))</f>
        <v>-970974.77260900417</v>
      </c>
      <c r="T95" s="78"/>
      <c r="U95" s="50">
        <v>0.2</v>
      </c>
      <c r="V95" s="47">
        <f>(NPV('Business Plan'!$B$3,(('Business Plan'!$C$6*('Business Plan'!$C$7-'Business Plan'!$C$8*(1+'Scenario Analysis (2D)'!V$4)-'Business Plan'!$C$9)-'Business Plan'!$C$10*(1+'Scenario Analysis (2D)'!$E95))),(('Business Plan'!$D$6*('Business Plan'!$D$7-'Business Plan'!$D$8*(1+'Scenario Analysis (2D)'!V$4)-'Business Plan'!$D$9)-'Business Plan'!$D$10*(1+'Scenario Analysis (2D)'!$E95))),(('Business Plan'!$E$6*('Business Plan'!$E$7-'Business Plan'!$E$8*(1+'Scenario Analysis (2D)'!V$4)-'Business Plan'!$E$9)-'Business Plan'!$E$10*(1+'Scenario Analysis (2D)'!$E95))),(('Business Plan'!$F$6*('Business Plan'!$F$7-'Business Plan'!$F$8*(1+'Scenario Analysis (2D)'!V$4)-'Business Plan'!$F$9)-'Business Plan'!$F$10*(1+'Scenario Analysis (2D)'!$E95))),(('Business Plan'!$G$6*('Business Plan'!$G$7-'Business Plan'!$G$8*(1+'Scenario Analysis (2D)'!V$4)-'Business Plan'!$G$9)-'Business Plan'!$G$10*(1+'Scenario Analysis (2D)'!$E95))),(('Business Plan'!$H$6*('Business Plan'!$H$7-'Business Plan'!$H$8*(1+'Scenario Analysis (2D)'!V$4)-'Business Plan'!$H$9)-'Business Plan'!$H$10*(1+'Scenario Analysis (2D)'!$E95))),(('Business Plan'!$I$6*('Business Plan'!$I$7-'Business Plan'!$I$8*(1+'Scenario Analysis (2D)'!V$4)-'Business Plan'!$I$9)-'Business Plan'!$I$10*(1+'Scenario Analysis (2D)'!$E95))),(('Business Plan'!$J$6*('Business Plan'!$J$7-'Business Plan'!$J$8*(1+'Scenario Analysis (2D)'!V$4)-'Business Plan'!$J$9)-'Business Plan'!$J$10*(1+'Scenario Analysis (2D)'!$E95))),(('Business Plan'!$K$6*('Business Plan'!$K$7-'Business Plan'!$K$8*(1+'Scenario Analysis (2D)'!V$4)-'Business Plan'!$K$9)-'Business Plan'!$K$10*(1+'Scenario Analysis (2D)'!$E95)))))/'Business Plan'!$C$13-1</f>
        <v>8.1247738780699521</v>
      </c>
      <c r="W95" s="47">
        <f>(NPV('Business Plan'!$B$3,(('Business Plan'!$C$6*('Business Plan'!$C$7-'Business Plan'!$C$8*(1+'Scenario Analysis (2D)'!W$4)-'Business Plan'!$C$9)-'Business Plan'!$C$10*(1+'Scenario Analysis (2D)'!$E95))),(('Business Plan'!$D$6*('Business Plan'!$D$7-'Business Plan'!$D$8*(1+'Scenario Analysis (2D)'!W$4)-'Business Plan'!$D$9)-'Business Plan'!$D$10*(1+'Scenario Analysis (2D)'!$E95))),(('Business Plan'!$E$6*('Business Plan'!$E$7-'Business Plan'!$E$8*(1+'Scenario Analysis (2D)'!W$4)-'Business Plan'!$E$9)-'Business Plan'!$E$10*(1+'Scenario Analysis (2D)'!$E95))),(('Business Plan'!$F$6*('Business Plan'!$F$7-'Business Plan'!$F$8*(1+'Scenario Analysis (2D)'!W$4)-'Business Plan'!$F$9)-'Business Plan'!$F$10*(1+'Scenario Analysis (2D)'!$E95))),(('Business Plan'!$G$6*('Business Plan'!$G$7-'Business Plan'!$G$8*(1+'Scenario Analysis (2D)'!W$4)-'Business Plan'!$G$9)-'Business Plan'!$G$10*(1+'Scenario Analysis (2D)'!$E95))),(('Business Plan'!$H$6*('Business Plan'!$H$7-'Business Plan'!$H$8*(1+'Scenario Analysis (2D)'!W$4)-'Business Plan'!$H$9)-'Business Plan'!$H$10*(1+'Scenario Analysis (2D)'!$E95))),(('Business Plan'!$I$6*('Business Plan'!$I$7-'Business Plan'!$I$8*(1+'Scenario Analysis (2D)'!W$4)-'Business Plan'!$I$9)-'Business Plan'!$I$10*(1+'Scenario Analysis (2D)'!$E95))),(('Business Plan'!$J$6*('Business Plan'!$J$7-'Business Plan'!$J$8*(1+'Scenario Analysis (2D)'!W$4)-'Business Plan'!$J$9)-'Business Plan'!$J$10*(1+'Scenario Analysis (2D)'!$E95))),(('Business Plan'!$K$6*('Business Plan'!$K$7-'Business Plan'!$K$8*(1+'Scenario Analysis (2D)'!W$4)-'Business Plan'!$K$9)-'Business Plan'!$K$10*(1+'Scenario Analysis (2D)'!$E95)))))/'Business Plan'!$C$13-1</f>
        <v>6.3575784071929009</v>
      </c>
      <c r="X95" s="47">
        <f>(NPV('Business Plan'!$B$3,(('Business Plan'!$C$6*('Business Plan'!$C$7-'Business Plan'!$C$8*(1+'Scenario Analysis (2D)'!X$4)-'Business Plan'!$C$9)-'Business Plan'!$C$10*(1+'Scenario Analysis (2D)'!$E95))),(('Business Plan'!$D$6*('Business Plan'!$D$7-'Business Plan'!$D$8*(1+'Scenario Analysis (2D)'!X$4)-'Business Plan'!$D$9)-'Business Plan'!$D$10*(1+'Scenario Analysis (2D)'!$E95))),(('Business Plan'!$E$6*('Business Plan'!$E$7-'Business Plan'!$E$8*(1+'Scenario Analysis (2D)'!X$4)-'Business Plan'!$E$9)-'Business Plan'!$E$10*(1+'Scenario Analysis (2D)'!$E95))),(('Business Plan'!$F$6*('Business Plan'!$F$7-'Business Plan'!$F$8*(1+'Scenario Analysis (2D)'!X$4)-'Business Plan'!$F$9)-'Business Plan'!$F$10*(1+'Scenario Analysis (2D)'!$E95))),(('Business Plan'!$G$6*('Business Plan'!$G$7-'Business Plan'!$G$8*(1+'Scenario Analysis (2D)'!X$4)-'Business Plan'!$G$9)-'Business Plan'!$G$10*(1+'Scenario Analysis (2D)'!$E95))),(('Business Plan'!$H$6*('Business Plan'!$H$7-'Business Plan'!$H$8*(1+'Scenario Analysis (2D)'!X$4)-'Business Plan'!$H$9)-'Business Plan'!$H$10*(1+'Scenario Analysis (2D)'!$E95))),(('Business Plan'!$I$6*('Business Plan'!$I$7-'Business Plan'!$I$8*(1+'Scenario Analysis (2D)'!X$4)-'Business Plan'!$I$9)-'Business Plan'!$I$10*(1+'Scenario Analysis (2D)'!$E95))),(('Business Plan'!$J$6*('Business Plan'!$J$7-'Business Plan'!$J$8*(1+'Scenario Analysis (2D)'!X$4)-'Business Plan'!$J$9)-'Business Plan'!$J$10*(1+'Scenario Analysis (2D)'!$E95))),(('Business Plan'!$K$6*('Business Plan'!$K$7-'Business Plan'!$K$8*(1+'Scenario Analysis (2D)'!X$4)-'Business Plan'!$K$9)-'Business Plan'!$K$10*(1+'Scenario Analysis (2D)'!$E95)))))/'Business Plan'!$C$13-1</f>
        <v>4.5903829363158506</v>
      </c>
      <c r="Y95" s="47">
        <f>(NPV('Business Plan'!$B$3,(('Business Plan'!$C$6*('Business Plan'!$C$7-'Business Plan'!$C$8*(1+'Scenario Analysis (2D)'!Y$4)-'Business Plan'!$C$9)-'Business Plan'!$C$10*(1+'Scenario Analysis (2D)'!$E95))),(('Business Plan'!$D$6*('Business Plan'!$D$7-'Business Plan'!$D$8*(1+'Scenario Analysis (2D)'!Y$4)-'Business Plan'!$D$9)-'Business Plan'!$D$10*(1+'Scenario Analysis (2D)'!$E95))),(('Business Plan'!$E$6*('Business Plan'!$E$7-'Business Plan'!$E$8*(1+'Scenario Analysis (2D)'!Y$4)-'Business Plan'!$E$9)-'Business Plan'!$E$10*(1+'Scenario Analysis (2D)'!$E95))),(('Business Plan'!$F$6*('Business Plan'!$F$7-'Business Plan'!$F$8*(1+'Scenario Analysis (2D)'!Y$4)-'Business Plan'!$F$9)-'Business Plan'!$F$10*(1+'Scenario Analysis (2D)'!$E95))),(('Business Plan'!$G$6*('Business Plan'!$G$7-'Business Plan'!$G$8*(1+'Scenario Analysis (2D)'!Y$4)-'Business Plan'!$G$9)-'Business Plan'!$G$10*(1+'Scenario Analysis (2D)'!$E95))),(('Business Plan'!$H$6*('Business Plan'!$H$7-'Business Plan'!$H$8*(1+'Scenario Analysis (2D)'!Y$4)-'Business Plan'!$H$9)-'Business Plan'!$H$10*(1+'Scenario Analysis (2D)'!$E95))),(('Business Plan'!$I$6*('Business Plan'!$I$7-'Business Plan'!$I$8*(1+'Scenario Analysis (2D)'!Y$4)-'Business Plan'!$I$9)-'Business Plan'!$I$10*(1+'Scenario Analysis (2D)'!$E95))),(('Business Plan'!$J$6*('Business Plan'!$J$7-'Business Plan'!$J$8*(1+'Scenario Analysis (2D)'!Y$4)-'Business Plan'!$J$9)-'Business Plan'!$J$10*(1+'Scenario Analysis (2D)'!$E95))),(('Business Plan'!$K$6*('Business Plan'!$K$7-'Business Plan'!$K$8*(1+'Scenario Analysis (2D)'!Y$4)-'Business Plan'!$K$9)-'Business Plan'!$K$10*(1+'Scenario Analysis (2D)'!$E95)))))/'Business Plan'!$C$13-1</f>
        <v>2.8231874654387994</v>
      </c>
      <c r="Z95" s="47">
        <f>(NPV('Business Plan'!$B$3,(('Business Plan'!$C$6*('Business Plan'!$C$7-'Business Plan'!$C$8*(1+'Scenario Analysis (2D)'!Z$4)-'Business Plan'!$C$9)-'Business Plan'!$C$10*(1+'Scenario Analysis (2D)'!$E95))),(('Business Plan'!$D$6*('Business Plan'!$D$7-'Business Plan'!$D$8*(1+'Scenario Analysis (2D)'!Z$4)-'Business Plan'!$D$9)-'Business Plan'!$D$10*(1+'Scenario Analysis (2D)'!$E95))),(('Business Plan'!$E$6*('Business Plan'!$E$7-'Business Plan'!$E$8*(1+'Scenario Analysis (2D)'!Z$4)-'Business Plan'!$E$9)-'Business Plan'!$E$10*(1+'Scenario Analysis (2D)'!$E95))),(('Business Plan'!$F$6*('Business Plan'!$F$7-'Business Plan'!$F$8*(1+'Scenario Analysis (2D)'!Z$4)-'Business Plan'!$F$9)-'Business Plan'!$F$10*(1+'Scenario Analysis (2D)'!$E95))),(('Business Plan'!$G$6*('Business Plan'!$G$7-'Business Plan'!$G$8*(1+'Scenario Analysis (2D)'!Z$4)-'Business Plan'!$G$9)-'Business Plan'!$G$10*(1+'Scenario Analysis (2D)'!$E95))),(('Business Plan'!$H$6*('Business Plan'!$H$7-'Business Plan'!$H$8*(1+'Scenario Analysis (2D)'!Z$4)-'Business Plan'!$H$9)-'Business Plan'!$H$10*(1+'Scenario Analysis (2D)'!$E95))),(('Business Plan'!$I$6*('Business Plan'!$I$7-'Business Plan'!$I$8*(1+'Scenario Analysis (2D)'!Z$4)-'Business Plan'!$I$9)-'Business Plan'!$I$10*(1+'Scenario Analysis (2D)'!$E95))),(('Business Plan'!$J$6*('Business Plan'!$J$7-'Business Plan'!$J$8*(1+'Scenario Analysis (2D)'!Z$4)-'Business Plan'!$J$9)-'Business Plan'!$J$10*(1+'Scenario Analysis (2D)'!$E95))),(('Business Plan'!$K$6*('Business Plan'!$K$7-'Business Plan'!$K$8*(1+'Scenario Analysis (2D)'!Z$4)-'Business Plan'!$K$9)-'Business Plan'!$K$10*(1+'Scenario Analysis (2D)'!$E95)))))/'Business Plan'!$C$13-1</f>
        <v>1.0559919945617482</v>
      </c>
      <c r="AA95" s="47">
        <f>(NPV('Business Plan'!$B$3,(('Business Plan'!$C$6*('Business Plan'!$C$7-'Business Plan'!$C$8*(1+'Scenario Analysis (2D)'!AA$4)-'Business Plan'!$C$9)-'Business Plan'!$C$10*(1+'Scenario Analysis (2D)'!$E95))),(('Business Plan'!$D$6*('Business Plan'!$D$7-'Business Plan'!$D$8*(1+'Scenario Analysis (2D)'!AA$4)-'Business Plan'!$D$9)-'Business Plan'!$D$10*(1+'Scenario Analysis (2D)'!$E95))),(('Business Plan'!$E$6*('Business Plan'!$E$7-'Business Plan'!$E$8*(1+'Scenario Analysis (2D)'!AA$4)-'Business Plan'!$E$9)-'Business Plan'!$E$10*(1+'Scenario Analysis (2D)'!$E95))),(('Business Plan'!$F$6*('Business Plan'!$F$7-'Business Plan'!$F$8*(1+'Scenario Analysis (2D)'!AA$4)-'Business Plan'!$F$9)-'Business Plan'!$F$10*(1+'Scenario Analysis (2D)'!$E95))),(('Business Plan'!$G$6*('Business Plan'!$G$7-'Business Plan'!$G$8*(1+'Scenario Analysis (2D)'!AA$4)-'Business Plan'!$G$9)-'Business Plan'!$G$10*(1+'Scenario Analysis (2D)'!$E95))),(('Business Plan'!$H$6*('Business Plan'!$H$7-'Business Plan'!$H$8*(1+'Scenario Analysis (2D)'!AA$4)-'Business Plan'!$H$9)-'Business Plan'!$H$10*(1+'Scenario Analysis (2D)'!$E95))),(('Business Plan'!$I$6*('Business Plan'!$I$7-'Business Plan'!$I$8*(1+'Scenario Analysis (2D)'!AA$4)-'Business Plan'!$I$9)-'Business Plan'!$I$10*(1+'Scenario Analysis (2D)'!$E95))),(('Business Plan'!$J$6*('Business Plan'!$J$7-'Business Plan'!$J$8*(1+'Scenario Analysis (2D)'!AA$4)-'Business Plan'!$J$9)-'Business Plan'!$J$10*(1+'Scenario Analysis (2D)'!$E95))),(('Business Plan'!$K$6*('Business Plan'!$K$7-'Business Plan'!$K$8*(1+'Scenario Analysis (2D)'!AA$4)-'Business Plan'!$K$9)-'Business Plan'!$K$10*(1+'Scenario Analysis (2D)'!$E95)))))/'Business Plan'!$C$13-1</f>
        <v>-0.7112034763153039</v>
      </c>
      <c r="AB95" s="47">
        <f>(NPV('Business Plan'!$B$3,(('Business Plan'!$C$6*('Business Plan'!$C$7-'Business Plan'!$C$8*(1+'Scenario Analysis (2D)'!AB$4)-'Business Plan'!$C$9)-'Business Plan'!$C$10*(1+'Scenario Analysis (2D)'!$E95))),(('Business Plan'!$D$6*('Business Plan'!$D$7-'Business Plan'!$D$8*(1+'Scenario Analysis (2D)'!AB$4)-'Business Plan'!$D$9)-'Business Plan'!$D$10*(1+'Scenario Analysis (2D)'!$E95))),(('Business Plan'!$E$6*('Business Plan'!$E$7-'Business Plan'!$E$8*(1+'Scenario Analysis (2D)'!AB$4)-'Business Plan'!$E$9)-'Business Plan'!$E$10*(1+'Scenario Analysis (2D)'!$E95))),(('Business Plan'!$F$6*('Business Plan'!$F$7-'Business Plan'!$F$8*(1+'Scenario Analysis (2D)'!AB$4)-'Business Plan'!$F$9)-'Business Plan'!$F$10*(1+'Scenario Analysis (2D)'!$E95))),(('Business Plan'!$G$6*('Business Plan'!$G$7-'Business Plan'!$G$8*(1+'Scenario Analysis (2D)'!AB$4)-'Business Plan'!$G$9)-'Business Plan'!$G$10*(1+'Scenario Analysis (2D)'!$E95))),(('Business Plan'!$H$6*('Business Plan'!$H$7-'Business Plan'!$H$8*(1+'Scenario Analysis (2D)'!AB$4)-'Business Plan'!$H$9)-'Business Plan'!$H$10*(1+'Scenario Analysis (2D)'!$E95))),(('Business Plan'!$I$6*('Business Plan'!$I$7-'Business Plan'!$I$8*(1+'Scenario Analysis (2D)'!AB$4)-'Business Plan'!$I$9)-'Business Plan'!$I$10*(1+'Scenario Analysis (2D)'!$E95))),(('Business Plan'!$J$6*('Business Plan'!$J$7-'Business Plan'!$J$8*(1+'Scenario Analysis (2D)'!AB$4)-'Business Plan'!$J$9)-'Business Plan'!$J$10*(1+'Scenario Analysis (2D)'!$E95))),(('Business Plan'!$K$6*('Business Plan'!$K$7-'Business Plan'!$K$8*(1+'Scenario Analysis (2D)'!AB$4)-'Business Plan'!$K$9)-'Business Plan'!$K$10*(1+'Scenario Analysis (2D)'!$E95)))))/'Business Plan'!$C$13-1</f>
        <v>-2.4783989471923551</v>
      </c>
      <c r="AC95" s="47">
        <f>(NPV('Business Plan'!$B$3,(('Business Plan'!$C$6*('Business Plan'!$C$7-'Business Plan'!$C$8*(1+'Scenario Analysis (2D)'!AC$4)-'Business Plan'!$C$9)-'Business Plan'!$C$10*(1+'Scenario Analysis (2D)'!$E95))),(('Business Plan'!$D$6*('Business Plan'!$D$7-'Business Plan'!$D$8*(1+'Scenario Analysis (2D)'!AC$4)-'Business Plan'!$D$9)-'Business Plan'!$D$10*(1+'Scenario Analysis (2D)'!$E95))),(('Business Plan'!$E$6*('Business Plan'!$E$7-'Business Plan'!$E$8*(1+'Scenario Analysis (2D)'!AC$4)-'Business Plan'!$E$9)-'Business Plan'!$E$10*(1+'Scenario Analysis (2D)'!$E95))),(('Business Plan'!$F$6*('Business Plan'!$F$7-'Business Plan'!$F$8*(1+'Scenario Analysis (2D)'!AC$4)-'Business Plan'!$F$9)-'Business Plan'!$F$10*(1+'Scenario Analysis (2D)'!$E95))),(('Business Plan'!$G$6*('Business Plan'!$G$7-'Business Plan'!$G$8*(1+'Scenario Analysis (2D)'!AC$4)-'Business Plan'!$G$9)-'Business Plan'!$G$10*(1+'Scenario Analysis (2D)'!$E95))),(('Business Plan'!$H$6*('Business Plan'!$H$7-'Business Plan'!$H$8*(1+'Scenario Analysis (2D)'!AC$4)-'Business Plan'!$H$9)-'Business Plan'!$H$10*(1+'Scenario Analysis (2D)'!$E95))),(('Business Plan'!$I$6*('Business Plan'!$I$7-'Business Plan'!$I$8*(1+'Scenario Analysis (2D)'!AC$4)-'Business Plan'!$I$9)-'Business Plan'!$I$10*(1+'Scenario Analysis (2D)'!$E95))),(('Business Plan'!$J$6*('Business Plan'!$J$7-'Business Plan'!$J$8*(1+'Scenario Analysis (2D)'!AC$4)-'Business Plan'!$J$9)-'Business Plan'!$J$10*(1+'Scenario Analysis (2D)'!$E95))),(('Business Plan'!$K$6*('Business Plan'!$K$7-'Business Plan'!$K$8*(1+'Scenario Analysis (2D)'!AC$4)-'Business Plan'!$K$9)-'Business Plan'!$K$10*(1+'Scenario Analysis (2D)'!$E95)))))/'Business Plan'!$C$13-1</f>
        <v>-4.2455944180694054</v>
      </c>
      <c r="AD95" s="47">
        <f>(NPV('Business Plan'!$B$3,(('Business Plan'!$C$6*('Business Plan'!$C$7-'Business Plan'!$C$8*(1+'Scenario Analysis (2D)'!AD$4)-'Business Plan'!$C$9)-'Business Plan'!$C$10*(1+'Scenario Analysis (2D)'!$E95))),(('Business Plan'!$D$6*('Business Plan'!$D$7-'Business Plan'!$D$8*(1+'Scenario Analysis (2D)'!AD$4)-'Business Plan'!$D$9)-'Business Plan'!$D$10*(1+'Scenario Analysis (2D)'!$E95))),(('Business Plan'!$E$6*('Business Plan'!$E$7-'Business Plan'!$E$8*(1+'Scenario Analysis (2D)'!AD$4)-'Business Plan'!$E$9)-'Business Plan'!$E$10*(1+'Scenario Analysis (2D)'!$E95))),(('Business Plan'!$F$6*('Business Plan'!$F$7-'Business Plan'!$F$8*(1+'Scenario Analysis (2D)'!AD$4)-'Business Plan'!$F$9)-'Business Plan'!$F$10*(1+'Scenario Analysis (2D)'!$E95))),(('Business Plan'!$G$6*('Business Plan'!$G$7-'Business Plan'!$G$8*(1+'Scenario Analysis (2D)'!AD$4)-'Business Plan'!$G$9)-'Business Plan'!$G$10*(1+'Scenario Analysis (2D)'!$E95))),(('Business Plan'!$H$6*('Business Plan'!$H$7-'Business Plan'!$H$8*(1+'Scenario Analysis (2D)'!AD$4)-'Business Plan'!$H$9)-'Business Plan'!$H$10*(1+'Scenario Analysis (2D)'!$E95))),(('Business Plan'!$I$6*('Business Plan'!$I$7-'Business Plan'!$I$8*(1+'Scenario Analysis (2D)'!AD$4)-'Business Plan'!$I$9)-'Business Plan'!$I$10*(1+'Scenario Analysis (2D)'!$E95))),(('Business Plan'!$J$6*('Business Plan'!$J$7-'Business Plan'!$J$8*(1+'Scenario Analysis (2D)'!AD$4)-'Business Plan'!$J$9)-'Business Plan'!$J$10*(1+'Scenario Analysis (2D)'!$E95))),(('Business Plan'!$K$6*('Business Plan'!$K$7-'Business Plan'!$K$8*(1+'Scenario Analysis (2D)'!AD$4)-'Business Plan'!$K$9)-'Business Plan'!$K$10*(1+'Scenario Analysis (2D)'!$E95)))))/'Business Plan'!$C$13-1</f>
        <v>-6.0127898889464602</v>
      </c>
      <c r="AE95" s="47">
        <f>(NPV('Business Plan'!$B$3,(('Business Plan'!$C$6*('Business Plan'!$C$7-'Business Plan'!$C$8*(1+'Scenario Analysis (2D)'!AE$4)-'Business Plan'!$C$9)-'Business Plan'!$C$10*(1+'Scenario Analysis (2D)'!$E95))),(('Business Plan'!$D$6*('Business Plan'!$D$7-'Business Plan'!$D$8*(1+'Scenario Analysis (2D)'!AE$4)-'Business Plan'!$D$9)-'Business Plan'!$D$10*(1+'Scenario Analysis (2D)'!$E95))),(('Business Plan'!$E$6*('Business Plan'!$E$7-'Business Plan'!$E$8*(1+'Scenario Analysis (2D)'!AE$4)-'Business Plan'!$E$9)-'Business Plan'!$E$10*(1+'Scenario Analysis (2D)'!$E95))),(('Business Plan'!$F$6*('Business Plan'!$F$7-'Business Plan'!$F$8*(1+'Scenario Analysis (2D)'!AE$4)-'Business Plan'!$F$9)-'Business Plan'!$F$10*(1+'Scenario Analysis (2D)'!$E95))),(('Business Plan'!$G$6*('Business Plan'!$G$7-'Business Plan'!$G$8*(1+'Scenario Analysis (2D)'!AE$4)-'Business Plan'!$G$9)-'Business Plan'!$G$10*(1+'Scenario Analysis (2D)'!$E95))),(('Business Plan'!$H$6*('Business Plan'!$H$7-'Business Plan'!$H$8*(1+'Scenario Analysis (2D)'!AE$4)-'Business Plan'!$H$9)-'Business Plan'!$H$10*(1+'Scenario Analysis (2D)'!$E95))),(('Business Plan'!$I$6*('Business Plan'!$I$7-'Business Plan'!$I$8*(1+'Scenario Analysis (2D)'!AE$4)-'Business Plan'!$I$9)-'Business Plan'!$I$10*(1+'Scenario Analysis (2D)'!$E95))),(('Business Plan'!$J$6*('Business Plan'!$J$7-'Business Plan'!$J$8*(1+'Scenario Analysis (2D)'!AE$4)-'Business Plan'!$J$9)-'Business Plan'!$J$10*(1+'Scenario Analysis (2D)'!$E95))),(('Business Plan'!$K$6*('Business Plan'!$K$7-'Business Plan'!$K$8*(1+'Scenario Analysis (2D)'!AE$4)-'Business Plan'!$K$9)-'Business Plan'!$K$10*(1+'Scenario Analysis (2D)'!$E95)))))/'Business Plan'!$C$13-1</f>
        <v>-7.7799853598235025</v>
      </c>
      <c r="AF95" s="47">
        <f>(NPV('Business Plan'!$B$3,(('Business Plan'!$C$6*('Business Plan'!$C$7-'Business Plan'!$C$8*(1+'Scenario Analysis (2D)'!AF$4)-'Business Plan'!$C$9)-'Business Plan'!$C$10*(1+'Scenario Analysis (2D)'!$E95))),(('Business Plan'!$D$6*('Business Plan'!$D$7-'Business Plan'!$D$8*(1+'Scenario Analysis (2D)'!AF$4)-'Business Plan'!$D$9)-'Business Plan'!$D$10*(1+'Scenario Analysis (2D)'!$E95))),(('Business Plan'!$E$6*('Business Plan'!$E$7-'Business Plan'!$E$8*(1+'Scenario Analysis (2D)'!AF$4)-'Business Plan'!$E$9)-'Business Plan'!$E$10*(1+'Scenario Analysis (2D)'!$E95))),(('Business Plan'!$F$6*('Business Plan'!$F$7-'Business Plan'!$F$8*(1+'Scenario Analysis (2D)'!AF$4)-'Business Plan'!$F$9)-'Business Plan'!$F$10*(1+'Scenario Analysis (2D)'!$E95))),(('Business Plan'!$G$6*('Business Plan'!$G$7-'Business Plan'!$G$8*(1+'Scenario Analysis (2D)'!AF$4)-'Business Plan'!$G$9)-'Business Plan'!$G$10*(1+'Scenario Analysis (2D)'!$E95))),(('Business Plan'!$H$6*('Business Plan'!$H$7-'Business Plan'!$H$8*(1+'Scenario Analysis (2D)'!AF$4)-'Business Plan'!$H$9)-'Business Plan'!$H$10*(1+'Scenario Analysis (2D)'!$E95))),(('Business Plan'!$I$6*('Business Plan'!$I$7-'Business Plan'!$I$8*(1+'Scenario Analysis (2D)'!AF$4)-'Business Plan'!$I$9)-'Business Plan'!$I$10*(1+'Scenario Analysis (2D)'!$E95))),(('Business Plan'!$J$6*('Business Plan'!$J$7-'Business Plan'!$J$8*(1+'Scenario Analysis (2D)'!AF$4)-'Business Plan'!$J$9)-'Business Plan'!$J$10*(1+'Scenario Analysis (2D)'!$E95))),(('Business Plan'!$K$6*('Business Plan'!$K$7-'Business Plan'!$K$8*(1+'Scenario Analysis (2D)'!AF$4)-'Business Plan'!$K$9)-'Business Plan'!$K$10*(1+'Scenario Analysis (2D)'!$E95)))))/'Business Plan'!$C$13-1</f>
        <v>-9.5471808307005599</v>
      </c>
      <c r="AG95" s="47">
        <f>(NPV('Business Plan'!$B$3,(('Business Plan'!$C$6*('Business Plan'!$C$7-'Business Plan'!$C$8*(1+'Scenario Analysis (2D)'!AG$4)-'Business Plan'!$C$9)-'Business Plan'!$C$10*(1+'Scenario Analysis (2D)'!$E95))),(('Business Plan'!$D$6*('Business Plan'!$D$7-'Business Plan'!$D$8*(1+'Scenario Analysis (2D)'!AG$4)-'Business Plan'!$D$9)-'Business Plan'!$D$10*(1+'Scenario Analysis (2D)'!$E95))),(('Business Plan'!$E$6*('Business Plan'!$E$7-'Business Plan'!$E$8*(1+'Scenario Analysis (2D)'!AG$4)-'Business Plan'!$E$9)-'Business Plan'!$E$10*(1+'Scenario Analysis (2D)'!$E95))),(('Business Plan'!$F$6*('Business Plan'!$F$7-'Business Plan'!$F$8*(1+'Scenario Analysis (2D)'!AG$4)-'Business Plan'!$F$9)-'Business Plan'!$F$10*(1+'Scenario Analysis (2D)'!$E95))),(('Business Plan'!$G$6*('Business Plan'!$G$7-'Business Plan'!$G$8*(1+'Scenario Analysis (2D)'!AG$4)-'Business Plan'!$G$9)-'Business Plan'!$G$10*(1+'Scenario Analysis (2D)'!$E95))),(('Business Plan'!$H$6*('Business Plan'!$H$7-'Business Plan'!$H$8*(1+'Scenario Analysis (2D)'!AG$4)-'Business Plan'!$H$9)-'Business Plan'!$H$10*(1+'Scenario Analysis (2D)'!$E95))),(('Business Plan'!$I$6*('Business Plan'!$I$7-'Business Plan'!$I$8*(1+'Scenario Analysis (2D)'!AG$4)-'Business Plan'!$I$9)-'Business Plan'!$I$10*(1+'Scenario Analysis (2D)'!$E95))),(('Business Plan'!$J$6*('Business Plan'!$J$7-'Business Plan'!$J$8*(1+'Scenario Analysis (2D)'!AG$4)-'Business Plan'!$J$9)-'Business Plan'!$J$10*(1+'Scenario Analysis (2D)'!$E95))),(('Business Plan'!$K$6*('Business Plan'!$K$7-'Business Plan'!$K$8*(1+'Scenario Analysis (2D)'!AG$4)-'Business Plan'!$K$9)-'Business Plan'!$K$10*(1+'Scenario Analysis (2D)'!$E95)))))/'Business Plan'!$C$13-1</f>
        <v>-11.31437630157761</v>
      </c>
      <c r="AH95" s="47">
        <f>(NPV('Business Plan'!$B$3,(('Business Plan'!$C$6*('Business Plan'!$C$7-'Business Plan'!$C$8*(1+'Scenario Analysis (2D)'!AH$4)-'Business Plan'!$C$9)-'Business Plan'!$C$10*(1+'Scenario Analysis (2D)'!$E95))),(('Business Plan'!$D$6*('Business Plan'!$D$7-'Business Plan'!$D$8*(1+'Scenario Analysis (2D)'!AH$4)-'Business Plan'!$D$9)-'Business Plan'!$D$10*(1+'Scenario Analysis (2D)'!$E95))),(('Business Plan'!$E$6*('Business Plan'!$E$7-'Business Plan'!$E$8*(1+'Scenario Analysis (2D)'!AH$4)-'Business Plan'!$E$9)-'Business Plan'!$E$10*(1+'Scenario Analysis (2D)'!$E95))),(('Business Plan'!$F$6*('Business Plan'!$F$7-'Business Plan'!$F$8*(1+'Scenario Analysis (2D)'!AH$4)-'Business Plan'!$F$9)-'Business Plan'!$F$10*(1+'Scenario Analysis (2D)'!$E95))),(('Business Plan'!$G$6*('Business Plan'!$G$7-'Business Plan'!$G$8*(1+'Scenario Analysis (2D)'!AH$4)-'Business Plan'!$G$9)-'Business Plan'!$G$10*(1+'Scenario Analysis (2D)'!$E95))),(('Business Plan'!$H$6*('Business Plan'!$H$7-'Business Plan'!$H$8*(1+'Scenario Analysis (2D)'!AH$4)-'Business Plan'!$H$9)-'Business Plan'!$H$10*(1+'Scenario Analysis (2D)'!$E95))),(('Business Plan'!$I$6*('Business Plan'!$I$7-'Business Plan'!$I$8*(1+'Scenario Analysis (2D)'!AH$4)-'Business Plan'!$I$9)-'Business Plan'!$I$10*(1+'Scenario Analysis (2D)'!$E95))),(('Business Plan'!$J$6*('Business Plan'!$J$7-'Business Plan'!$J$8*(1+'Scenario Analysis (2D)'!AH$4)-'Business Plan'!$J$9)-'Business Plan'!$J$10*(1+'Scenario Analysis (2D)'!$E95))),(('Business Plan'!$K$6*('Business Plan'!$K$7-'Business Plan'!$K$8*(1+'Scenario Analysis (2D)'!AH$4)-'Business Plan'!$K$9)-'Business Plan'!$K$10*(1+'Scenario Analysis (2D)'!$E95)))))/'Business Plan'!$C$13-1</f>
        <v>-13.081571772454662</v>
      </c>
    </row>
    <row r="96" spans="1:34" ht="18.95" customHeight="1" x14ac:dyDescent="0.25">
      <c r="D96" s="78"/>
      <c r="E96" s="50">
        <v>0.25</v>
      </c>
      <c r="F96" s="46">
        <f>NPV('Business Plan'!$B$3,(('Business Plan'!$C$6*('Business Plan'!$C$7-'Business Plan'!$C$8*(1+'Scenario Analysis (2D)'!F$4)-'Business Plan'!$C$9)-'Business Plan'!$C$10*(1+'Scenario Analysis (2D)'!$E96))),(('Business Plan'!$D$6*('Business Plan'!$D$7-'Business Plan'!$D$8*(1+'Scenario Analysis (2D)'!F$4)-'Business Plan'!$D$9)-'Business Plan'!$D$10*(1+'Scenario Analysis (2D)'!$E96))),(('Business Plan'!$E$6*('Business Plan'!$E$7-'Business Plan'!$E$8*(1+'Scenario Analysis (2D)'!F$4)-'Business Plan'!$E$9)-'Business Plan'!$E$10*(1+'Scenario Analysis (2D)'!$E96))),(('Business Plan'!$F$6*('Business Plan'!$F$7-'Business Plan'!$F$8*(1+'Scenario Analysis (2D)'!F$4)-'Business Plan'!$F$9)-'Business Plan'!$F$10*(1+'Scenario Analysis (2D)'!$E96))),(('Business Plan'!$G$6*('Business Plan'!$G$7-'Business Plan'!$G$8*(1+'Scenario Analysis (2D)'!F$4)-'Business Plan'!$G$9)-'Business Plan'!$G$10*(1+'Scenario Analysis (2D)'!$E96))),(('Business Plan'!$H$6*('Business Plan'!$H$7-'Business Plan'!$H$8*(1+'Scenario Analysis (2D)'!F$4)-'Business Plan'!$H$9)-'Business Plan'!$H$10*(1+'Scenario Analysis (2D)'!$E96))),(('Business Plan'!$I$6*('Business Plan'!$I$7-'Business Plan'!$I$8*(1+'Scenario Analysis (2D)'!F$4)-'Business Plan'!$I$9)-'Business Plan'!$I$10*(1+'Scenario Analysis (2D)'!$E96))),(('Business Plan'!$J$6*('Business Plan'!$J$7-'Business Plan'!$J$8*(1+'Scenario Analysis (2D)'!F$4)-'Business Plan'!$J$9)-'Business Plan'!$J$10*(1+'Scenario Analysis (2D)'!$E96))),(('Business Plan'!$K$6*('Business Plan'!$K$7-'Business Plan'!$K$8*(1+'Scenario Analysis (2D)'!F$4)-'Business Plan'!$K$9)-'Business Plan'!$K$10*(1+'Scenario Analysis (2D)'!$E96))))</f>
        <v>683545.95605266641</v>
      </c>
      <c r="G96" s="46">
        <f>NPV('Business Plan'!$B$3,(('Business Plan'!$C$6*('Business Plan'!$C$7-'Business Plan'!$C$8*(1+'Scenario Analysis (2D)'!G$4)-'Business Plan'!$C$9)-'Business Plan'!$C$10*(1+'Scenario Analysis (2D)'!$E96))),(('Business Plan'!$D$6*('Business Plan'!$D$7-'Business Plan'!$D$8*(1+'Scenario Analysis (2D)'!G$4)-'Business Plan'!$D$9)-'Business Plan'!$D$10*(1+'Scenario Analysis (2D)'!$E96))),(('Business Plan'!$E$6*('Business Plan'!$E$7-'Business Plan'!$E$8*(1+'Scenario Analysis (2D)'!G$4)-'Business Plan'!$E$9)-'Business Plan'!$E$10*(1+'Scenario Analysis (2D)'!$E96))),(('Business Plan'!$F$6*('Business Plan'!$F$7-'Business Plan'!$F$8*(1+'Scenario Analysis (2D)'!G$4)-'Business Plan'!$F$9)-'Business Plan'!$F$10*(1+'Scenario Analysis (2D)'!$E96))),(('Business Plan'!$G$6*('Business Plan'!$G$7-'Business Plan'!$G$8*(1+'Scenario Analysis (2D)'!G$4)-'Business Plan'!$G$9)-'Business Plan'!$G$10*(1+'Scenario Analysis (2D)'!$E96))),(('Business Plan'!$H$6*('Business Plan'!$H$7-'Business Plan'!$H$8*(1+'Scenario Analysis (2D)'!G$4)-'Business Plan'!$H$9)-'Business Plan'!$H$10*(1+'Scenario Analysis (2D)'!$E96))),(('Business Plan'!$I$6*('Business Plan'!$I$7-'Business Plan'!$I$8*(1+'Scenario Analysis (2D)'!G$4)-'Business Plan'!$I$9)-'Business Plan'!$I$10*(1+'Scenario Analysis (2D)'!$E96))),(('Business Plan'!$J$6*('Business Plan'!$J$7-'Business Plan'!$J$8*(1+'Scenario Analysis (2D)'!G$4)-'Business Plan'!$J$9)-'Business Plan'!$J$10*(1+'Scenario Analysis (2D)'!$E96))),(('Business Plan'!$K$6*('Business Plan'!$K$7-'Business Plan'!$K$8*(1+'Scenario Analysis (2D)'!G$4)-'Business Plan'!$K$9)-'Business Plan'!$K$10*(1+'Scenario Analysis (2D)'!$E96))))</f>
        <v>541519.54981944175</v>
      </c>
      <c r="H96" s="46">
        <f>NPV('Business Plan'!$B$3,(('Business Plan'!$C$6*('Business Plan'!$C$7-'Business Plan'!$C$8*(1+'Scenario Analysis (2D)'!H$4)-'Business Plan'!$C$9)-'Business Plan'!$C$10*(1+'Scenario Analysis (2D)'!$E96))),(('Business Plan'!$D$6*('Business Plan'!$D$7-'Business Plan'!$D$8*(1+'Scenario Analysis (2D)'!H$4)-'Business Plan'!$D$9)-'Business Plan'!$D$10*(1+'Scenario Analysis (2D)'!$E96))),(('Business Plan'!$E$6*('Business Plan'!$E$7-'Business Plan'!$E$8*(1+'Scenario Analysis (2D)'!H$4)-'Business Plan'!$E$9)-'Business Plan'!$E$10*(1+'Scenario Analysis (2D)'!$E96))),(('Business Plan'!$F$6*('Business Plan'!$F$7-'Business Plan'!$F$8*(1+'Scenario Analysis (2D)'!H$4)-'Business Plan'!$F$9)-'Business Plan'!$F$10*(1+'Scenario Analysis (2D)'!$E96))),(('Business Plan'!$G$6*('Business Plan'!$G$7-'Business Plan'!$G$8*(1+'Scenario Analysis (2D)'!H$4)-'Business Plan'!$G$9)-'Business Plan'!$G$10*(1+'Scenario Analysis (2D)'!$E96))),(('Business Plan'!$H$6*('Business Plan'!$H$7-'Business Plan'!$H$8*(1+'Scenario Analysis (2D)'!H$4)-'Business Plan'!$H$9)-'Business Plan'!$H$10*(1+'Scenario Analysis (2D)'!$E96))),(('Business Plan'!$I$6*('Business Plan'!$I$7-'Business Plan'!$I$8*(1+'Scenario Analysis (2D)'!H$4)-'Business Plan'!$I$9)-'Business Plan'!$I$10*(1+'Scenario Analysis (2D)'!$E96))),(('Business Plan'!$J$6*('Business Plan'!$J$7-'Business Plan'!$J$8*(1+'Scenario Analysis (2D)'!H$4)-'Business Plan'!$J$9)-'Business Plan'!$J$10*(1+'Scenario Analysis (2D)'!$E96))),(('Business Plan'!$K$6*('Business Plan'!$K$7-'Business Plan'!$K$8*(1+'Scenario Analysis (2D)'!H$4)-'Business Plan'!$K$9)-'Business Plan'!$K$10*(1+'Scenario Analysis (2D)'!$E96))))</f>
        <v>399493.14358621702</v>
      </c>
      <c r="I96" s="46">
        <f>NPV('Business Plan'!$B$3,(('Business Plan'!$C$6*('Business Plan'!$C$7-'Business Plan'!$C$8*(1+'Scenario Analysis (2D)'!I$4)-'Business Plan'!$C$9)-'Business Plan'!$C$10*(1+'Scenario Analysis (2D)'!$E96))),(('Business Plan'!$D$6*('Business Plan'!$D$7-'Business Plan'!$D$8*(1+'Scenario Analysis (2D)'!I$4)-'Business Plan'!$D$9)-'Business Plan'!$D$10*(1+'Scenario Analysis (2D)'!$E96))),(('Business Plan'!$E$6*('Business Plan'!$E$7-'Business Plan'!$E$8*(1+'Scenario Analysis (2D)'!I$4)-'Business Plan'!$E$9)-'Business Plan'!$E$10*(1+'Scenario Analysis (2D)'!$E96))),(('Business Plan'!$F$6*('Business Plan'!$F$7-'Business Plan'!$F$8*(1+'Scenario Analysis (2D)'!I$4)-'Business Plan'!$F$9)-'Business Plan'!$F$10*(1+'Scenario Analysis (2D)'!$E96))),(('Business Plan'!$G$6*('Business Plan'!$G$7-'Business Plan'!$G$8*(1+'Scenario Analysis (2D)'!I$4)-'Business Plan'!$G$9)-'Business Plan'!$G$10*(1+'Scenario Analysis (2D)'!$E96))),(('Business Plan'!$H$6*('Business Plan'!$H$7-'Business Plan'!$H$8*(1+'Scenario Analysis (2D)'!I$4)-'Business Plan'!$H$9)-'Business Plan'!$H$10*(1+'Scenario Analysis (2D)'!$E96))),(('Business Plan'!$I$6*('Business Plan'!$I$7-'Business Plan'!$I$8*(1+'Scenario Analysis (2D)'!I$4)-'Business Plan'!$I$9)-'Business Plan'!$I$10*(1+'Scenario Analysis (2D)'!$E96))),(('Business Plan'!$J$6*('Business Plan'!$J$7-'Business Plan'!$J$8*(1+'Scenario Analysis (2D)'!I$4)-'Business Plan'!$J$9)-'Business Plan'!$J$10*(1+'Scenario Analysis (2D)'!$E96))),(('Business Plan'!$K$6*('Business Plan'!$K$7-'Business Plan'!$K$8*(1+'Scenario Analysis (2D)'!I$4)-'Business Plan'!$K$9)-'Business Plan'!$K$10*(1+'Scenario Analysis (2D)'!$E96))))</f>
        <v>257466.73735299229</v>
      </c>
      <c r="J96" s="46">
        <f>NPV('Business Plan'!$B$3,(('Business Plan'!$C$6*('Business Plan'!$C$7-'Business Plan'!$C$8*(1+'Scenario Analysis (2D)'!J$4)-'Business Plan'!$C$9)-'Business Plan'!$C$10*(1+'Scenario Analysis (2D)'!$E96))),(('Business Plan'!$D$6*('Business Plan'!$D$7-'Business Plan'!$D$8*(1+'Scenario Analysis (2D)'!J$4)-'Business Plan'!$D$9)-'Business Plan'!$D$10*(1+'Scenario Analysis (2D)'!$E96))),(('Business Plan'!$E$6*('Business Plan'!$E$7-'Business Plan'!$E$8*(1+'Scenario Analysis (2D)'!J$4)-'Business Plan'!$E$9)-'Business Plan'!$E$10*(1+'Scenario Analysis (2D)'!$E96))),(('Business Plan'!$F$6*('Business Plan'!$F$7-'Business Plan'!$F$8*(1+'Scenario Analysis (2D)'!J$4)-'Business Plan'!$F$9)-'Business Plan'!$F$10*(1+'Scenario Analysis (2D)'!$E96))),(('Business Plan'!$G$6*('Business Plan'!$G$7-'Business Plan'!$G$8*(1+'Scenario Analysis (2D)'!J$4)-'Business Plan'!$G$9)-'Business Plan'!$G$10*(1+'Scenario Analysis (2D)'!$E96))),(('Business Plan'!$H$6*('Business Plan'!$H$7-'Business Plan'!$H$8*(1+'Scenario Analysis (2D)'!J$4)-'Business Plan'!$H$9)-'Business Plan'!$H$10*(1+'Scenario Analysis (2D)'!$E96))),(('Business Plan'!$I$6*('Business Plan'!$I$7-'Business Plan'!$I$8*(1+'Scenario Analysis (2D)'!J$4)-'Business Plan'!$I$9)-'Business Plan'!$I$10*(1+'Scenario Analysis (2D)'!$E96))),(('Business Plan'!$J$6*('Business Plan'!$J$7-'Business Plan'!$J$8*(1+'Scenario Analysis (2D)'!J$4)-'Business Plan'!$J$9)-'Business Plan'!$J$10*(1+'Scenario Analysis (2D)'!$E96))),(('Business Plan'!$K$6*('Business Plan'!$K$7-'Business Plan'!$K$8*(1+'Scenario Analysis (2D)'!J$4)-'Business Plan'!$K$9)-'Business Plan'!$K$10*(1+'Scenario Analysis (2D)'!$E96))))</f>
        <v>115440.33111976758</v>
      </c>
      <c r="K96" s="46">
        <f>NPV('Business Plan'!$B$3,(('Business Plan'!$C$6*('Business Plan'!$C$7-'Business Plan'!$C$8*(1+'Scenario Analysis (2D)'!K$4)-'Business Plan'!$C$9)-'Business Plan'!$C$10*(1+'Scenario Analysis (2D)'!$E96))),(('Business Plan'!$D$6*('Business Plan'!$D$7-'Business Plan'!$D$8*(1+'Scenario Analysis (2D)'!K$4)-'Business Plan'!$D$9)-'Business Plan'!$D$10*(1+'Scenario Analysis (2D)'!$E96))),(('Business Plan'!$E$6*('Business Plan'!$E$7-'Business Plan'!$E$8*(1+'Scenario Analysis (2D)'!K$4)-'Business Plan'!$E$9)-'Business Plan'!$E$10*(1+'Scenario Analysis (2D)'!$E96))),(('Business Plan'!$F$6*('Business Plan'!$F$7-'Business Plan'!$F$8*(1+'Scenario Analysis (2D)'!K$4)-'Business Plan'!$F$9)-'Business Plan'!$F$10*(1+'Scenario Analysis (2D)'!$E96))),(('Business Plan'!$G$6*('Business Plan'!$G$7-'Business Plan'!$G$8*(1+'Scenario Analysis (2D)'!K$4)-'Business Plan'!$G$9)-'Business Plan'!$G$10*(1+'Scenario Analysis (2D)'!$E96))),(('Business Plan'!$H$6*('Business Plan'!$H$7-'Business Plan'!$H$8*(1+'Scenario Analysis (2D)'!K$4)-'Business Plan'!$H$9)-'Business Plan'!$H$10*(1+'Scenario Analysis (2D)'!$E96))),(('Business Plan'!$I$6*('Business Plan'!$I$7-'Business Plan'!$I$8*(1+'Scenario Analysis (2D)'!K$4)-'Business Plan'!$I$9)-'Business Plan'!$I$10*(1+'Scenario Analysis (2D)'!$E96))),(('Business Plan'!$J$6*('Business Plan'!$J$7-'Business Plan'!$J$8*(1+'Scenario Analysis (2D)'!K$4)-'Business Plan'!$J$9)-'Business Plan'!$J$10*(1+'Scenario Analysis (2D)'!$E96))),(('Business Plan'!$K$6*('Business Plan'!$K$7-'Business Plan'!$K$8*(1+'Scenario Analysis (2D)'!K$4)-'Business Plan'!$K$9)-'Business Plan'!$K$10*(1+'Scenario Analysis (2D)'!$E96))))</f>
        <v>-26586.075113457235</v>
      </c>
      <c r="L96" s="46">
        <f>NPV('Business Plan'!$B$3,(('Business Plan'!$C$6*('Business Plan'!$C$7-'Business Plan'!$C$8*(1+'Scenario Analysis (2D)'!L$4)-'Business Plan'!$C$9)-'Business Plan'!$C$10*(1+'Scenario Analysis (2D)'!$E96))),(('Business Plan'!$D$6*('Business Plan'!$D$7-'Business Plan'!$D$8*(1+'Scenario Analysis (2D)'!L$4)-'Business Plan'!$D$9)-'Business Plan'!$D$10*(1+'Scenario Analysis (2D)'!$E96))),(('Business Plan'!$E$6*('Business Plan'!$E$7-'Business Plan'!$E$8*(1+'Scenario Analysis (2D)'!L$4)-'Business Plan'!$E$9)-'Business Plan'!$E$10*(1+'Scenario Analysis (2D)'!$E96))),(('Business Plan'!$F$6*('Business Plan'!$F$7-'Business Plan'!$F$8*(1+'Scenario Analysis (2D)'!L$4)-'Business Plan'!$F$9)-'Business Plan'!$F$10*(1+'Scenario Analysis (2D)'!$E96))),(('Business Plan'!$G$6*('Business Plan'!$G$7-'Business Plan'!$G$8*(1+'Scenario Analysis (2D)'!L$4)-'Business Plan'!$G$9)-'Business Plan'!$G$10*(1+'Scenario Analysis (2D)'!$E96))),(('Business Plan'!$H$6*('Business Plan'!$H$7-'Business Plan'!$H$8*(1+'Scenario Analysis (2D)'!L$4)-'Business Plan'!$H$9)-'Business Plan'!$H$10*(1+'Scenario Analysis (2D)'!$E96))),(('Business Plan'!$I$6*('Business Plan'!$I$7-'Business Plan'!$I$8*(1+'Scenario Analysis (2D)'!L$4)-'Business Plan'!$I$9)-'Business Plan'!$I$10*(1+'Scenario Analysis (2D)'!$E96))),(('Business Plan'!$J$6*('Business Plan'!$J$7-'Business Plan'!$J$8*(1+'Scenario Analysis (2D)'!L$4)-'Business Plan'!$J$9)-'Business Plan'!$J$10*(1+'Scenario Analysis (2D)'!$E96))),(('Business Plan'!$K$6*('Business Plan'!$K$7-'Business Plan'!$K$8*(1+'Scenario Analysis (2D)'!L$4)-'Business Plan'!$K$9)-'Business Plan'!$K$10*(1+'Scenario Analysis (2D)'!$E96))))</f>
        <v>-168612.48134668198</v>
      </c>
      <c r="M96" s="46">
        <f>NPV('Business Plan'!$B$3,(('Business Plan'!$C$6*('Business Plan'!$C$7-'Business Plan'!$C$8*(1+'Scenario Analysis (2D)'!M$4)-'Business Plan'!$C$9)-'Business Plan'!$C$10*(1+'Scenario Analysis (2D)'!$E96))),(('Business Plan'!$D$6*('Business Plan'!$D$7-'Business Plan'!$D$8*(1+'Scenario Analysis (2D)'!M$4)-'Business Plan'!$D$9)-'Business Plan'!$D$10*(1+'Scenario Analysis (2D)'!$E96))),(('Business Plan'!$E$6*('Business Plan'!$E$7-'Business Plan'!$E$8*(1+'Scenario Analysis (2D)'!M$4)-'Business Plan'!$E$9)-'Business Plan'!$E$10*(1+'Scenario Analysis (2D)'!$E96))),(('Business Plan'!$F$6*('Business Plan'!$F$7-'Business Plan'!$F$8*(1+'Scenario Analysis (2D)'!M$4)-'Business Plan'!$F$9)-'Business Plan'!$F$10*(1+'Scenario Analysis (2D)'!$E96))),(('Business Plan'!$G$6*('Business Plan'!$G$7-'Business Plan'!$G$8*(1+'Scenario Analysis (2D)'!M$4)-'Business Plan'!$G$9)-'Business Plan'!$G$10*(1+'Scenario Analysis (2D)'!$E96))),(('Business Plan'!$H$6*('Business Plan'!$H$7-'Business Plan'!$H$8*(1+'Scenario Analysis (2D)'!M$4)-'Business Plan'!$H$9)-'Business Plan'!$H$10*(1+'Scenario Analysis (2D)'!$E96))),(('Business Plan'!$I$6*('Business Plan'!$I$7-'Business Plan'!$I$8*(1+'Scenario Analysis (2D)'!M$4)-'Business Plan'!$I$9)-'Business Plan'!$I$10*(1+'Scenario Analysis (2D)'!$E96))),(('Business Plan'!$J$6*('Business Plan'!$J$7-'Business Plan'!$J$8*(1+'Scenario Analysis (2D)'!M$4)-'Business Plan'!$J$9)-'Business Plan'!$J$10*(1+'Scenario Analysis (2D)'!$E96))),(('Business Plan'!$K$6*('Business Plan'!$K$7-'Business Plan'!$K$8*(1+'Scenario Analysis (2D)'!M$4)-'Business Plan'!$K$9)-'Business Plan'!$K$10*(1+'Scenario Analysis (2D)'!$E96))))</f>
        <v>-310638.88757990667</v>
      </c>
      <c r="N96" s="46">
        <f>NPV('Business Plan'!$B$3,(('Business Plan'!$C$6*('Business Plan'!$C$7-'Business Plan'!$C$8*(1+'Scenario Analysis (2D)'!N$4)-'Business Plan'!$C$9)-'Business Plan'!$C$10*(1+'Scenario Analysis (2D)'!$E96))),(('Business Plan'!$D$6*('Business Plan'!$D$7-'Business Plan'!$D$8*(1+'Scenario Analysis (2D)'!N$4)-'Business Plan'!$D$9)-'Business Plan'!$D$10*(1+'Scenario Analysis (2D)'!$E96))),(('Business Plan'!$E$6*('Business Plan'!$E$7-'Business Plan'!$E$8*(1+'Scenario Analysis (2D)'!N$4)-'Business Plan'!$E$9)-'Business Plan'!$E$10*(1+'Scenario Analysis (2D)'!$E96))),(('Business Plan'!$F$6*('Business Plan'!$F$7-'Business Plan'!$F$8*(1+'Scenario Analysis (2D)'!N$4)-'Business Plan'!$F$9)-'Business Plan'!$F$10*(1+'Scenario Analysis (2D)'!$E96))),(('Business Plan'!$G$6*('Business Plan'!$G$7-'Business Plan'!$G$8*(1+'Scenario Analysis (2D)'!N$4)-'Business Plan'!$G$9)-'Business Plan'!$G$10*(1+'Scenario Analysis (2D)'!$E96))),(('Business Plan'!$H$6*('Business Plan'!$H$7-'Business Plan'!$H$8*(1+'Scenario Analysis (2D)'!N$4)-'Business Plan'!$H$9)-'Business Plan'!$H$10*(1+'Scenario Analysis (2D)'!$E96))),(('Business Plan'!$I$6*('Business Plan'!$I$7-'Business Plan'!$I$8*(1+'Scenario Analysis (2D)'!N$4)-'Business Plan'!$I$9)-'Business Plan'!$I$10*(1+'Scenario Analysis (2D)'!$E96))),(('Business Plan'!$J$6*('Business Plan'!$J$7-'Business Plan'!$J$8*(1+'Scenario Analysis (2D)'!N$4)-'Business Plan'!$J$9)-'Business Plan'!$J$10*(1+'Scenario Analysis (2D)'!$E96))),(('Business Plan'!$K$6*('Business Plan'!$K$7-'Business Plan'!$K$8*(1+'Scenario Analysis (2D)'!N$4)-'Business Plan'!$K$9)-'Business Plan'!$K$10*(1+'Scenario Analysis (2D)'!$E96))))</f>
        <v>-452665.29381313187</v>
      </c>
      <c r="O96" s="46">
        <f>NPV('Business Plan'!$B$3,(('Business Plan'!$C$6*('Business Plan'!$C$7-'Business Plan'!$C$8*(1+'Scenario Analysis (2D)'!O$4)-'Business Plan'!$C$9)-'Business Plan'!$C$10*(1+'Scenario Analysis (2D)'!$E96))),(('Business Plan'!$D$6*('Business Plan'!$D$7-'Business Plan'!$D$8*(1+'Scenario Analysis (2D)'!O$4)-'Business Plan'!$D$9)-'Business Plan'!$D$10*(1+'Scenario Analysis (2D)'!$E96))),(('Business Plan'!$E$6*('Business Plan'!$E$7-'Business Plan'!$E$8*(1+'Scenario Analysis (2D)'!O$4)-'Business Plan'!$E$9)-'Business Plan'!$E$10*(1+'Scenario Analysis (2D)'!$E96))),(('Business Plan'!$F$6*('Business Plan'!$F$7-'Business Plan'!$F$8*(1+'Scenario Analysis (2D)'!O$4)-'Business Plan'!$F$9)-'Business Plan'!$F$10*(1+'Scenario Analysis (2D)'!$E96))),(('Business Plan'!$G$6*('Business Plan'!$G$7-'Business Plan'!$G$8*(1+'Scenario Analysis (2D)'!O$4)-'Business Plan'!$G$9)-'Business Plan'!$G$10*(1+'Scenario Analysis (2D)'!$E96))),(('Business Plan'!$H$6*('Business Plan'!$H$7-'Business Plan'!$H$8*(1+'Scenario Analysis (2D)'!O$4)-'Business Plan'!$H$9)-'Business Plan'!$H$10*(1+'Scenario Analysis (2D)'!$E96))),(('Business Plan'!$I$6*('Business Plan'!$I$7-'Business Plan'!$I$8*(1+'Scenario Analysis (2D)'!O$4)-'Business Plan'!$I$9)-'Business Plan'!$I$10*(1+'Scenario Analysis (2D)'!$E96))),(('Business Plan'!$J$6*('Business Plan'!$J$7-'Business Plan'!$J$8*(1+'Scenario Analysis (2D)'!O$4)-'Business Plan'!$J$9)-'Business Plan'!$J$10*(1+'Scenario Analysis (2D)'!$E96))),(('Business Plan'!$K$6*('Business Plan'!$K$7-'Business Plan'!$K$8*(1+'Scenario Analysis (2D)'!O$4)-'Business Plan'!$K$9)-'Business Plan'!$K$10*(1+'Scenario Analysis (2D)'!$E96))))</f>
        <v>-594691.70004635572</v>
      </c>
      <c r="P96" s="46">
        <f>NPV('Business Plan'!$B$3,(('Business Plan'!$C$6*('Business Plan'!$C$7-'Business Plan'!$C$8*(1+'Scenario Analysis (2D)'!P$4)-'Business Plan'!$C$9)-'Business Plan'!$C$10*(1+'Scenario Analysis (2D)'!$E96))),(('Business Plan'!$D$6*('Business Plan'!$D$7-'Business Plan'!$D$8*(1+'Scenario Analysis (2D)'!P$4)-'Business Plan'!$D$9)-'Business Plan'!$D$10*(1+'Scenario Analysis (2D)'!$E96))),(('Business Plan'!$E$6*('Business Plan'!$E$7-'Business Plan'!$E$8*(1+'Scenario Analysis (2D)'!P$4)-'Business Plan'!$E$9)-'Business Plan'!$E$10*(1+'Scenario Analysis (2D)'!$E96))),(('Business Plan'!$F$6*('Business Plan'!$F$7-'Business Plan'!$F$8*(1+'Scenario Analysis (2D)'!P$4)-'Business Plan'!$F$9)-'Business Plan'!$F$10*(1+'Scenario Analysis (2D)'!$E96))),(('Business Plan'!$G$6*('Business Plan'!$G$7-'Business Plan'!$G$8*(1+'Scenario Analysis (2D)'!P$4)-'Business Plan'!$G$9)-'Business Plan'!$G$10*(1+'Scenario Analysis (2D)'!$E96))),(('Business Plan'!$H$6*('Business Plan'!$H$7-'Business Plan'!$H$8*(1+'Scenario Analysis (2D)'!P$4)-'Business Plan'!$H$9)-'Business Plan'!$H$10*(1+'Scenario Analysis (2D)'!$E96))),(('Business Plan'!$I$6*('Business Plan'!$I$7-'Business Plan'!$I$8*(1+'Scenario Analysis (2D)'!P$4)-'Business Plan'!$I$9)-'Business Plan'!$I$10*(1+'Scenario Analysis (2D)'!$E96))),(('Business Plan'!$J$6*('Business Plan'!$J$7-'Business Plan'!$J$8*(1+'Scenario Analysis (2D)'!P$4)-'Business Plan'!$J$9)-'Business Plan'!$J$10*(1+'Scenario Analysis (2D)'!$E96))),(('Business Plan'!$K$6*('Business Plan'!$K$7-'Business Plan'!$K$8*(1+'Scenario Analysis (2D)'!P$4)-'Business Plan'!$K$9)-'Business Plan'!$K$10*(1+'Scenario Analysis (2D)'!$E96))))</f>
        <v>-736718.1062795812</v>
      </c>
      <c r="Q96" s="46">
        <f>NPV('Business Plan'!$B$3,(('Business Plan'!$C$6*('Business Plan'!$C$7-'Business Plan'!$C$8*(1+'Scenario Analysis (2D)'!Q$4)-'Business Plan'!$C$9)-'Business Plan'!$C$10*(1+'Scenario Analysis (2D)'!$E96))),(('Business Plan'!$D$6*('Business Plan'!$D$7-'Business Plan'!$D$8*(1+'Scenario Analysis (2D)'!Q$4)-'Business Plan'!$D$9)-'Business Plan'!$D$10*(1+'Scenario Analysis (2D)'!$E96))),(('Business Plan'!$E$6*('Business Plan'!$E$7-'Business Plan'!$E$8*(1+'Scenario Analysis (2D)'!Q$4)-'Business Plan'!$E$9)-'Business Plan'!$E$10*(1+'Scenario Analysis (2D)'!$E96))),(('Business Plan'!$F$6*('Business Plan'!$F$7-'Business Plan'!$F$8*(1+'Scenario Analysis (2D)'!Q$4)-'Business Plan'!$F$9)-'Business Plan'!$F$10*(1+'Scenario Analysis (2D)'!$E96))),(('Business Plan'!$G$6*('Business Plan'!$G$7-'Business Plan'!$G$8*(1+'Scenario Analysis (2D)'!Q$4)-'Business Plan'!$G$9)-'Business Plan'!$G$10*(1+'Scenario Analysis (2D)'!$E96))),(('Business Plan'!$H$6*('Business Plan'!$H$7-'Business Plan'!$H$8*(1+'Scenario Analysis (2D)'!Q$4)-'Business Plan'!$H$9)-'Business Plan'!$H$10*(1+'Scenario Analysis (2D)'!$E96))),(('Business Plan'!$I$6*('Business Plan'!$I$7-'Business Plan'!$I$8*(1+'Scenario Analysis (2D)'!Q$4)-'Business Plan'!$I$9)-'Business Plan'!$I$10*(1+'Scenario Analysis (2D)'!$E96))),(('Business Plan'!$J$6*('Business Plan'!$J$7-'Business Plan'!$J$8*(1+'Scenario Analysis (2D)'!Q$4)-'Business Plan'!$J$9)-'Business Plan'!$J$10*(1+'Scenario Analysis (2D)'!$E96))),(('Business Plan'!$K$6*('Business Plan'!$K$7-'Business Plan'!$K$8*(1+'Scenario Analysis (2D)'!Q$4)-'Business Plan'!$K$9)-'Business Plan'!$K$10*(1+'Scenario Analysis (2D)'!$E96))))</f>
        <v>-878744.51251280576</v>
      </c>
      <c r="R96" s="46">
        <f>NPV('Business Plan'!$B$3,(('Business Plan'!$C$6*('Business Plan'!$C$7-'Business Plan'!$C$8*(1+'Scenario Analysis (2D)'!R$4)-'Business Plan'!$C$9)-'Business Plan'!$C$10*(1+'Scenario Analysis (2D)'!$E96))),(('Business Plan'!$D$6*('Business Plan'!$D$7-'Business Plan'!$D$8*(1+'Scenario Analysis (2D)'!R$4)-'Business Plan'!$D$9)-'Business Plan'!$D$10*(1+'Scenario Analysis (2D)'!$E96))),(('Business Plan'!$E$6*('Business Plan'!$E$7-'Business Plan'!$E$8*(1+'Scenario Analysis (2D)'!R$4)-'Business Plan'!$E$9)-'Business Plan'!$E$10*(1+'Scenario Analysis (2D)'!$E96))),(('Business Plan'!$F$6*('Business Plan'!$F$7-'Business Plan'!$F$8*(1+'Scenario Analysis (2D)'!R$4)-'Business Plan'!$F$9)-'Business Plan'!$F$10*(1+'Scenario Analysis (2D)'!$E96))),(('Business Plan'!$G$6*('Business Plan'!$G$7-'Business Plan'!$G$8*(1+'Scenario Analysis (2D)'!R$4)-'Business Plan'!$G$9)-'Business Plan'!$G$10*(1+'Scenario Analysis (2D)'!$E96))),(('Business Plan'!$H$6*('Business Plan'!$H$7-'Business Plan'!$H$8*(1+'Scenario Analysis (2D)'!R$4)-'Business Plan'!$H$9)-'Business Plan'!$H$10*(1+'Scenario Analysis (2D)'!$E96))),(('Business Plan'!$I$6*('Business Plan'!$I$7-'Business Plan'!$I$8*(1+'Scenario Analysis (2D)'!R$4)-'Business Plan'!$I$9)-'Business Plan'!$I$10*(1+'Scenario Analysis (2D)'!$E96))),(('Business Plan'!$J$6*('Business Plan'!$J$7-'Business Plan'!$J$8*(1+'Scenario Analysis (2D)'!R$4)-'Business Plan'!$J$9)-'Business Plan'!$J$10*(1+'Scenario Analysis (2D)'!$E96))),(('Business Plan'!$K$6*('Business Plan'!$K$7-'Business Plan'!$K$8*(1+'Scenario Analysis (2D)'!R$4)-'Business Plan'!$K$9)-'Business Plan'!$K$10*(1+'Scenario Analysis (2D)'!$E96))))</f>
        <v>-1020770.9187460305</v>
      </c>
      <c r="T96" s="78"/>
      <c r="U96" s="50">
        <v>0.25</v>
      </c>
      <c r="V96" s="47">
        <f>(NPV('Business Plan'!$B$3,(('Business Plan'!$C$6*('Business Plan'!$C$7-'Business Plan'!$C$8*(1+'Scenario Analysis (2D)'!V$4)-'Business Plan'!$C$9)-'Business Plan'!$C$10*(1+'Scenario Analysis (2D)'!$E96))),(('Business Plan'!$D$6*('Business Plan'!$D$7-'Business Plan'!$D$8*(1+'Scenario Analysis (2D)'!V$4)-'Business Plan'!$D$9)-'Business Plan'!$D$10*(1+'Scenario Analysis (2D)'!$E96))),(('Business Plan'!$E$6*('Business Plan'!$E$7-'Business Plan'!$E$8*(1+'Scenario Analysis (2D)'!V$4)-'Business Plan'!$E$9)-'Business Plan'!$E$10*(1+'Scenario Analysis (2D)'!$E96))),(('Business Plan'!$F$6*('Business Plan'!$F$7-'Business Plan'!$F$8*(1+'Scenario Analysis (2D)'!V$4)-'Business Plan'!$F$9)-'Business Plan'!$F$10*(1+'Scenario Analysis (2D)'!$E96))),(('Business Plan'!$G$6*('Business Plan'!$G$7-'Business Plan'!$G$8*(1+'Scenario Analysis (2D)'!V$4)-'Business Plan'!$G$9)-'Business Plan'!$G$10*(1+'Scenario Analysis (2D)'!$E96))),(('Business Plan'!$H$6*('Business Plan'!$H$7-'Business Plan'!$H$8*(1+'Scenario Analysis (2D)'!V$4)-'Business Plan'!$H$9)-'Business Plan'!$H$10*(1+'Scenario Analysis (2D)'!$E96))),(('Business Plan'!$I$6*('Business Plan'!$I$7-'Business Plan'!$I$8*(1+'Scenario Analysis (2D)'!V$4)-'Business Plan'!$I$9)-'Business Plan'!$I$10*(1+'Scenario Analysis (2D)'!$E96))),(('Business Plan'!$J$6*('Business Plan'!$J$7-'Business Plan'!$J$8*(1+'Scenario Analysis (2D)'!V$4)-'Business Plan'!$J$9)-'Business Plan'!$J$10*(1+'Scenario Analysis (2D)'!$E96))),(('Business Plan'!$K$6*('Business Plan'!$K$7-'Business Plan'!$K$8*(1+'Scenario Analysis (2D)'!V$4)-'Business Plan'!$K$9)-'Business Plan'!$K$10*(1+'Scenario Analysis (2D)'!$E96)))))/'Business Plan'!$C$13-1</f>
        <v>7.5051741412718638</v>
      </c>
      <c r="W96" s="47">
        <f>(NPV('Business Plan'!$B$3,(('Business Plan'!$C$6*('Business Plan'!$C$7-'Business Plan'!$C$8*(1+'Scenario Analysis (2D)'!W$4)-'Business Plan'!$C$9)-'Business Plan'!$C$10*(1+'Scenario Analysis (2D)'!$E96))),(('Business Plan'!$D$6*('Business Plan'!$D$7-'Business Plan'!$D$8*(1+'Scenario Analysis (2D)'!W$4)-'Business Plan'!$D$9)-'Business Plan'!$D$10*(1+'Scenario Analysis (2D)'!$E96))),(('Business Plan'!$E$6*('Business Plan'!$E$7-'Business Plan'!$E$8*(1+'Scenario Analysis (2D)'!W$4)-'Business Plan'!$E$9)-'Business Plan'!$E$10*(1+'Scenario Analysis (2D)'!$E96))),(('Business Plan'!$F$6*('Business Plan'!$F$7-'Business Plan'!$F$8*(1+'Scenario Analysis (2D)'!W$4)-'Business Plan'!$F$9)-'Business Plan'!$F$10*(1+'Scenario Analysis (2D)'!$E96))),(('Business Plan'!$G$6*('Business Plan'!$G$7-'Business Plan'!$G$8*(1+'Scenario Analysis (2D)'!W$4)-'Business Plan'!$G$9)-'Business Plan'!$G$10*(1+'Scenario Analysis (2D)'!$E96))),(('Business Plan'!$H$6*('Business Plan'!$H$7-'Business Plan'!$H$8*(1+'Scenario Analysis (2D)'!W$4)-'Business Plan'!$H$9)-'Business Plan'!$H$10*(1+'Scenario Analysis (2D)'!$E96))),(('Business Plan'!$I$6*('Business Plan'!$I$7-'Business Plan'!$I$8*(1+'Scenario Analysis (2D)'!W$4)-'Business Plan'!$I$9)-'Business Plan'!$I$10*(1+'Scenario Analysis (2D)'!$E96))),(('Business Plan'!$J$6*('Business Plan'!$J$7-'Business Plan'!$J$8*(1+'Scenario Analysis (2D)'!W$4)-'Business Plan'!$J$9)-'Business Plan'!$J$10*(1+'Scenario Analysis (2D)'!$E96))),(('Business Plan'!$K$6*('Business Plan'!$K$7-'Business Plan'!$K$8*(1+'Scenario Analysis (2D)'!W$4)-'Business Plan'!$K$9)-'Business Plan'!$K$10*(1+'Scenario Analysis (2D)'!$E96)))))/'Business Plan'!$C$13-1</f>
        <v>5.7379786703948126</v>
      </c>
      <c r="X96" s="47">
        <f>(NPV('Business Plan'!$B$3,(('Business Plan'!$C$6*('Business Plan'!$C$7-'Business Plan'!$C$8*(1+'Scenario Analysis (2D)'!X$4)-'Business Plan'!$C$9)-'Business Plan'!$C$10*(1+'Scenario Analysis (2D)'!$E96))),(('Business Plan'!$D$6*('Business Plan'!$D$7-'Business Plan'!$D$8*(1+'Scenario Analysis (2D)'!X$4)-'Business Plan'!$D$9)-'Business Plan'!$D$10*(1+'Scenario Analysis (2D)'!$E96))),(('Business Plan'!$E$6*('Business Plan'!$E$7-'Business Plan'!$E$8*(1+'Scenario Analysis (2D)'!X$4)-'Business Plan'!$E$9)-'Business Plan'!$E$10*(1+'Scenario Analysis (2D)'!$E96))),(('Business Plan'!$F$6*('Business Plan'!$F$7-'Business Plan'!$F$8*(1+'Scenario Analysis (2D)'!X$4)-'Business Plan'!$F$9)-'Business Plan'!$F$10*(1+'Scenario Analysis (2D)'!$E96))),(('Business Plan'!$G$6*('Business Plan'!$G$7-'Business Plan'!$G$8*(1+'Scenario Analysis (2D)'!X$4)-'Business Plan'!$G$9)-'Business Plan'!$G$10*(1+'Scenario Analysis (2D)'!$E96))),(('Business Plan'!$H$6*('Business Plan'!$H$7-'Business Plan'!$H$8*(1+'Scenario Analysis (2D)'!X$4)-'Business Plan'!$H$9)-'Business Plan'!$H$10*(1+'Scenario Analysis (2D)'!$E96))),(('Business Plan'!$I$6*('Business Plan'!$I$7-'Business Plan'!$I$8*(1+'Scenario Analysis (2D)'!X$4)-'Business Plan'!$I$9)-'Business Plan'!$I$10*(1+'Scenario Analysis (2D)'!$E96))),(('Business Plan'!$J$6*('Business Plan'!$J$7-'Business Plan'!$J$8*(1+'Scenario Analysis (2D)'!X$4)-'Business Plan'!$J$9)-'Business Plan'!$J$10*(1+'Scenario Analysis (2D)'!$E96))),(('Business Plan'!$K$6*('Business Plan'!$K$7-'Business Plan'!$K$8*(1+'Scenario Analysis (2D)'!X$4)-'Business Plan'!$K$9)-'Business Plan'!$K$10*(1+'Scenario Analysis (2D)'!$E96)))))/'Business Plan'!$C$13-1</f>
        <v>3.9707831995177614</v>
      </c>
      <c r="Y96" s="47">
        <f>(NPV('Business Plan'!$B$3,(('Business Plan'!$C$6*('Business Plan'!$C$7-'Business Plan'!$C$8*(1+'Scenario Analysis (2D)'!Y$4)-'Business Plan'!$C$9)-'Business Plan'!$C$10*(1+'Scenario Analysis (2D)'!$E96))),(('Business Plan'!$D$6*('Business Plan'!$D$7-'Business Plan'!$D$8*(1+'Scenario Analysis (2D)'!Y$4)-'Business Plan'!$D$9)-'Business Plan'!$D$10*(1+'Scenario Analysis (2D)'!$E96))),(('Business Plan'!$E$6*('Business Plan'!$E$7-'Business Plan'!$E$8*(1+'Scenario Analysis (2D)'!Y$4)-'Business Plan'!$E$9)-'Business Plan'!$E$10*(1+'Scenario Analysis (2D)'!$E96))),(('Business Plan'!$F$6*('Business Plan'!$F$7-'Business Plan'!$F$8*(1+'Scenario Analysis (2D)'!Y$4)-'Business Plan'!$F$9)-'Business Plan'!$F$10*(1+'Scenario Analysis (2D)'!$E96))),(('Business Plan'!$G$6*('Business Plan'!$G$7-'Business Plan'!$G$8*(1+'Scenario Analysis (2D)'!Y$4)-'Business Plan'!$G$9)-'Business Plan'!$G$10*(1+'Scenario Analysis (2D)'!$E96))),(('Business Plan'!$H$6*('Business Plan'!$H$7-'Business Plan'!$H$8*(1+'Scenario Analysis (2D)'!Y$4)-'Business Plan'!$H$9)-'Business Plan'!$H$10*(1+'Scenario Analysis (2D)'!$E96))),(('Business Plan'!$I$6*('Business Plan'!$I$7-'Business Plan'!$I$8*(1+'Scenario Analysis (2D)'!Y$4)-'Business Plan'!$I$9)-'Business Plan'!$I$10*(1+'Scenario Analysis (2D)'!$E96))),(('Business Plan'!$J$6*('Business Plan'!$J$7-'Business Plan'!$J$8*(1+'Scenario Analysis (2D)'!Y$4)-'Business Plan'!$J$9)-'Business Plan'!$J$10*(1+'Scenario Analysis (2D)'!$E96))),(('Business Plan'!$K$6*('Business Plan'!$K$7-'Business Plan'!$K$8*(1+'Scenario Analysis (2D)'!Y$4)-'Business Plan'!$K$9)-'Business Plan'!$K$10*(1+'Scenario Analysis (2D)'!$E96)))))/'Business Plan'!$C$13-1</f>
        <v>2.2035877286407106</v>
      </c>
      <c r="Z96" s="47">
        <f>(NPV('Business Plan'!$B$3,(('Business Plan'!$C$6*('Business Plan'!$C$7-'Business Plan'!$C$8*(1+'Scenario Analysis (2D)'!Z$4)-'Business Plan'!$C$9)-'Business Plan'!$C$10*(1+'Scenario Analysis (2D)'!$E96))),(('Business Plan'!$D$6*('Business Plan'!$D$7-'Business Plan'!$D$8*(1+'Scenario Analysis (2D)'!Z$4)-'Business Plan'!$D$9)-'Business Plan'!$D$10*(1+'Scenario Analysis (2D)'!$E96))),(('Business Plan'!$E$6*('Business Plan'!$E$7-'Business Plan'!$E$8*(1+'Scenario Analysis (2D)'!Z$4)-'Business Plan'!$E$9)-'Business Plan'!$E$10*(1+'Scenario Analysis (2D)'!$E96))),(('Business Plan'!$F$6*('Business Plan'!$F$7-'Business Plan'!$F$8*(1+'Scenario Analysis (2D)'!Z$4)-'Business Plan'!$F$9)-'Business Plan'!$F$10*(1+'Scenario Analysis (2D)'!$E96))),(('Business Plan'!$G$6*('Business Plan'!$G$7-'Business Plan'!$G$8*(1+'Scenario Analysis (2D)'!Z$4)-'Business Plan'!$G$9)-'Business Plan'!$G$10*(1+'Scenario Analysis (2D)'!$E96))),(('Business Plan'!$H$6*('Business Plan'!$H$7-'Business Plan'!$H$8*(1+'Scenario Analysis (2D)'!Z$4)-'Business Plan'!$H$9)-'Business Plan'!$H$10*(1+'Scenario Analysis (2D)'!$E96))),(('Business Plan'!$I$6*('Business Plan'!$I$7-'Business Plan'!$I$8*(1+'Scenario Analysis (2D)'!Z$4)-'Business Plan'!$I$9)-'Business Plan'!$I$10*(1+'Scenario Analysis (2D)'!$E96))),(('Business Plan'!$J$6*('Business Plan'!$J$7-'Business Plan'!$J$8*(1+'Scenario Analysis (2D)'!Z$4)-'Business Plan'!$J$9)-'Business Plan'!$J$10*(1+'Scenario Analysis (2D)'!$E96))),(('Business Plan'!$K$6*('Business Plan'!$K$7-'Business Plan'!$K$8*(1+'Scenario Analysis (2D)'!Z$4)-'Business Plan'!$K$9)-'Business Plan'!$K$10*(1+'Scenario Analysis (2D)'!$E96)))))/'Business Plan'!$C$13-1</f>
        <v>0.43639225776365964</v>
      </c>
      <c r="AA96" s="47">
        <f>(NPV('Business Plan'!$B$3,(('Business Plan'!$C$6*('Business Plan'!$C$7-'Business Plan'!$C$8*(1+'Scenario Analysis (2D)'!AA$4)-'Business Plan'!$C$9)-'Business Plan'!$C$10*(1+'Scenario Analysis (2D)'!$E96))),(('Business Plan'!$D$6*('Business Plan'!$D$7-'Business Plan'!$D$8*(1+'Scenario Analysis (2D)'!AA$4)-'Business Plan'!$D$9)-'Business Plan'!$D$10*(1+'Scenario Analysis (2D)'!$E96))),(('Business Plan'!$E$6*('Business Plan'!$E$7-'Business Plan'!$E$8*(1+'Scenario Analysis (2D)'!AA$4)-'Business Plan'!$E$9)-'Business Plan'!$E$10*(1+'Scenario Analysis (2D)'!$E96))),(('Business Plan'!$F$6*('Business Plan'!$F$7-'Business Plan'!$F$8*(1+'Scenario Analysis (2D)'!AA$4)-'Business Plan'!$F$9)-'Business Plan'!$F$10*(1+'Scenario Analysis (2D)'!$E96))),(('Business Plan'!$G$6*('Business Plan'!$G$7-'Business Plan'!$G$8*(1+'Scenario Analysis (2D)'!AA$4)-'Business Plan'!$G$9)-'Business Plan'!$G$10*(1+'Scenario Analysis (2D)'!$E96))),(('Business Plan'!$H$6*('Business Plan'!$H$7-'Business Plan'!$H$8*(1+'Scenario Analysis (2D)'!AA$4)-'Business Plan'!$H$9)-'Business Plan'!$H$10*(1+'Scenario Analysis (2D)'!$E96))),(('Business Plan'!$I$6*('Business Plan'!$I$7-'Business Plan'!$I$8*(1+'Scenario Analysis (2D)'!AA$4)-'Business Plan'!$I$9)-'Business Plan'!$I$10*(1+'Scenario Analysis (2D)'!$E96))),(('Business Plan'!$J$6*('Business Plan'!$J$7-'Business Plan'!$J$8*(1+'Scenario Analysis (2D)'!AA$4)-'Business Plan'!$J$9)-'Business Plan'!$J$10*(1+'Scenario Analysis (2D)'!$E96))),(('Business Plan'!$K$6*('Business Plan'!$K$7-'Business Plan'!$K$8*(1+'Scenario Analysis (2D)'!AA$4)-'Business Plan'!$K$9)-'Business Plan'!$K$10*(1+'Scenario Analysis (2D)'!$E96)))))/'Business Plan'!$C$13-1</f>
        <v>-1.3308032131133927</v>
      </c>
      <c r="AB96" s="47">
        <f>(NPV('Business Plan'!$B$3,(('Business Plan'!$C$6*('Business Plan'!$C$7-'Business Plan'!$C$8*(1+'Scenario Analysis (2D)'!AB$4)-'Business Plan'!$C$9)-'Business Plan'!$C$10*(1+'Scenario Analysis (2D)'!$E96))),(('Business Plan'!$D$6*('Business Plan'!$D$7-'Business Plan'!$D$8*(1+'Scenario Analysis (2D)'!AB$4)-'Business Plan'!$D$9)-'Business Plan'!$D$10*(1+'Scenario Analysis (2D)'!$E96))),(('Business Plan'!$E$6*('Business Plan'!$E$7-'Business Plan'!$E$8*(1+'Scenario Analysis (2D)'!AB$4)-'Business Plan'!$E$9)-'Business Plan'!$E$10*(1+'Scenario Analysis (2D)'!$E96))),(('Business Plan'!$F$6*('Business Plan'!$F$7-'Business Plan'!$F$8*(1+'Scenario Analysis (2D)'!AB$4)-'Business Plan'!$F$9)-'Business Plan'!$F$10*(1+'Scenario Analysis (2D)'!$E96))),(('Business Plan'!$G$6*('Business Plan'!$G$7-'Business Plan'!$G$8*(1+'Scenario Analysis (2D)'!AB$4)-'Business Plan'!$G$9)-'Business Plan'!$G$10*(1+'Scenario Analysis (2D)'!$E96))),(('Business Plan'!$H$6*('Business Plan'!$H$7-'Business Plan'!$H$8*(1+'Scenario Analysis (2D)'!AB$4)-'Business Plan'!$H$9)-'Business Plan'!$H$10*(1+'Scenario Analysis (2D)'!$E96))),(('Business Plan'!$I$6*('Business Plan'!$I$7-'Business Plan'!$I$8*(1+'Scenario Analysis (2D)'!AB$4)-'Business Plan'!$I$9)-'Business Plan'!$I$10*(1+'Scenario Analysis (2D)'!$E96))),(('Business Plan'!$J$6*('Business Plan'!$J$7-'Business Plan'!$J$8*(1+'Scenario Analysis (2D)'!AB$4)-'Business Plan'!$J$9)-'Business Plan'!$J$10*(1+'Scenario Analysis (2D)'!$E96))),(('Business Plan'!$K$6*('Business Plan'!$K$7-'Business Plan'!$K$8*(1+'Scenario Analysis (2D)'!AB$4)-'Business Plan'!$K$9)-'Business Plan'!$K$10*(1+'Scenario Analysis (2D)'!$E96)))))/'Business Plan'!$C$13-1</f>
        <v>-3.0979986839904439</v>
      </c>
      <c r="AC96" s="47">
        <f>(NPV('Business Plan'!$B$3,(('Business Plan'!$C$6*('Business Plan'!$C$7-'Business Plan'!$C$8*(1+'Scenario Analysis (2D)'!AC$4)-'Business Plan'!$C$9)-'Business Plan'!$C$10*(1+'Scenario Analysis (2D)'!$E96))),(('Business Plan'!$D$6*('Business Plan'!$D$7-'Business Plan'!$D$8*(1+'Scenario Analysis (2D)'!AC$4)-'Business Plan'!$D$9)-'Business Plan'!$D$10*(1+'Scenario Analysis (2D)'!$E96))),(('Business Plan'!$E$6*('Business Plan'!$E$7-'Business Plan'!$E$8*(1+'Scenario Analysis (2D)'!AC$4)-'Business Plan'!$E$9)-'Business Plan'!$E$10*(1+'Scenario Analysis (2D)'!$E96))),(('Business Plan'!$F$6*('Business Plan'!$F$7-'Business Plan'!$F$8*(1+'Scenario Analysis (2D)'!AC$4)-'Business Plan'!$F$9)-'Business Plan'!$F$10*(1+'Scenario Analysis (2D)'!$E96))),(('Business Plan'!$G$6*('Business Plan'!$G$7-'Business Plan'!$G$8*(1+'Scenario Analysis (2D)'!AC$4)-'Business Plan'!$G$9)-'Business Plan'!$G$10*(1+'Scenario Analysis (2D)'!$E96))),(('Business Plan'!$H$6*('Business Plan'!$H$7-'Business Plan'!$H$8*(1+'Scenario Analysis (2D)'!AC$4)-'Business Plan'!$H$9)-'Business Plan'!$H$10*(1+'Scenario Analysis (2D)'!$E96))),(('Business Plan'!$I$6*('Business Plan'!$I$7-'Business Plan'!$I$8*(1+'Scenario Analysis (2D)'!AC$4)-'Business Plan'!$I$9)-'Business Plan'!$I$10*(1+'Scenario Analysis (2D)'!$E96))),(('Business Plan'!$J$6*('Business Plan'!$J$7-'Business Plan'!$J$8*(1+'Scenario Analysis (2D)'!AC$4)-'Business Plan'!$J$9)-'Business Plan'!$J$10*(1+'Scenario Analysis (2D)'!$E96))),(('Business Plan'!$K$6*('Business Plan'!$K$7-'Business Plan'!$K$8*(1+'Scenario Analysis (2D)'!AC$4)-'Business Plan'!$K$9)-'Business Plan'!$K$10*(1+'Scenario Analysis (2D)'!$E96)))))/'Business Plan'!$C$13-1</f>
        <v>-4.8651941548674946</v>
      </c>
      <c r="AD96" s="47">
        <f>(NPV('Business Plan'!$B$3,(('Business Plan'!$C$6*('Business Plan'!$C$7-'Business Plan'!$C$8*(1+'Scenario Analysis (2D)'!AD$4)-'Business Plan'!$C$9)-'Business Plan'!$C$10*(1+'Scenario Analysis (2D)'!$E96))),(('Business Plan'!$D$6*('Business Plan'!$D$7-'Business Plan'!$D$8*(1+'Scenario Analysis (2D)'!AD$4)-'Business Plan'!$D$9)-'Business Plan'!$D$10*(1+'Scenario Analysis (2D)'!$E96))),(('Business Plan'!$E$6*('Business Plan'!$E$7-'Business Plan'!$E$8*(1+'Scenario Analysis (2D)'!AD$4)-'Business Plan'!$E$9)-'Business Plan'!$E$10*(1+'Scenario Analysis (2D)'!$E96))),(('Business Plan'!$F$6*('Business Plan'!$F$7-'Business Plan'!$F$8*(1+'Scenario Analysis (2D)'!AD$4)-'Business Plan'!$F$9)-'Business Plan'!$F$10*(1+'Scenario Analysis (2D)'!$E96))),(('Business Plan'!$G$6*('Business Plan'!$G$7-'Business Plan'!$G$8*(1+'Scenario Analysis (2D)'!AD$4)-'Business Plan'!$G$9)-'Business Plan'!$G$10*(1+'Scenario Analysis (2D)'!$E96))),(('Business Plan'!$H$6*('Business Plan'!$H$7-'Business Plan'!$H$8*(1+'Scenario Analysis (2D)'!AD$4)-'Business Plan'!$H$9)-'Business Plan'!$H$10*(1+'Scenario Analysis (2D)'!$E96))),(('Business Plan'!$I$6*('Business Plan'!$I$7-'Business Plan'!$I$8*(1+'Scenario Analysis (2D)'!AD$4)-'Business Plan'!$I$9)-'Business Plan'!$I$10*(1+'Scenario Analysis (2D)'!$E96))),(('Business Plan'!$J$6*('Business Plan'!$J$7-'Business Plan'!$J$8*(1+'Scenario Analysis (2D)'!AD$4)-'Business Plan'!$J$9)-'Business Plan'!$J$10*(1+'Scenario Analysis (2D)'!$E96))),(('Business Plan'!$K$6*('Business Plan'!$K$7-'Business Plan'!$K$8*(1+'Scenario Analysis (2D)'!AD$4)-'Business Plan'!$K$9)-'Business Plan'!$K$10*(1+'Scenario Analysis (2D)'!$E96)))))/'Business Plan'!$C$13-1</f>
        <v>-6.632389625744552</v>
      </c>
      <c r="AE96" s="47">
        <f>(NPV('Business Plan'!$B$3,(('Business Plan'!$C$6*('Business Plan'!$C$7-'Business Plan'!$C$8*(1+'Scenario Analysis (2D)'!AE$4)-'Business Plan'!$C$9)-'Business Plan'!$C$10*(1+'Scenario Analysis (2D)'!$E96))),(('Business Plan'!$D$6*('Business Plan'!$D$7-'Business Plan'!$D$8*(1+'Scenario Analysis (2D)'!AE$4)-'Business Plan'!$D$9)-'Business Plan'!$D$10*(1+'Scenario Analysis (2D)'!$E96))),(('Business Plan'!$E$6*('Business Plan'!$E$7-'Business Plan'!$E$8*(1+'Scenario Analysis (2D)'!AE$4)-'Business Plan'!$E$9)-'Business Plan'!$E$10*(1+'Scenario Analysis (2D)'!$E96))),(('Business Plan'!$F$6*('Business Plan'!$F$7-'Business Plan'!$F$8*(1+'Scenario Analysis (2D)'!AE$4)-'Business Plan'!$F$9)-'Business Plan'!$F$10*(1+'Scenario Analysis (2D)'!$E96))),(('Business Plan'!$G$6*('Business Plan'!$G$7-'Business Plan'!$G$8*(1+'Scenario Analysis (2D)'!AE$4)-'Business Plan'!$G$9)-'Business Plan'!$G$10*(1+'Scenario Analysis (2D)'!$E96))),(('Business Plan'!$H$6*('Business Plan'!$H$7-'Business Plan'!$H$8*(1+'Scenario Analysis (2D)'!AE$4)-'Business Plan'!$H$9)-'Business Plan'!$H$10*(1+'Scenario Analysis (2D)'!$E96))),(('Business Plan'!$I$6*('Business Plan'!$I$7-'Business Plan'!$I$8*(1+'Scenario Analysis (2D)'!AE$4)-'Business Plan'!$I$9)-'Business Plan'!$I$10*(1+'Scenario Analysis (2D)'!$E96))),(('Business Plan'!$J$6*('Business Plan'!$J$7-'Business Plan'!$J$8*(1+'Scenario Analysis (2D)'!AE$4)-'Business Plan'!$J$9)-'Business Plan'!$J$10*(1+'Scenario Analysis (2D)'!$E96))),(('Business Plan'!$K$6*('Business Plan'!$K$7-'Business Plan'!$K$8*(1+'Scenario Analysis (2D)'!AE$4)-'Business Plan'!$K$9)-'Business Plan'!$K$10*(1+'Scenario Analysis (2D)'!$E96)))))/'Business Plan'!$C$13-1</f>
        <v>-8.3995850966215926</v>
      </c>
      <c r="AF96" s="47">
        <f>(NPV('Business Plan'!$B$3,(('Business Plan'!$C$6*('Business Plan'!$C$7-'Business Plan'!$C$8*(1+'Scenario Analysis (2D)'!AF$4)-'Business Plan'!$C$9)-'Business Plan'!$C$10*(1+'Scenario Analysis (2D)'!$E96))),(('Business Plan'!$D$6*('Business Plan'!$D$7-'Business Plan'!$D$8*(1+'Scenario Analysis (2D)'!AF$4)-'Business Plan'!$D$9)-'Business Plan'!$D$10*(1+'Scenario Analysis (2D)'!$E96))),(('Business Plan'!$E$6*('Business Plan'!$E$7-'Business Plan'!$E$8*(1+'Scenario Analysis (2D)'!AF$4)-'Business Plan'!$E$9)-'Business Plan'!$E$10*(1+'Scenario Analysis (2D)'!$E96))),(('Business Plan'!$F$6*('Business Plan'!$F$7-'Business Plan'!$F$8*(1+'Scenario Analysis (2D)'!AF$4)-'Business Plan'!$F$9)-'Business Plan'!$F$10*(1+'Scenario Analysis (2D)'!$E96))),(('Business Plan'!$G$6*('Business Plan'!$G$7-'Business Plan'!$G$8*(1+'Scenario Analysis (2D)'!AF$4)-'Business Plan'!$G$9)-'Business Plan'!$G$10*(1+'Scenario Analysis (2D)'!$E96))),(('Business Plan'!$H$6*('Business Plan'!$H$7-'Business Plan'!$H$8*(1+'Scenario Analysis (2D)'!AF$4)-'Business Plan'!$H$9)-'Business Plan'!$H$10*(1+'Scenario Analysis (2D)'!$E96))),(('Business Plan'!$I$6*('Business Plan'!$I$7-'Business Plan'!$I$8*(1+'Scenario Analysis (2D)'!AF$4)-'Business Plan'!$I$9)-'Business Plan'!$I$10*(1+'Scenario Analysis (2D)'!$E96))),(('Business Plan'!$J$6*('Business Plan'!$J$7-'Business Plan'!$J$8*(1+'Scenario Analysis (2D)'!AF$4)-'Business Plan'!$J$9)-'Business Plan'!$J$10*(1+'Scenario Analysis (2D)'!$E96))),(('Business Plan'!$K$6*('Business Plan'!$K$7-'Business Plan'!$K$8*(1+'Scenario Analysis (2D)'!AF$4)-'Business Plan'!$K$9)-'Business Plan'!$K$10*(1+'Scenario Analysis (2D)'!$E96)))))/'Business Plan'!$C$13-1</f>
        <v>-10.166780567498652</v>
      </c>
      <c r="AG96" s="47">
        <f>(NPV('Business Plan'!$B$3,(('Business Plan'!$C$6*('Business Plan'!$C$7-'Business Plan'!$C$8*(1+'Scenario Analysis (2D)'!AG$4)-'Business Plan'!$C$9)-'Business Plan'!$C$10*(1+'Scenario Analysis (2D)'!$E96))),(('Business Plan'!$D$6*('Business Plan'!$D$7-'Business Plan'!$D$8*(1+'Scenario Analysis (2D)'!AG$4)-'Business Plan'!$D$9)-'Business Plan'!$D$10*(1+'Scenario Analysis (2D)'!$E96))),(('Business Plan'!$E$6*('Business Plan'!$E$7-'Business Plan'!$E$8*(1+'Scenario Analysis (2D)'!AG$4)-'Business Plan'!$E$9)-'Business Plan'!$E$10*(1+'Scenario Analysis (2D)'!$E96))),(('Business Plan'!$F$6*('Business Plan'!$F$7-'Business Plan'!$F$8*(1+'Scenario Analysis (2D)'!AG$4)-'Business Plan'!$F$9)-'Business Plan'!$F$10*(1+'Scenario Analysis (2D)'!$E96))),(('Business Plan'!$G$6*('Business Plan'!$G$7-'Business Plan'!$G$8*(1+'Scenario Analysis (2D)'!AG$4)-'Business Plan'!$G$9)-'Business Plan'!$G$10*(1+'Scenario Analysis (2D)'!$E96))),(('Business Plan'!$H$6*('Business Plan'!$H$7-'Business Plan'!$H$8*(1+'Scenario Analysis (2D)'!AG$4)-'Business Plan'!$H$9)-'Business Plan'!$H$10*(1+'Scenario Analysis (2D)'!$E96))),(('Business Plan'!$I$6*('Business Plan'!$I$7-'Business Plan'!$I$8*(1+'Scenario Analysis (2D)'!AG$4)-'Business Plan'!$I$9)-'Business Plan'!$I$10*(1+'Scenario Analysis (2D)'!$E96))),(('Business Plan'!$J$6*('Business Plan'!$J$7-'Business Plan'!$J$8*(1+'Scenario Analysis (2D)'!AG$4)-'Business Plan'!$J$9)-'Business Plan'!$J$10*(1+'Scenario Analysis (2D)'!$E96))),(('Business Plan'!$K$6*('Business Plan'!$K$7-'Business Plan'!$K$8*(1+'Scenario Analysis (2D)'!AG$4)-'Business Plan'!$K$9)-'Business Plan'!$K$10*(1+'Scenario Analysis (2D)'!$E96)))))/'Business Plan'!$C$13-1</f>
        <v>-11.933976038375702</v>
      </c>
      <c r="AH96" s="47">
        <f>(NPV('Business Plan'!$B$3,(('Business Plan'!$C$6*('Business Plan'!$C$7-'Business Plan'!$C$8*(1+'Scenario Analysis (2D)'!AH$4)-'Business Plan'!$C$9)-'Business Plan'!$C$10*(1+'Scenario Analysis (2D)'!$E96))),(('Business Plan'!$D$6*('Business Plan'!$D$7-'Business Plan'!$D$8*(1+'Scenario Analysis (2D)'!AH$4)-'Business Plan'!$D$9)-'Business Plan'!$D$10*(1+'Scenario Analysis (2D)'!$E96))),(('Business Plan'!$E$6*('Business Plan'!$E$7-'Business Plan'!$E$8*(1+'Scenario Analysis (2D)'!AH$4)-'Business Plan'!$E$9)-'Business Plan'!$E$10*(1+'Scenario Analysis (2D)'!$E96))),(('Business Plan'!$F$6*('Business Plan'!$F$7-'Business Plan'!$F$8*(1+'Scenario Analysis (2D)'!AH$4)-'Business Plan'!$F$9)-'Business Plan'!$F$10*(1+'Scenario Analysis (2D)'!$E96))),(('Business Plan'!$G$6*('Business Plan'!$G$7-'Business Plan'!$G$8*(1+'Scenario Analysis (2D)'!AH$4)-'Business Plan'!$G$9)-'Business Plan'!$G$10*(1+'Scenario Analysis (2D)'!$E96))),(('Business Plan'!$H$6*('Business Plan'!$H$7-'Business Plan'!$H$8*(1+'Scenario Analysis (2D)'!AH$4)-'Business Plan'!$H$9)-'Business Plan'!$H$10*(1+'Scenario Analysis (2D)'!$E96))),(('Business Plan'!$I$6*('Business Plan'!$I$7-'Business Plan'!$I$8*(1+'Scenario Analysis (2D)'!AH$4)-'Business Plan'!$I$9)-'Business Plan'!$I$10*(1+'Scenario Analysis (2D)'!$E96))),(('Business Plan'!$J$6*('Business Plan'!$J$7-'Business Plan'!$J$8*(1+'Scenario Analysis (2D)'!AH$4)-'Business Plan'!$J$9)-'Business Plan'!$J$10*(1+'Scenario Analysis (2D)'!$E96))),(('Business Plan'!$K$6*('Business Plan'!$K$7-'Business Plan'!$K$8*(1+'Scenario Analysis (2D)'!AH$4)-'Business Plan'!$K$9)-'Business Plan'!$K$10*(1+'Scenario Analysis (2D)'!$E96)))))/'Business Plan'!$C$13-1</f>
        <v>-13.701171509252754</v>
      </c>
    </row>
    <row r="97" spans="1:34" ht="18.95" customHeight="1" x14ac:dyDescent="0.25">
      <c r="D97" s="78"/>
      <c r="E97" s="51">
        <v>0.3</v>
      </c>
      <c r="F97" s="46">
        <f>NPV('Business Plan'!$B$3,(('Business Plan'!$C$6*('Business Plan'!$C$7-'Business Plan'!$C$8*(1+'Scenario Analysis (2D)'!F$4)-'Business Plan'!$C$9)-'Business Plan'!$C$10*(1+'Scenario Analysis (2D)'!$E97))),(('Business Plan'!$D$6*('Business Plan'!$D$7-'Business Plan'!$D$8*(1+'Scenario Analysis (2D)'!F$4)-'Business Plan'!$D$9)-'Business Plan'!$D$10*(1+'Scenario Analysis (2D)'!$E97))),(('Business Plan'!$E$6*('Business Plan'!$E$7-'Business Plan'!$E$8*(1+'Scenario Analysis (2D)'!F$4)-'Business Plan'!$E$9)-'Business Plan'!$E$10*(1+'Scenario Analysis (2D)'!$E97))),(('Business Plan'!$F$6*('Business Plan'!$F$7-'Business Plan'!$F$8*(1+'Scenario Analysis (2D)'!F$4)-'Business Plan'!$F$9)-'Business Plan'!$F$10*(1+'Scenario Analysis (2D)'!$E97))),(('Business Plan'!$G$6*('Business Plan'!$G$7-'Business Plan'!$G$8*(1+'Scenario Analysis (2D)'!F$4)-'Business Plan'!$G$9)-'Business Plan'!$G$10*(1+'Scenario Analysis (2D)'!$E97))),(('Business Plan'!$H$6*('Business Plan'!$H$7-'Business Plan'!$H$8*(1+'Scenario Analysis (2D)'!F$4)-'Business Plan'!$H$9)-'Business Plan'!$H$10*(1+'Scenario Analysis (2D)'!$E97))),(('Business Plan'!$I$6*('Business Plan'!$I$7-'Business Plan'!$I$8*(1+'Scenario Analysis (2D)'!F$4)-'Business Plan'!$I$9)-'Business Plan'!$I$10*(1+'Scenario Analysis (2D)'!$E97))),(('Business Plan'!$J$6*('Business Plan'!$J$7-'Business Plan'!$J$8*(1+'Scenario Analysis (2D)'!F$4)-'Business Plan'!$J$9)-'Business Plan'!$J$10*(1+'Scenario Analysis (2D)'!$E97))),(('Business Plan'!$K$6*('Business Plan'!$K$7-'Business Plan'!$K$8*(1+'Scenario Analysis (2D)'!F$4)-'Business Plan'!$K$9)-'Business Plan'!$K$10*(1+'Scenario Analysis (2D)'!$E97))))</f>
        <v>633749.80991564016</v>
      </c>
      <c r="G97" s="46">
        <f>NPV('Business Plan'!$B$3,(('Business Plan'!$C$6*('Business Plan'!$C$7-'Business Plan'!$C$8*(1+'Scenario Analysis (2D)'!G$4)-'Business Plan'!$C$9)-'Business Plan'!$C$10*(1+'Scenario Analysis (2D)'!$E97))),(('Business Plan'!$D$6*('Business Plan'!$D$7-'Business Plan'!$D$8*(1+'Scenario Analysis (2D)'!G$4)-'Business Plan'!$D$9)-'Business Plan'!$D$10*(1+'Scenario Analysis (2D)'!$E97))),(('Business Plan'!$E$6*('Business Plan'!$E$7-'Business Plan'!$E$8*(1+'Scenario Analysis (2D)'!G$4)-'Business Plan'!$E$9)-'Business Plan'!$E$10*(1+'Scenario Analysis (2D)'!$E97))),(('Business Plan'!$F$6*('Business Plan'!$F$7-'Business Plan'!$F$8*(1+'Scenario Analysis (2D)'!G$4)-'Business Plan'!$F$9)-'Business Plan'!$F$10*(1+'Scenario Analysis (2D)'!$E97))),(('Business Plan'!$G$6*('Business Plan'!$G$7-'Business Plan'!$G$8*(1+'Scenario Analysis (2D)'!G$4)-'Business Plan'!$G$9)-'Business Plan'!$G$10*(1+'Scenario Analysis (2D)'!$E97))),(('Business Plan'!$H$6*('Business Plan'!$H$7-'Business Plan'!$H$8*(1+'Scenario Analysis (2D)'!G$4)-'Business Plan'!$H$9)-'Business Plan'!$H$10*(1+'Scenario Analysis (2D)'!$E97))),(('Business Plan'!$I$6*('Business Plan'!$I$7-'Business Plan'!$I$8*(1+'Scenario Analysis (2D)'!G$4)-'Business Plan'!$I$9)-'Business Plan'!$I$10*(1+'Scenario Analysis (2D)'!$E97))),(('Business Plan'!$J$6*('Business Plan'!$J$7-'Business Plan'!$J$8*(1+'Scenario Analysis (2D)'!G$4)-'Business Plan'!$J$9)-'Business Plan'!$J$10*(1+'Scenario Analysis (2D)'!$E97))),(('Business Plan'!$K$6*('Business Plan'!$K$7-'Business Plan'!$K$8*(1+'Scenario Analysis (2D)'!G$4)-'Business Plan'!$K$9)-'Business Plan'!$K$10*(1+'Scenario Analysis (2D)'!$E97))))</f>
        <v>491723.40368241543</v>
      </c>
      <c r="H97" s="46">
        <f>NPV('Business Plan'!$B$3,(('Business Plan'!$C$6*('Business Plan'!$C$7-'Business Plan'!$C$8*(1+'Scenario Analysis (2D)'!H$4)-'Business Plan'!$C$9)-'Business Plan'!$C$10*(1+'Scenario Analysis (2D)'!$E97))),(('Business Plan'!$D$6*('Business Plan'!$D$7-'Business Plan'!$D$8*(1+'Scenario Analysis (2D)'!H$4)-'Business Plan'!$D$9)-'Business Plan'!$D$10*(1+'Scenario Analysis (2D)'!$E97))),(('Business Plan'!$E$6*('Business Plan'!$E$7-'Business Plan'!$E$8*(1+'Scenario Analysis (2D)'!H$4)-'Business Plan'!$E$9)-'Business Plan'!$E$10*(1+'Scenario Analysis (2D)'!$E97))),(('Business Plan'!$F$6*('Business Plan'!$F$7-'Business Plan'!$F$8*(1+'Scenario Analysis (2D)'!H$4)-'Business Plan'!$F$9)-'Business Plan'!$F$10*(1+'Scenario Analysis (2D)'!$E97))),(('Business Plan'!$G$6*('Business Plan'!$G$7-'Business Plan'!$G$8*(1+'Scenario Analysis (2D)'!H$4)-'Business Plan'!$G$9)-'Business Plan'!$G$10*(1+'Scenario Analysis (2D)'!$E97))),(('Business Plan'!$H$6*('Business Plan'!$H$7-'Business Plan'!$H$8*(1+'Scenario Analysis (2D)'!H$4)-'Business Plan'!$H$9)-'Business Plan'!$H$10*(1+'Scenario Analysis (2D)'!$E97))),(('Business Plan'!$I$6*('Business Plan'!$I$7-'Business Plan'!$I$8*(1+'Scenario Analysis (2D)'!H$4)-'Business Plan'!$I$9)-'Business Plan'!$I$10*(1+'Scenario Analysis (2D)'!$E97))),(('Business Plan'!$J$6*('Business Plan'!$J$7-'Business Plan'!$J$8*(1+'Scenario Analysis (2D)'!H$4)-'Business Plan'!$J$9)-'Business Plan'!$J$10*(1+'Scenario Analysis (2D)'!$E97))),(('Business Plan'!$K$6*('Business Plan'!$K$7-'Business Plan'!$K$8*(1+'Scenario Analysis (2D)'!H$4)-'Business Plan'!$K$9)-'Business Plan'!$K$10*(1+'Scenario Analysis (2D)'!$E97))))</f>
        <v>349696.99744919082</v>
      </c>
      <c r="I97" s="46">
        <f>NPV('Business Plan'!$B$3,(('Business Plan'!$C$6*('Business Plan'!$C$7-'Business Plan'!$C$8*(1+'Scenario Analysis (2D)'!I$4)-'Business Plan'!$C$9)-'Business Plan'!$C$10*(1+'Scenario Analysis (2D)'!$E97))),(('Business Plan'!$D$6*('Business Plan'!$D$7-'Business Plan'!$D$8*(1+'Scenario Analysis (2D)'!I$4)-'Business Plan'!$D$9)-'Business Plan'!$D$10*(1+'Scenario Analysis (2D)'!$E97))),(('Business Plan'!$E$6*('Business Plan'!$E$7-'Business Plan'!$E$8*(1+'Scenario Analysis (2D)'!I$4)-'Business Plan'!$E$9)-'Business Plan'!$E$10*(1+'Scenario Analysis (2D)'!$E97))),(('Business Plan'!$F$6*('Business Plan'!$F$7-'Business Plan'!$F$8*(1+'Scenario Analysis (2D)'!I$4)-'Business Plan'!$F$9)-'Business Plan'!$F$10*(1+'Scenario Analysis (2D)'!$E97))),(('Business Plan'!$G$6*('Business Plan'!$G$7-'Business Plan'!$G$8*(1+'Scenario Analysis (2D)'!I$4)-'Business Plan'!$G$9)-'Business Plan'!$G$10*(1+'Scenario Analysis (2D)'!$E97))),(('Business Plan'!$H$6*('Business Plan'!$H$7-'Business Plan'!$H$8*(1+'Scenario Analysis (2D)'!I$4)-'Business Plan'!$H$9)-'Business Plan'!$H$10*(1+'Scenario Analysis (2D)'!$E97))),(('Business Plan'!$I$6*('Business Plan'!$I$7-'Business Plan'!$I$8*(1+'Scenario Analysis (2D)'!I$4)-'Business Plan'!$I$9)-'Business Plan'!$I$10*(1+'Scenario Analysis (2D)'!$E97))),(('Business Plan'!$J$6*('Business Plan'!$J$7-'Business Plan'!$J$8*(1+'Scenario Analysis (2D)'!I$4)-'Business Plan'!$J$9)-'Business Plan'!$J$10*(1+'Scenario Analysis (2D)'!$E97))),(('Business Plan'!$K$6*('Business Plan'!$K$7-'Business Plan'!$K$8*(1+'Scenario Analysis (2D)'!I$4)-'Business Plan'!$K$9)-'Business Plan'!$K$10*(1+'Scenario Analysis (2D)'!$E97))))</f>
        <v>207670.59121596604</v>
      </c>
      <c r="J97" s="46">
        <f>NPV('Business Plan'!$B$3,(('Business Plan'!$C$6*('Business Plan'!$C$7-'Business Plan'!$C$8*(1+'Scenario Analysis (2D)'!J$4)-'Business Plan'!$C$9)-'Business Plan'!$C$10*(1+'Scenario Analysis (2D)'!$E97))),(('Business Plan'!$D$6*('Business Plan'!$D$7-'Business Plan'!$D$8*(1+'Scenario Analysis (2D)'!J$4)-'Business Plan'!$D$9)-'Business Plan'!$D$10*(1+'Scenario Analysis (2D)'!$E97))),(('Business Plan'!$E$6*('Business Plan'!$E$7-'Business Plan'!$E$8*(1+'Scenario Analysis (2D)'!J$4)-'Business Plan'!$E$9)-'Business Plan'!$E$10*(1+'Scenario Analysis (2D)'!$E97))),(('Business Plan'!$F$6*('Business Plan'!$F$7-'Business Plan'!$F$8*(1+'Scenario Analysis (2D)'!J$4)-'Business Plan'!$F$9)-'Business Plan'!$F$10*(1+'Scenario Analysis (2D)'!$E97))),(('Business Plan'!$G$6*('Business Plan'!$G$7-'Business Plan'!$G$8*(1+'Scenario Analysis (2D)'!J$4)-'Business Plan'!$G$9)-'Business Plan'!$G$10*(1+'Scenario Analysis (2D)'!$E97))),(('Business Plan'!$H$6*('Business Plan'!$H$7-'Business Plan'!$H$8*(1+'Scenario Analysis (2D)'!J$4)-'Business Plan'!$H$9)-'Business Plan'!$H$10*(1+'Scenario Analysis (2D)'!$E97))),(('Business Plan'!$I$6*('Business Plan'!$I$7-'Business Plan'!$I$8*(1+'Scenario Analysis (2D)'!J$4)-'Business Plan'!$I$9)-'Business Plan'!$I$10*(1+'Scenario Analysis (2D)'!$E97))),(('Business Plan'!$J$6*('Business Plan'!$J$7-'Business Plan'!$J$8*(1+'Scenario Analysis (2D)'!J$4)-'Business Plan'!$J$9)-'Business Plan'!$J$10*(1+'Scenario Analysis (2D)'!$E97))),(('Business Plan'!$K$6*('Business Plan'!$K$7-'Business Plan'!$K$8*(1+'Scenario Analysis (2D)'!J$4)-'Business Plan'!$K$9)-'Business Plan'!$K$10*(1+'Scenario Analysis (2D)'!$E97))))</f>
        <v>65644.184982741266</v>
      </c>
      <c r="K97" s="46">
        <f>NPV('Business Plan'!$B$3,(('Business Plan'!$C$6*('Business Plan'!$C$7-'Business Plan'!$C$8*(1+'Scenario Analysis (2D)'!K$4)-'Business Plan'!$C$9)-'Business Plan'!$C$10*(1+'Scenario Analysis (2D)'!$E97))),(('Business Plan'!$D$6*('Business Plan'!$D$7-'Business Plan'!$D$8*(1+'Scenario Analysis (2D)'!K$4)-'Business Plan'!$D$9)-'Business Plan'!$D$10*(1+'Scenario Analysis (2D)'!$E97))),(('Business Plan'!$E$6*('Business Plan'!$E$7-'Business Plan'!$E$8*(1+'Scenario Analysis (2D)'!K$4)-'Business Plan'!$E$9)-'Business Plan'!$E$10*(1+'Scenario Analysis (2D)'!$E97))),(('Business Plan'!$F$6*('Business Plan'!$F$7-'Business Plan'!$F$8*(1+'Scenario Analysis (2D)'!K$4)-'Business Plan'!$F$9)-'Business Plan'!$F$10*(1+'Scenario Analysis (2D)'!$E97))),(('Business Plan'!$G$6*('Business Plan'!$G$7-'Business Plan'!$G$8*(1+'Scenario Analysis (2D)'!K$4)-'Business Plan'!$G$9)-'Business Plan'!$G$10*(1+'Scenario Analysis (2D)'!$E97))),(('Business Plan'!$H$6*('Business Plan'!$H$7-'Business Plan'!$H$8*(1+'Scenario Analysis (2D)'!K$4)-'Business Plan'!$H$9)-'Business Plan'!$H$10*(1+'Scenario Analysis (2D)'!$E97))),(('Business Plan'!$I$6*('Business Plan'!$I$7-'Business Plan'!$I$8*(1+'Scenario Analysis (2D)'!K$4)-'Business Plan'!$I$9)-'Business Plan'!$I$10*(1+'Scenario Analysis (2D)'!$E97))),(('Business Plan'!$J$6*('Business Plan'!$J$7-'Business Plan'!$J$8*(1+'Scenario Analysis (2D)'!K$4)-'Business Plan'!$J$9)-'Business Plan'!$J$10*(1+'Scenario Analysis (2D)'!$E97))),(('Business Plan'!$K$6*('Business Plan'!$K$7-'Business Plan'!$K$8*(1+'Scenario Analysis (2D)'!K$4)-'Business Plan'!$K$9)-'Business Plan'!$K$10*(1+'Scenario Analysis (2D)'!$E97))))</f>
        <v>-76382.22125048365</v>
      </c>
      <c r="L97" s="46">
        <f>NPV('Business Plan'!$B$3,(('Business Plan'!$C$6*('Business Plan'!$C$7-'Business Plan'!$C$8*(1+'Scenario Analysis (2D)'!L$4)-'Business Plan'!$C$9)-'Business Plan'!$C$10*(1+'Scenario Analysis (2D)'!$E97))),(('Business Plan'!$D$6*('Business Plan'!$D$7-'Business Plan'!$D$8*(1+'Scenario Analysis (2D)'!L$4)-'Business Plan'!$D$9)-'Business Plan'!$D$10*(1+'Scenario Analysis (2D)'!$E97))),(('Business Plan'!$E$6*('Business Plan'!$E$7-'Business Plan'!$E$8*(1+'Scenario Analysis (2D)'!L$4)-'Business Plan'!$E$9)-'Business Plan'!$E$10*(1+'Scenario Analysis (2D)'!$E97))),(('Business Plan'!$F$6*('Business Plan'!$F$7-'Business Plan'!$F$8*(1+'Scenario Analysis (2D)'!L$4)-'Business Plan'!$F$9)-'Business Plan'!$F$10*(1+'Scenario Analysis (2D)'!$E97))),(('Business Plan'!$G$6*('Business Plan'!$G$7-'Business Plan'!$G$8*(1+'Scenario Analysis (2D)'!L$4)-'Business Plan'!$G$9)-'Business Plan'!$G$10*(1+'Scenario Analysis (2D)'!$E97))),(('Business Plan'!$H$6*('Business Plan'!$H$7-'Business Plan'!$H$8*(1+'Scenario Analysis (2D)'!L$4)-'Business Plan'!$H$9)-'Business Plan'!$H$10*(1+'Scenario Analysis (2D)'!$E97))),(('Business Plan'!$I$6*('Business Plan'!$I$7-'Business Plan'!$I$8*(1+'Scenario Analysis (2D)'!L$4)-'Business Plan'!$I$9)-'Business Plan'!$I$10*(1+'Scenario Analysis (2D)'!$E97))),(('Business Plan'!$J$6*('Business Plan'!$J$7-'Business Plan'!$J$8*(1+'Scenario Analysis (2D)'!L$4)-'Business Plan'!$J$9)-'Business Plan'!$J$10*(1+'Scenario Analysis (2D)'!$E97))),(('Business Plan'!$K$6*('Business Plan'!$K$7-'Business Plan'!$K$8*(1+'Scenario Analysis (2D)'!L$4)-'Business Plan'!$K$9)-'Business Plan'!$K$10*(1+'Scenario Analysis (2D)'!$E97))))</f>
        <v>-218408.62748370832</v>
      </c>
      <c r="M97" s="46">
        <f>NPV('Business Plan'!$B$3,(('Business Plan'!$C$6*('Business Plan'!$C$7-'Business Plan'!$C$8*(1+'Scenario Analysis (2D)'!M$4)-'Business Plan'!$C$9)-'Business Plan'!$C$10*(1+'Scenario Analysis (2D)'!$E97))),(('Business Plan'!$D$6*('Business Plan'!$D$7-'Business Plan'!$D$8*(1+'Scenario Analysis (2D)'!M$4)-'Business Plan'!$D$9)-'Business Plan'!$D$10*(1+'Scenario Analysis (2D)'!$E97))),(('Business Plan'!$E$6*('Business Plan'!$E$7-'Business Plan'!$E$8*(1+'Scenario Analysis (2D)'!M$4)-'Business Plan'!$E$9)-'Business Plan'!$E$10*(1+'Scenario Analysis (2D)'!$E97))),(('Business Plan'!$F$6*('Business Plan'!$F$7-'Business Plan'!$F$8*(1+'Scenario Analysis (2D)'!M$4)-'Business Plan'!$F$9)-'Business Plan'!$F$10*(1+'Scenario Analysis (2D)'!$E97))),(('Business Plan'!$G$6*('Business Plan'!$G$7-'Business Plan'!$G$8*(1+'Scenario Analysis (2D)'!M$4)-'Business Plan'!$G$9)-'Business Plan'!$G$10*(1+'Scenario Analysis (2D)'!$E97))),(('Business Plan'!$H$6*('Business Plan'!$H$7-'Business Plan'!$H$8*(1+'Scenario Analysis (2D)'!M$4)-'Business Plan'!$H$9)-'Business Plan'!$H$10*(1+'Scenario Analysis (2D)'!$E97))),(('Business Plan'!$I$6*('Business Plan'!$I$7-'Business Plan'!$I$8*(1+'Scenario Analysis (2D)'!M$4)-'Business Plan'!$I$9)-'Business Plan'!$I$10*(1+'Scenario Analysis (2D)'!$E97))),(('Business Plan'!$J$6*('Business Plan'!$J$7-'Business Plan'!$J$8*(1+'Scenario Analysis (2D)'!M$4)-'Business Plan'!$J$9)-'Business Plan'!$J$10*(1+'Scenario Analysis (2D)'!$E97))),(('Business Plan'!$K$6*('Business Plan'!$K$7-'Business Plan'!$K$8*(1+'Scenario Analysis (2D)'!M$4)-'Business Plan'!$K$9)-'Business Plan'!$K$10*(1+'Scenario Analysis (2D)'!$E97))))</f>
        <v>-360435.0337169331</v>
      </c>
      <c r="N97" s="46">
        <f>NPV('Business Plan'!$B$3,(('Business Plan'!$C$6*('Business Plan'!$C$7-'Business Plan'!$C$8*(1+'Scenario Analysis (2D)'!N$4)-'Business Plan'!$C$9)-'Business Plan'!$C$10*(1+'Scenario Analysis (2D)'!$E97))),(('Business Plan'!$D$6*('Business Plan'!$D$7-'Business Plan'!$D$8*(1+'Scenario Analysis (2D)'!N$4)-'Business Plan'!$D$9)-'Business Plan'!$D$10*(1+'Scenario Analysis (2D)'!$E97))),(('Business Plan'!$E$6*('Business Plan'!$E$7-'Business Plan'!$E$8*(1+'Scenario Analysis (2D)'!N$4)-'Business Plan'!$E$9)-'Business Plan'!$E$10*(1+'Scenario Analysis (2D)'!$E97))),(('Business Plan'!$F$6*('Business Plan'!$F$7-'Business Plan'!$F$8*(1+'Scenario Analysis (2D)'!N$4)-'Business Plan'!$F$9)-'Business Plan'!$F$10*(1+'Scenario Analysis (2D)'!$E97))),(('Business Plan'!$G$6*('Business Plan'!$G$7-'Business Plan'!$G$8*(1+'Scenario Analysis (2D)'!N$4)-'Business Plan'!$G$9)-'Business Plan'!$G$10*(1+'Scenario Analysis (2D)'!$E97))),(('Business Plan'!$H$6*('Business Plan'!$H$7-'Business Plan'!$H$8*(1+'Scenario Analysis (2D)'!N$4)-'Business Plan'!$H$9)-'Business Plan'!$H$10*(1+'Scenario Analysis (2D)'!$E97))),(('Business Plan'!$I$6*('Business Plan'!$I$7-'Business Plan'!$I$8*(1+'Scenario Analysis (2D)'!N$4)-'Business Plan'!$I$9)-'Business Plan'!$I$10*(1+'Scenario Analysis (2D)'!$E97))),(('Business Plan'!$J$6*('Business Plan'!$J$7-'Business Plan'!$J$8*(1+'Scenario Analysis (2D)'!N$4)-'Business Plan'!$J$9)-'Business Plan'!$J$10*(1+'Scenario Analysis (2D)'!$E97))),(('Business Plan'!$K$6*('Business Plan'!$K$7-'Business Plan'!$K$8*(1+'Scenario Analysis (2D)'!N$4)-'Business Plan'!$K$9)-'Business Plan'!$K$10*(1+'Scenario Analysis (2D)'!$E97))))</f>
        <v>-502461.43995015795</v>
      </c>
      <c r="O97" s="46">
        <f>NPV('Business Plan'!$B$3,(('Business Plan'!$C$6*('Business Plan'!$C$7-'Business Plan'!$C$8*(1+'Scenario Analysis (2D)'!O$4)-'Business Plan'!$C$9)-'Business Plan'!$C$10*(1+'Scenario Analysis (2D)'!$E97))),(('Business Plan'!$D$6*('Business Plan'!$D$7-'Business Plan'!$D$8*(1+'Scenario Analysis (2D)'!O$4)-'Business Plan'!$D$9)-'Business Plan'!$D$10*(1+'Scenario Analysis (2D)'!$E97))),(('Business Plan'!$E$6*('Business Plan'!$E$7-'Business Plan'!$E$8*(1+'Scenario Analysis (2D)'!O$4)-'Business Plan'!$E$9)-'Business Plan'!$E$10*(1+'Scenario Analysis (2D)'!$E97))),(('Business Plan'!$F$6*('Business Plan'!$F$7-'Business Plan'!$F$8*(1+'Scenario Analysis (2D)'!O$4)-'Business Plan'!$F$9)-'Business Plan'!$F$10*(1+'Scenario Analysis (2D)'!$E97))),(('Business Plan'!$G$6*('Business Plan'!$G$7-'Business Plan'!$G$8*(1+'Scenario Analysis (2D)'!O$4)-'Business Plan'!$G$9)-'Business Plan'!$G$10*(1+'Scenario Analysis (2D)'!$E97))),(('Business Plan'!$H$6*('Business Plan'!$H$7-'Business Plan'!$H$8*(1+'Scenario Analysis (2D)'!O$4)-'Business Plan'!$H$9)-'Business Plan'!$H$10*(1+'Scenario Analysis (2D)'!$E97))),(('Business Plan'!$I$6*('Business Plan'!$I$7-'Business Plan'!$I$8*(1+'Scenario Analysis (2D)'!O$4)-'Business Plan'!$I$9)-'Business Plan'!$I$10*(1+'Scenario Analysis (2D)'!$E97))),(('Business Plan'!$J$6*('Business Plan'!$J$7-'Business Plan'!$J$8*(1+'Scenario Analysis (2D)'!O$4)-'Business Plan'!$J$9)-'Business Plan'!$J$10*(1+'Scenario Analysis (2D)'!$E97))),(('Business Plan'!$K$6*('Business Plan'!$K$7-'Business Plan'!$K$8*(1+'Scenario Analysis (2D)'!O$4)-'Business Plan'!$K$9)-'Business Plan'!$K$10*(1+'Scenario Analysis (2D)'!$E97))))</f>
        <v>-644487.84618338209</v>
      </c>
      <c r="P97" s="46">
        <f>NPV('Business Plan'!$B$3,(('Business Plan'!$C$6*('Business Plan'!$C$7-'Business Plan'!$C$8*(1+'Scenario Analysis (2D)'!P$4)-'Business Plan'!$C$9)-'Business Plan'!$C$10*(1+'Scenario Analysis (2D)'!$E97))),(('Business Plan'!$D$6*('Business Plan'!$D$7-'Business Plan'!$D$8*(1+'Scenario Analysis (2D)'!P$4)-'Business Plan'!$D$9)-'Business Plan'!$D$10*(1+'Scenario Analysis (2D)'!$E97))),(('Business Plan'!$E$6*('Business Plan'!$E$7-'Business Plan'!$E$8*(1+'Scenario Analysis (2D)'!P$4)-'Business Plan'!$E$9)-'Business Plan'!$E$10*(1+'Scenario Analysis (2D)'!$E97))),(('Business Plan'!$F$6*('Business Plan'!$F$7-'Business Plan'!$F$8*(1+'Scenario Analysis (2D)'!P$4)-'Business Plan'!$F$9)-'Business Plan'!$F$10*(1+'Scenario Analysis (2D)'!$E97))),(('Business Plan'!$G$6*('Business Plan'!$G$7-'Business Plan'!$G$8*(1+'Scenario Analysis (2D)'!P$4)-'Business Plan'!$G$9)-'Business Plan'!$G$10*(1+'Scenario Analysis (2D)'!$E97))),(('Business Plan'!$H$6*('Business Plan'!$H$7-'Business Plan'!$H$8*(1+'Scenario Analysis (2D)'!P$4)-'Business Plan'!$H$9)-'Business Plan'!$H$10*(1+'Scenario Analysis (2D)'!$E97))),(('Business Plan'!$I$6*('Business Plan'!$I$7-'Business Plan'!$I$8*(1+'Scenario Analysis (2D)'!P$4)-'Business Plan'!$I$9)-'Business Plan'!$I$10*(1+'Scenario Analysis (2D)'!$E97))),(('Business Plan'!$J$6*('Business Plan'!$J$7-'Business Plan'!$J$8*(1+'Scenario Analysis (2D)'!P$4)-'Business Plan'!$J$9)-'Business Plan'!$J$10*(1+'Scenario Analysis (2D)'!$E97))),(('Business Plan'!$K$6*('Business Plan'!$K$7-'Business Plan'!$K$8*(1+'Scenario Analysis (2D)'!P$4)-'Business Plan'!$K$9)-'Business Plan'!$K$10*(1+'Scenario Analysis (2D)'!$E97))))</f>
        <v>-786514.25241660734</v>
      </c>
      <c r="Q97" s="46">
        <f>NPV('Business Plan'!$B$3,(('Business Plan'!$C$6*('Business Plan'!$C$7-'Business Plan'!$C$8*(1+'Scenario Analysis (2D)'!Q$4)-'Business Plan'!$C$9)-'Business Plan'!$C$10*(1+'Scenario Analysis (2D)'!$E97))),(('Business Plan'!$D$6*('Business Plan'!$D$7-'Business Plan'!$D$8*(1+'Scenario Analysis (2D)'!Q$4)-'Business Plan'!$D$9)-'Business Plan'!$D$10*(1+'Scenario Analysis (2D)'!$E97))),(('Business Plan'!$E$6*('Business Plan'!$E$7-'Business Plan'!$E$8*(1+'Scenario Analysis (2D)'!Q$4)-'Business Plan'!$E$9)-'Business Plan'!$E$10*(1+'Scenario Analysis (2D)'!$E97))),(('Business Plan'!$F$6*('Business Plan'!$F$7-'Business Plan'!$F$8*(1+'Scenario Analysis (2D)'!Q$4)-'Business Plan'!$F$9)-'Business Plan'!$F$10*(1+'Scenario Analysis (2D)'!$E97))),(('Business Plan'!$G$6*('Business Plan'!$G$7-'Business Plan'!$G$8*(1+'Scenario Analysis (2D)'!Q$4)-'Business Plan'!$G$9)-'Business Plan'!$G$10*(1+'Scenario Analysis (2D)'!$E97))),(('Business Plan'!$H$6*('Business Plan'!$H$7-'Business Plan'!$H$8*(1+'Scenario Analysis (2D)'!Q$4)-'Business Plan'!$H$9)-'Business Plan'!$H$10*(1+'Scenario Analysis (2D)'!$E97))),(('Business Plan'!$I$6*('Business Plan'!$I$7-'Business Plan'!$I$8*(1+'Scenario Analysis (2D)'!Q$4)-'Business Plan'!$I$9)-'Business Plan'!$I$10*(1+'Scenario Analysis (2D)'!$E97))),(('Business Plan'!$J$6*('Business Plan'!$J$7-'Business Plan'!$J$8*(1+'Scenario Analysis (2D)'!Q$4)-'Business Plan'!$J$9)-'Business Plan'!$J$10*(1+'Scenario Analysis (2D)'!$E97))),(('Business Plan'!$K$6*('Business Plan'!$K$7-'Business Plan'!$K$8*(1+'Scenario Analysis (2D)'!Q$4)-'Business Plan'!$K$9)-'Business Plan'!$K$10*(1+'Scenario Analysis (2D)'!$E97))))</f>
        <v>-928540.65864983189</v>
      </c>
      <c r="R97" s="46">
        <f>NPV('Business Plan'!$B$3,(('Business Plan'!$C$6*('Business Plan'!$C$7-'Business Plan'!$C$8*(1+'Scenario Analysis (2D)'!R$4)-'Business Plan'!$C$9)-'Business Plan'!$C$10*(1+'Scenario Analysis (2D)'!$E97))),(('Business Plan'!$D$6*('Business Plan'!$D$7-'Business Plan'!$D$8*(1+'Scenario Analysis (2D)'!R$4)-'Business Plan'!$D$9)-'Business Plan'!$D$10*(1+'Scenario Analysis (2D)'!$E97))),(('Business Plan'!$E$6*('Business Plan'!$E$7-'Business Plan'!$E$8*(1+'Scenario Analysis (2D)'!R$4)-'Business Plan'!$E$9)-'Business Plan'!$E$10*(1+'Scenario Analysis (2D)'!$E97))),(('Business Plan'!$F$6*('Business Plan'!$F$7-'Business Plan'!$F$8*(1+'Scenario Analysis (2D)'!R$4)-'Business Plan'!$F$9)-'Business Plan'!$F$10*(1+'Scenario Analysis (2D)'!$E97))),(('Business Plan'!$G$6*('Business Plan'!$G$7-'Business Plan'!$G$8*(1+'Scenario Analysis (2D)'!R$4)-'Business Plan'!$G$9)-'Business Plan'!$G$10*(1+'Scenario Analysis (2D)'!$E97))),(('Business Plan'!$H$6*('Business Plan'!$H$7-'Business Plan'!$H$8*(1+'Scenario Analysis (2D)'!R$4)-'Business Plan'!$H$9)-'Business Plan'!$H$10*(1+'Scenario Analysis (2D)'!$E97))),(('Business Plan'!$I$6*('Business Plan'!$I$7-'Business Plan'!$I$8*(1+'Scenario Analysis (2D)'!R$4)-'Business Plan'!$I$9)-'Business Plan'!$I$10*(1+'Scenario Analysis (2D)'!$E97))),(('Business Plan'!$J$6*('Business Plan'!$J$7-'Business Plan'!$J$8*(1+'Scenario Analysis (2D)'!R$4)-'Business Plan'!$J$9)-'Business Plan'!$J$10*(1+'Scenario Analysis (2D)'!$E97))),(('Business Plan'!$K$6*('Business Plan'!$K$7-'Business Plan'!$K$8*(1+'Scenario Analysis (2D)'!R$4)-'Business Plan'!$K$9)-'Business Plan'!$K$10*(1+'Scenario Analysis (2D)'!$E97))))</f>
        <v>-1070567.0648830568</v>
      </c>
      <c r="T97" s="78"/>
      <c r="U97" s="51">
        <v>0.3</v>
      </c>
      <c r="V97" s="47">
        <f>(NPV('Business Plan'!$B$3,(('Business Plan'!$C$6*('Business Plan'!$C$7-'Business Plan'!$C$8*(1+'Scenario Analysis (2D)'!V$4)-'Business Plan'!$C$9)-'Business Plan'!$C$10*(1+'Scenario Analysis (2D)'!$E97))),(('Business Plan'!$D$6*('Business Plan'!$D$7-'Business Plan'!$D$8*(1+'Scenario Analysis (2D)'!V$4)-'Business Plan'!$D$9)-'Business Plan'!$D$10*(1+'Scenario Analysis (2D)'!$E97))),(('Business Plan'!$E$6*('Business Plan'!$E$7-'Business Plan'!$E$8*(1+'Scenario Analysis (2D)'!V$4)-'Business Plan'!$E$9)-'Business Plan'!$E$10*(1+'Scenario Analysis (2D)'!$E97))),(('Business Plan'!$F$6*('Business Plan'!$F$7-'Business Plan'!$F$8*(1+'Scenario Analysis (2D)'!V$4)-'Business Plan'!$F$9)-'Business Plan'!$F$10*(1+'Scenario Analysis (2D)'!$E97))),(('Business Plan'!$G$6*('Business Plan'!$G$7-'Business Plan'!$G$8*(1+'Scenario Analysis (2D)'!V$4)-'Business Plan'!$G$9)-'Business Plan'!$G$10*(1+'Scenario Analysis (2D)'!$E97))),(('Business Plan'!$H$6*('Business Plan'!$H$7-'Business Plan'!$H$8*(1+'Scenario Analysis (2D)'!V$4)-'Business Plan'!$H$9)-'Business Plan'!$H$10*(1+'Scenario Analysis (2D)'!$E97))),(('Business Plan'!$I$6*('Business Plan'!$I$7-'Business Plan'!$I$8*(1+'Scenario Analysis (2D)'!V$4)-'Business Plan'!$I$9)-'Business Plan'!$I$10*(1+'Scenario Analysis (2D)'!$E97))),(('Business Plan'!$J$6*('Business Plan'!$J$7-'Business Plan'!$J$8*(1+'Scenario Analysis (2D)'!V$4)-'Business Plan'!$J$9)-'Business Plan'!$J$10*(1+'Scenario Analysis (2D)'!$E97))),(('Business Plan'!$K$6*('Business Plan'!$K$7-'Business Plan'!$K$8*(1+'Scenario Analysis (2D)'!V$4)-'Business Plan'!$K$9)-'Business Plan'!$K$10*(1+'Scenario Analysis (2D)'!$E97)))))/'Business Plan'!$C$13-1</f>
        <v>6.8855744044737737</v>
      </c>
      <c r="W97" s="47">
        <f>(NPV('Business Plan'!$B$3,(('Business Plan'!$C$6*('Business Plan'!$C$7-'Business Plan'!$C$8*(1+'Scenario Analysis (2D)'!W$4)-'Business Plan'!$C$9)-'Business Plan'!$C$10*(1+'Scenario Analysis (2D)'!$E97))),(('Business Plan'!$D$6*('Business Plan'!$D$7-'Business Plan'!$D$8*(1+'Scenario Analysis (2D)'!W$4)-'Business Plan'!$D$9)-'Business Plan'!$D$10*(1+'Scenario Analysis (2D)'!$E97))),(('Business Plan'!$E$6*('Business Plan'!$E$7-'Business Plan'!$E$8*(1+'Scenario Analysis (2D)'!W$4)-'Business Plan'!$E$9)-'Business Plan'!$E$10*(1+'Scenario Analysis (2D)'!$E97))),(('Business Plan'!$F$6*('Business Plan'!$F$7-'Business Plan'!$F$8*(1+'Scenario Analysis (2D)'!W$4)-'Business Plan'!$F$9)-'Business Plan'!$F$10*(1+'Scenario Analysis (2D)'!$E97))),(('Business Plan'!$G$6*('Business Plan'!$G$7-'Business Plan'!$G$8*(1+'Scenario Analysis (2D)'!W$4)-'Business Plan'!$G$9)-'Business Plan'!$G$10*(1+'Scenario Analysis (2D)'!$E97))),(('Business Plan'!$H$6*('Business Plan'!$H$7-'Business Plan'!$H$8*(1+'Scenario Analysis (2D)'!W$4)-'Business Plan'!$H$9)-'Business Plan'!$H$10*(1+'Scenario Analysis (2D)'!$E97))),(('Business Plan'!$I$6*('Business Plan'!$I$7-'Business Plan'!$I$8*(1+'Scenario Analysis (2D)'!W$4)-'Business Plan'!$I$9)-'Business Plan'!$I$10*(1+'Scenario Analysis (2D)'!$E97))),(('Business Plan'!$J$6*('Business Plan'!$J$7-'Business Plan'!$J$8*(1+'Scenario Analysis (2D)'!W$4)-'Business Plan'!$J$9)-'Business Plan'!$J$10*(1+'Scenario Analysis (2D)'!$E97))),(('Business Plan'!$K$6*('Business Plan'!$K$7-'Business Plan'!$K$8*(1+'Scenario Analysis (2D)'!W$4)-'Business Plan'!$K$9)-'Business Plan'!$K$10*(1+'Scenario Analysis (2D)'!$E97)))))/'Business Plan'!$C$13-1</f>
        <v>5.1183789335967225</v>
      </c>
      <c r="X97" s="47">
        <f>(NPV('Business Plan'!$B$3,(('Business Plan'!$C$6*('Business Plan'!$C$7-'Business Plan'!$C$8*(1+'Scenario Analysis (2D)'!X$4)-'Business Plan'!$C$9)-'Business Plan'!$C$10*(1+'Scenario Analysis (2D)'!$E97))),(('Business Plan'!$D$6*('Business Plan'!$D$7-'Business Plan'!$D$8*(1+'Scenario Analysis (2D)'!X$4)-'Business Plan'!$D$9)-'Business Plan'!$D$10*(1+'Scenario Analysis (2D)'!$E97))),(('Business Plan'!$E$6*('Business Plan'!$E$7-'Business Plan'!$E$8*(1+'Scenario Analysis (2D)'!X$4)-'Business Plan'!$E$9)-'Business Plan'!$E$10*(1+'Scenario Analysis (2D)'!$E97))),(('Business Plan'!$F$6*('Business Plan'!$F$7-'Business Plan'!$F$8*(1+'Scenario Analysis (2D)'!X$4)-'Business Plan'!$F$9)-'Business Plan'!$F$10*(1+'Scenario Analysis (2D)'!$E97))),(('Business Plan'!$G$6*('Business Plan'!$G$7-'Business Plan'!$G$8*(1+'Scenario Analysis (2D)'!X$4)-'Business Plan'!$G$9)-'Business Plan'!$G$10*(1+'Scenario Analysis (2D)'!$E97))),(('Business Plan'!$H$6*('Business Plan'!$H$7-'Business Plan'!$H$8*(1+'Scenario Analysis (2D)'!X$4)-'Business Plan'!$H$9)-'Business Plan'!$H$10*(1+'Scenario Analysis (2D)'!$E97))),(('Business Plan'!$I$6*('Business Plan'!$I$7-'Business Plan'!$I$8*(1+'Scenario Analysis (2D)'!X$4)-'Business Plan'!$I$9)-'Business Plan'!$I$10*(1+'Scenario Analysis (2D)'!$E97))),(('Business Plan'!$J$6*('Business Plan'!$J$7-'Business Plan'!$J$8*(1+'Scenario Analysis (2D)'!X$4)-'Business Plan'!$J$9)-'Business Plan'!$J$10*(1+'Scenario Analysis (2D)'!$E97))),(('Business Plan'!$K$6*('Business Plan'!$K$7-'Business Plan'!$K$8*(1+'Scenario Analysis (2D)'!X$4)-'Business Plan'!$K$9)-'Business Plan'!$K$10*(1+'Scenario Analysis (2D)'!$E97)))))/'Business Plan'!$C$13-1</f>
        <v>3.351183462719673</v>
      </c>
      <c r="Y97" s="47">
        <f>(NPV('Business Plan'!$B$3,(('Business Plan'!$C$6*('Business Plan'!$C$7-'Business Plan'!$C$8*(1+'Scenario Analysis (2D)'!Y$4)-'Business Plan'!$C$9)-'Business Plan'!$C$10*(1+'Scenario Analysis (2D)'!$E97))),(('Business Plan'!$D$6*('Business Plan'!$D$7-'Business Plan'!$D$8*(1+'Scenario Analysis (2D)'!Y$4)-'Business Plan'!$D$9)-'Business Plan'!$D$10*(1+'Scenario Analysis (2D)'!$E97))),(('Business Plan'!$E$6*('Business Plan'!$E$7-'Business Plan'!$E$8*(1+'Scenario Analysis (2D)'!Y$4)-'Business Plan'!$E$9)-'Business Plan'!$E$10*(1+'Scenario Analysis (2D)'!$E97))),(('Business Plan'!$F$6*('Business Plan'!$F$7-'Business Plan'!$F$8*(1+'Scenario Analysis (2D)'!Y$4)-'Business Plan'!$F$9)-'Business Plan'!$F$10*(1+'Scenario Analysis (2D)'!$E97))),(('Business Plan'!$G$6*('Business Plan'!$G$7-'Business Plan'!$G$8*(1+'Scenario Analysis (2D)'!Y$4)-'Business Plan'!$G$9)-'Business Plan'!$G$10*(1+'Scenario Analysis (2D)'!$E97))),(('Business Plan'!$H$6*('Business Plan'!$H$7-'Business Plan'!$H$8*(1+'Scenario Analysis (2D)'!Y$4)-'Business Plan'!$H$9)-'Business Plan'!$H$10*(1+'Scenario Analysis (2D)'!$E97))),(('Business Plan'!$I$6*('Business Plan'!$I$7-'Business Plan'!$I$8*(1+'Scenario Analysis (2D)'!Y$4)-'Business Plan'!$I$9)-'Business Plan'!$I$10*(1+'Scenario Analysis (2D)'!$E97))),(('Business Plan'!$J$6*('Business Plan'!$J$7-'Business Plan'!$J$8*(1+'Scenario Analysis (2D)'!Y$4)-'Business Plan'!$J$9)-'Business Plan'!$J$10*(1+'Scenario Analysis (2D)'!$E97))),(('Business Plan'!$K$6*('Business Plan'!$K$7-'Business Plan'!$K$8*(1+'Scenario Analysis (2D)'!Y$4)-'Business Plan'!$K$9)-'Business Plan'!$K$10*(1+'Scenario Analysis (2D)'!$E97)))))/'Business Plan'!$C$13-1</f>
        <v>1.5839879918426214</v>
      </c>
      <c r="Z97" s="47">
        <f>(NPV('Business Plan'!$B$3,(('Business Plan'!$C$6*('Business Plan'!$C$7-'Business Plan'!$C$8*(1+'Scenario Analysis (2D)'!Z$4)-'Business Plan'!$C$9)-'Business Plan'!$C$10*(1+'Scenario Analysis (2D)'!$E97))),(('Business Plan'!$D$6*('Business Plan'!$D$7-'Business Plan'!$D$8*(1+'Scenario Analysis (2D)'!Z$4)-'Business Plan'!$D$9)-'Business Plan'!$D$10*(1+'Scenario Analysis (2D)'!$E97))),(('Business Plan'!$E$6*('Business Plan'!$E$7-'Business Plan'!$E$8*(1+'Scenario Analysis (2D)'!Z$4)-'Business Plan'!$E$9)-'Business Plan'!$E$10*(1+'Scenario Analysis (2D)'!$E97))),(('Business Plan'!$F$6*('Business Plan'!$F$7-'Business Plan'!$F$8*(1+'Scenario Analysis (2D)'!Z$4)-'Business Plan'!$F$9)-'Business Plan'!$F$10*(1+'Scenario Analysis (2D)'!$E97))),(('Business Plan'!$G$6*('Business Plan'!$G$7-'Business Plan'!$G$8*(1+'Scenario Analysis (2D)'!Z$4)-'Business Plan'!$G$9)-'Business Plan'!$G$10*(1+'Scenario Analysis (2D)'!$E97))),(('Business Plan'!$H$6*('Business Plan'!$H$7-'Business Plan'!$H$8*(1+'Scenario Analysis (2D)'!Z$4)-'Business Plan'!$H$9)-'Business Plan'!$H$10*(1+'Scenario Analysis (2D)'!$E97))),(('Business Plan'!$I$6*('Business Plan'!$I$7-'Business Plan'!$I$8*(1+'Scenario Analysis (2D)'!Z$4)-'Business Plan'!$I$9)-'Business Plan'!$I$10*(1+'Scenario Analysis (2D)'!$E97))),(('Business Plan'!$J$6*('Business Plan'!$J$7-'Business Plan'!$J$8*(1+'Scenario Analysis (2D)'!Z$4)-'Business Plan'!$J$9)-'Business Plan'!$J$10*(1+'Scenario Analysis (2D)'!$E97))),(('Business Plan'!$K$6*('Business Plan'!$K$7-'Business Plan'!$K$8*(1+'Scenario Analysis (2D)'!Z$4)-'Business Plan'!$K$9)-'Business Plan'!$K$10*(1+'Scenario Analysis (2D)'!$E97)))))/'Business Plan'!$C$13-1</f>
        <v>-0.18320747903443046</v>
      </c>
      <c r="AA97" s="47">
        <f>(NPV('Business Plan'!$B$3,(('Business Plan'!$C$6*('Business Plan'!$C$7-'Business Plan'!$C$8*(1+'Scenario Analysis (2D)'!AA$4)-'Business Plan'!$C$9)-'Business Plan'!$C$10*(1+'Scenario Analysis (2D)'!$E97))),(('Business Plan'!$D$6*('Business Plan'!$D$7-'Business Plan'!$D$8*(1+'Scenario Analysis (2D)'!AA$4)-'Business Plan'!$D$9)-'Business Plan'!$D$10*(1+'Scenario Analysis (2D)'!$E97))),(('Business Plan'!$E$6*('Business Plan'!$E$7-'Business Plan'!$E$8*(1+'Scenario Analysis (2D)'!AA$4)-'Business Plan'!$E$9)-'Business Plan'!$E$10*(1+'Scenario Analysis (2D)'!$E97))),(('Business Plan'!$F$6*('Business Plan'!$F$7-'Business Plan'!$F$8*(1+'Scenario Analysis (2D)'!AA$4)-'Business Plan'!$F$9)-'Business Plan'!$F$10*(1+'Scenario Analysis (2D)'!$E97))),(('Business Plan'!$G$6*('Business Plan'!$G$7-'Business Plan'!$G$8*(1+'Scenario Analysis (2D)'!AA$4)-'Business Plan'!$G$9)-'Business Plan'!$G$10*(1+'Scenario Analysis (2D)'!$E97))),(('Business Plan'!$H$6*('Business Plan'!$H$7-'Business Plan'!$H$8*(1+'Scenario Analysis (2D)'!AA$4)-'Business Plan'!$H$9)-'Business Plan'!$H$10*(1+'Scenario Analysis (2D)'!$E97))),(('Business Plan'!$I$6*('Business Plan'!$I$7-'Business Plan'!$I$8*(1+'Scenario Analysis (2D)'!AA$4)-'Business Plan'!$I$9)-'Business Plan'!$I$10*(1+'Scenario Analysis (2D)'!$E97))),(('Business Plan'!$J$6*('Business Plan'!$J$7-'Business Plan'!$J$8*(1+'Scenario Analysis (2D)'!AA$4)-'Business Plan'!$J$9)-'Business Plan'!$J$10*(1+'Scenario Analysis (2D)'!$E97))),(('Business Plan'!$K$6*('Business Plan'!$K$7-'Business Plan'!$K$8*(1+'Scenario Analysis (2D)'!AA$4)-'Business Plan'!$K$9)-'Business Plan'!$K$10*(1+'Scenario Analysis (2D)'!$E97)))))/'Business Plan'!$C$13-1</f>
        <v>-1.9504029499114841</v>
      </c>
      <c r="AB97" s="47">
        <f>(NPV('Business Plan'!$B$3,(('Business Plan'!$C$6*('Business Plan'!$C$7-'Business Plan'!$C$8*(1+'Scenario Analysis (2D)'!AB$4)-'Business Plan'!$C$9)-'Business Plan'!$C$10*(1+'Scenario Analysis (2D)'!$E97))),(('Business Plan'!$D$6*('Business Plan'!$D$7-'Business Plan'!$D$8*(1+'Scenario Analysis (2D)'!AB$4)-'Business Plan'!$D$9)-'Business Plan'!$D$10*(1+'Scenario Analysis (2D)'!$E97))),(('Business Plan'!$E$6*('Business Plan'!$E$7-'Business Plan'!$E$8*(1+'Scenario Analysis (2D)'!AB$4)-'Business Plan'!$E$9)-'Business Plan'!$E$10*(1+'Scenario Analysis (2D)'!$E97))),(('Business Plan'!$F$6*('Business Plan'!$F$7-'Business Plan'!$F$8*(1+'Scenario Analysis (2D)'!AB$4)-'Business Plan'!$F$9)-'Business Plan'!$F$10*(1+'Scenario Analysis (2D)'!$E97))),(('Business Plan'!$G$6*('Business Plan'!$G$7-'Business Plan'!$G$8*(1+'Scenario Analysis (2D)'!AB$4)-'Business Plan'!$G$9)-'Business Plan'!$G$10*(1+'Scenario Analysis (2D)'!$E97))),(('Business Plan'!$H$6*('Business Plan'!$H$7-'Business Plan'!$H$8*(1+'Scenario Analysis (2D)'!AB$4)-'Business Plan'!$H$9)-'Business Plan'!$H$10*(1+'Scenario Analysis (2D)'!$E97))),(('Business Plan'!$I$6*('Business Plan'!$I$7-'Business Plan'!$I$8*(1+'Scenario Analysis (2D)'!AB$4)-'Business Plan'!$I$9)-'Business Plan'!$I$10*(1+'Scenario Analysis (2D)'!$E97))),(('Business Plan'!$J$6*('Business Plan'!$J$7-'Business Plan'!$J$8*(1+'Scenario Analysis (2D)'!AB$4)-'Business Plan'!$J$9)-'Business Plan'!$J$10*(1+'Scenario Analysis (2D)'!$E97))),(('Business Plan'!$K$6*('Business Plan'!$K$7-'Business Plan'!$K$8*(1+'Scenario Analysis (2D)'!AB$4)-'Business Plan'!$K$9)-'Business Plan'!$K$10*(1+'Scenario Analysis (2D)'!$E97)))))/'Business Plan'!$C$13-1</f>
        <v>-3.7175984207885344</v>
      </c>
      <c r="AC97" s="47">
        <f>(NPV('Business Plan'!$B$3,(('Business Plan'!$C$6*('Business Plan'!$C$7-'Business Plan'!$C$8*(1+'Scenario Analysis (2D)'!AC$4)-'Business Plan'!$C$9)-'Business Plan'!$C$10*(1+'Scenario Analysis (2D)'!$E97))),(('Business Plan'!$D$6*('Business Plan'!$D$7-'Business Plan'!$D$8*(1+'Scenario Analysis (2D)'!AC$4)-'Business Plan'!$D$9)-'Business Plan'!$D$10*(1+'Scenario Analysis (2D)'!$E97))),(('Business Plan'!$E$6*('Business Plan'!$E$7-'Business Plan'!$E$8*(1+'Scenario Analysis (2D)'!AC$4)-'Business Plan'!$E$9)-'Business Plan'!$E$10*(1+'Scenario Analysis (2D)'!$E97))),(('Business Plan'!$F$6*('Business Plan'!$F$7-'Business Plan'!$F$8*(1+'Scenario Analysis (2D)'!AC$4)-'Business Plan'!$F$9)-'Business Plan'!$F$10*(1+'Scenario Analysis (2D)'!$E97))),(('Business Plan'!$G$6*('Business Plan'!$G$7-'Business Plan'!$G$8*(1+'Scenario Analysis (2D)'!AC$4)-'Business Plan'!$G$9)-'Business Plan'!$G$10*(1+'Scenario Analysis (2D)'!$E97))),(('Business Plan'!$H$6*('Business Plan'!$H$7-'Business Plan'!$H$8*(1+'Scenario Analysis (2D)'!AC$4)-'Business Plan'!$H$9)-'Business Plan'!$H$10*(1+'Scenario Analysis (2D)'!$E97))),(('Business Plan'!$I$6*('Business Plan'!$I$7-'Business Plan'!$I$8*(1+'Scenario Analysis (2D)'!AC$4)-'Business Plan'!$I$9)-'Business Plan'!$I$10*(1+'Scenario Analysis (2D)'!$E97))),(('Business Plan'!$J$6*('Business Plan'!$J$7-'Business Plan'!$J$8*(1+'Scenario Analysis (2D)'!AC$4)-'Business Plan'!$J$9)-'Business Plan'!$J$10*(1+'Scenario Analysis (2D)'!$E97))),(('Business Plan'!$K$6*('Business Plan'!$K$7-'Business Plan'!$K$8*(1+'Scenario Analysis (2D)'!AC$4)-'Business Plan'!$K$9)-'Business Plan'!$K$10*(1+'Scenario Analysis (2D)'!$E97)))))/'Business Plan'!$C$13-1</f>
        <v>-5.4847938916655865</v>
      </c>
      <c r="AD97" s="47">
        <f>(NPV('Business Plan'!$B$3,(('Business Plan'!$C$6*('Business Plan'!$C$7-'Business Plan'!$C$8*(1+'Scenario Analysis (2D)'!AD$4)-'Business Plan'!$C$9)-'Business Plan'!$C$10*(1+'Scenario Analysis (2D)'!$E97))),(('Business Plan'!$D$6*('Business Plan'!$D$7-'Business Plan'!$D$8*(1+'Scenario Analysis (2D)'!AD$4)-'Business Plan'!$D$9)-'Business Plan'!$D$10*(1+'Scenario Analysis (2D)'!$E97))),(('Business Plan'!$E$6*('Business Plan'!$E$7-'Business Plan'!$E$8*(1+'Scenario Analysis (2D)'!AD$4)-'Business Plan'!$E$9)-'Business Plan'!$E$10*(1+'Scenario Analysis (2D)'!$E97))),(('Business Plan'!$F$6*('Business Plan'!$F$7-'Business Plan'!$F$8*(1+'Scenario Analysis (2D)'!AD$4)-'Business Plan'!$F$9)-'Business Plan'!$F$10*(1+'Scenario Analysis (2D)'!$E97))),(('Business Plan'!$G$6*('Business Plan'!$G$7-'Business Plan'!$G$8*(1+'Scenario Analysis (2D)'!AD$4)-'Business Plan'!$G$9)-'Business Plan'!$G$10*(1+'Scenario Analysis (2D)'!$E97))),(('Business Plan'!$H$6*('Business Plan'!$H$7-'Business Plan'!$H$8*(1+'Scenario Analysis (2D)'!AD$4)-'Business Plan'!$H$9)-'Business Plan'!$H$10*(1+'Scenario Analysis (2D)'!$E97))),(('Business Plan'!$I$6*('Business Plan'!$I$7-'Business Plan'!$I$8*(1+'Scenario Analysis (2D)'!AD$4)-'Business Plan'!$I$9)-'Business Plan'!$I$10*(1+'Scenario Analysis (2D)'!$E97))),(('Business Plan'!$J$6*('Business Plan'!$J$7-'Business Plan'!$J$8*(1+'Scenario Analysis (2D)'!AD$4)-'Business Plan'!$J$9)-'Business Plan'!$J$10*(1+'Scenario Analysis (2D)'!$E97))),(('Business Plan'!$K$6*('Business Plan'!$K$7-'Business Plan'!$K$8*(1+'Scenario Analysis (2D)'!AD$4)-'Business Plan'!$K$9)-'Business Plan'!$K$10*(1+'Scenario Analysis (2D)'!$E97)))))/'Business Plan'!$C$13-1</f>
        <v>-7.2519893625426386</v>
      </c>
      <c r="AE97" s="47">
        <f>(NPV('Business Plan'!$B$3,(('Business Plan'!$C$6*('Business Plan'!$C$7-'Business Plan'!$C$8*(1+'Scenario Analysis (2D)'!AE$4)-'Business Plan'!$C$9)-'Business Plan'!$C$10*(1+'Scenario Analysis (2D)'!$E97))),(('Business Plan'!$D$6*('Business Plan'!$D$7-'Business Plan'!$D$8*(1+'Scenario Analysis (2D)'!AE$4)-'Business Plan'!$D$9)-'Business Plan'!$D$10*(1+'Scenario Analysis (2D)'!$E97))),(('Business Plan'!$E$6*('Business Plan'!$E$7-'Business Plan'!$E$8*(1+'Scenario Analysis (2D)'!AE$4)-'Business Plan'!$E$9)-'Business Plan'!$E$10*(1+'Scenario Analysis (2D)'!$E97))),(('Business Plan'!$F$6*('Business Plan'!$F$7-'Business Plan'!$F$8*(1+'Scenario Analysis (2D)'!AE$4)-'Business Plan'!$F$9)-'Business Plan'!$F$10*(1+'Scenario Analysis (2D)'!$E97))),(('Business Plan'!$G$6*('Business Plan'!$G$7-'Business Plan'!$G$8*(1+'Scenario Analysis (2D)'!AE$4)-'Business Plan'!$G$9)-'Business Plan'!$G$10*(1+'Scenario Analysis (2D)'!$E97))),(('Business Plan'!$H$6*('Business Plan'!$H$7-'Business Plan'!$H$8*(1+'Scenario Analysis (2D)'!AE$4)-'Business Plan'!$H$9)-'Business Plan'!$H$10*(1+'Scenario Analysis (2D)'!$E97))),(('Business Plan'!$I$6*('Business Plan'!$I$7-'Business Plan'!$I$8*(1+'Scenario Analysis (2D)'!AE$4)-'Business Plan'!$I$9)-'Business Plan'!$I$10*(1+'Scenario Analysis (2D)'!$E97))),(('Business Plan'!$J$6*('Business Plan'!$J$7-'Business Plan'!$J$8*(1+'Scenario Analysis (2D)'!AE$4)-'Business Plan'!$J$9)-'Business Plan'!$J$10*(1+'Scenario Analysis (2D)'!$E97))),(('Business Plan'!$K$6*('Business Plan'!$K$7-'Business Plan'!$K$8*(1+'Scenario Analysis (2D)'!AE$4)-'Business Plan'!$K$9)-'Business Plan'!$K$10*(1+'Scenario Analysis (2D)'!$E97)))))/'Business Plan'!$C$13-1</f>
        <v>-9.0191848334196827</v>
      </c>
      <c r="AF97" s="47">
        <f>(NPV('Business Plan'!$B$3,(('Business Plan'!$C$6*('Business Plan'!$C$7-'Business Plan'!$C$8*(1+'Scenario Analysis (2D)'!AF$4)-'Business Plan'!$C$9)-'Business Plan'!$C$10*(1+'Scenario Analysis (2D)'!$E97))),(('Business Plan'!$D$6*('Business Plan'!$D$7-'Business Plan'!$D$8*(1+'Scenario Analysis (2D)'!AF$4)-'Business Plan'!$D$9)-'Business Plan'!$D$10*(1+'Scenario Analysis (2D)'!$E97))),(('Business Plan'!$E$6*('Business Plan'!$E$7-'Business Plan'!$E$8*(1+'Scenario Analysis (2D)'!AF$4)-'Business Plan'!$E$9)-'Business Plan'!$E$10*(1+'Scenario Analysis (2D)'!$E97))),(('Business Plan'!$F$6*('Business Plan'!$F$7-'Business Plan'!$F$8*(1+'Scenario Analysis (2D)'!AF$4)-'Business Plan'!$F$9)-'Business Plan'!$F$10*(1+'Scenario Analysis (2D)'!$E97))),(('Business Plan'!$G$6*('Business Plan'!$G$7-'Business Plan'!$G$8*(1+'Scenario Analysis (2D)'!AF$4)-'Business Plan'!$G$9)-'Business Plan'!$G$10*(1+'Scenario Analysis (2D)'!$E97))),(('Business Plan'!$H$6*('Business Plan'!$H$7-'Business Plan'!$H$8*(1+'Scenario Analysis (2D)'!AF$4)-'Business Plan'!$H$9)-'Business Plan'!$H$10*(1+'Scenario Analysis (2D)'!$E97))),(('Business Plan'!$I$6*('Business Plan'!$I$7-'Business Plan'!$I$8*(1+'Scenario Analysis (2D)'!AF$4)-'Business Plan'!$I$9)-'Business Plan'!$I$10*(1+'Scenario Analysis (2D)'!$E97))),(('Business Plan'!$J$6*('Business Plan'!$J$7-'Business Plan'!$J$8*(1+'Scenario Analysis (2D)'!AF$4)-'Business Plan'!$J$9)-'Business Plan'!$J$10*(1+'Scenario Analysis (2D)'!$E97))),(('Business Plan'!$K$6*('Business Plan'!$K$7-'Business Plan'!$K$8*(1+'Scenario Analysis (2D)'!AF$4)-'Business Plan'!$K$9)-'Business Plan'!$K$10*(1+'Scenario Analysis (2D)'!$E97)))))/'Business Plan'!$C$13-1</f>
        <v>-10.78638030429674</v>
      </c>
      <c r="AG97" s="47">
        <f>(NPV('Business Plan'!$B$3,(('Business Plan'!$C$6*('Business Plan'!$C$7-'Business Plan'!$C$8*(1+'Scenario Analysis (2D)'!AG$4)-'Business Plan'!$C$9)-'Business Plan'!$C$10*(1+'Scenario Analysis (2D)'!$E97))),(('Business Plan'!$D$6*('Business Plan'!$D$7-'Business Plan'!$D$8*(1+'Scenario Analysis (2D)'!AG$4)-'Business Plan'!$D$9)-'Business Plan'!$D$10*(1+'Scenario Analysis (2D)'!$E97))),(('Business Plan'!$E$6*('Business Plan'!$E$7-'Business Plan'!$E$8*(1+'Scenario Analysis (2D)'!AG$4)-'Business Plan'!$E$9)-'Business Plan'!$E$10*(1+'Scenario Analysis (2D)'!$E97))),(('Business Plan'!$F$6*('Business Plan'!$F$7-'Business Plan'!$F$8*(1+'Scenario Analysis (2D)'!AG$4)-'Business Plan'!$F$9)-'Business Plan'!$F$10*(1+'Scenario Analysis (2D)'!$E97))),(('Business Plan'!$G$6*('Business Plan'!$G$7-'Business Plan'!$G$8*(1+'Scenario Analysis (2D)'!AG$4)-'Business Plan'!$G$9)-'Business Plan'!$G$10*(1+'Scenario Analysis (2D)'!$E97))),(('Business Plan'!$H$6*('Business Plan'!$H$7-'Business Plan'!$H$8*(1+'Scenario Analysis (2D)'!AG$4)-'Business Plan'!$H$9)-'Business Plan'!$H$10*(1+'Scenario Analysis (2D)'!$E97))),(('Business Plan'!$I$6*('Business Plan'!$I$7-'Business Plan'!$I$8*(1+'Scenario Analysis (2D)'!AG$4)-'Business Plan'!$I$9)-'Business Plan'!$I$10*(1+'Scenario Analysis (2D)'!$E97))),(('Business Plan'!$J$6*('Business Plan'!$J$7-'Business Plan'!$J$8*(1+'Scenario Analysis (2D)'!AG$4)-'Business Plan'!$J$9)-'Business Plan'!$J$10*(1+'Scenario Analysis (2D)'!$E97))),(('Business Plan'!$K$6*('Business Plan'!$K$7-'Business Plan'!$K$8*(1+'Scenario Analysis (2D)'!AG$4)-'Business Plan'!$K$9)-'Business Plan'!$K$10*(1+'Scenario Analysis (2D)'!$E97)))))/'Business Plan'!$C$13-1</f>
        <v>-12.553575775173789</v>
      </c>
      <c r="AH97" s="47">
        <f>(NPV('Business Plan'!$B$3,(('Business Plan'!$C$6*('Business Plan'!$C$7-'Business Plan'!$C$8*(1+'Scenario Analysis (2D)'!AH$4)-'Business Plan'!$C$9)-'Business Plan'!$C$10*(1+'Scenario Analysis (2D)'!$E97))),(('Business Plan'!$D$6*('Business Plan'!$D$7-'Business Plan'!$D$8*(1+'Scenario Analysis (2D)'!AH$4)-'Business Plan'!$D$9)-'Business Plan'!$D$10*(1+'Scenario Analysis (2D)'!$E97))),(('Business Plan'!$E$6*('Business Plan'!$E$7-'Business Plan'!$E$8*(1+'Scenario Analysis (2D)'!AH$4)-'Business Plan'!$E$9)-'Business Plan'!$E$10*(1+'Scenario Analysis (2D)'!$E97))),(('Business Plan'!$F$6*('Business Plan'!$F$7-'Business Plan'!$F$8*(1+'Scenario Analysis (2D)'!AH$4)-'Business Plan'!$F$9)-'Business Plan'!$F$10*(1+'Scenario Analysis (2D)'!$E97))),(('Business Plan'!$G$6*('Business Plan'!$G$7-'Business Plan'!$G$8*(1+'Scenario Analysis (2D)'!AH$4)-'Business Plan'!$G$9)-'Business Plan'!$G$10*(1+'Scenario Analysis (2D)'!$E97))),(('Business Plan'!$H$6*('Business Plan'!$H$7-'Business Plan'!$H$8*(1+'Scenario Analysis (2D)'!AH$4)-'Business Plan'!$H$9)-'Business Plan'!$H$10*(1+'Scenario Analysis (2D)'!$E97))),(('Business Plan'!$I$6*('Business Plan'!$I$7-'Business Plan'!$I$8*(1+'Scenario Analysis (2D)'!AH$4)-'Business Plan'!$I$9)-'Business Plan'!$I$10*(1+'Scenario Analysis (2D)'!$E97))),(('Business Plan'!$J$6*('Business Plan'!$J$7-'Business Plan'!$J$8*(1+'Scenario Analysis (2D)'!AH$4)-'Business Plan'!$J$9)-'Business Plan'!$J$10*(1+'Scenario Analysis (2D)'!$E97))),(('Business Plan'!$K$6*('Business Plan'!$K$7-'Business Plan'!$K$8*(1+'Scenario Analysis (2D)'!AH$4)-'Business Plan'!$K$9)-'Business Plan'!$K$10*(1+'Scenario Analysis (2D)'!$E97)))))/'Business Plan'!$C$13-1</f>
        <v>-14.320771246050843</v>
      </c>
    </row>
    <row r="98" spans="1:34" ht="18.95" customHeight="1" x14ac:dyDescent="0.25"/>
    <row r="100" spans="1:34" x14ac:dyDescent="0.25">
      <c r="A100" t="s">
        <v>39</v>
      </c>
      <c r="K100"/>
    </row>
    <row r="101" spans="1:34" x14ac:dyDescent="0.25">
      <c r="A101" s="37" t="s">
        <v>40</v>
      </c>
      <c r="B101" s="37" t="s">
        <v>41</v>
      </c>
      <c r="K101"/>
    </row>
    <row r="102" spans="1:34" x14ac:dyDescent="0.25">
      <c r="A102" s="37" t="s">
        <v>42</v>
      </c>
      <c r="B102" s="37" t="s">
        <v>43</v>
      </c>
      <c r="K102"/>
    </row>
    <row r="103" spans="1:34" x14ac:dyDescent="0.25">
      <c r="A103" s="37" t="s">
        <v>46</v>
      </c>
      <c r="B103" s="37" t="s">
        <v>44</v>
      </c>
      <c r="K103"/>
    </row>
    <row r="104" spans="1:34" x14ac:dyDescent="0.25">
      <c r="A104" s="37" t="s">
        <v>45</v>
      </c>
      <c r="B104" s="37" t="s">
        <v>47</v>
      </c>
    </row>
    <row r="105" spans="1:34" x14ac:dyDescent="0.25">
      <c r="A105" s="37" t="s">
        <v>48</v>
      </c>
      <c r="B105" s="37" t="s">
        <v>49</v>
      </c>
    </row>
  </sheetData>
  <mergeCells count="30">
    <mergeCell ref="A35:C35"/>
    <mergeCell ref="F35:R35"/>
    <mergeCell ref="V35:AH35"/>
    <mergeCell ref="A3:C3"/>
    <mergeCell ref="D5:D17"/>
    <mergeCell ref="F3:R3"/>
    <mergeCell ref="A19:C19"/>
    <mergeCell ref="F19:R19"/>
    <mergeCell ref="D21:D33"/>
    <mergeCell ref="V3:AH3"/>
    <mergeCell ref="T5:T17"/>
    <mergeCell ref="V19:AH19"/>
    <mergeCell ref="T21:T33"/>
    <mergeCell ref="D37:D49"/>
    <mergeCell ref="T37:T49"/>
    <mergeCell ref="A51:C51"/>
    <mergeCell ref="F51:R51"/>
    <mergeCell ref="V51:AH51"/>
    <mergeCell ref="D85:D97"/>
    <mergeCell ref="T85:T97"/>
    <mergeCell ref="A67:C67"/>
    <mergeCell ref="F67:R67"/>
    <mergeCell ref="V67:AH67"/>
    <mergeCell ref="D69:D81"/>
    <mergeCell ref="T69:T81"/>
    <mergeCell ref="A83:C83"/>
    <mergeCell ref="F83:R83"/>
    <mergeCell ref="V83:AH83"/>
    <mergeCell ref="D53:D65"/>
    <mergeCell ref="T53:T65"/>
  </mergeCells>
  <conditionalFormatting sqref="F5:R17">
    <cfRule type="cellIs" dxfId="263" priority="56" operator="lessThanOrEqual">
      <formula>0</formula>
    </cfRule>
    <cfRule type="cellIs" dxfId="262" priority="57" operator="greaterThan">
      <formula>0</formula>
    </cfRule>
  </conditionalFormatting>
  <conditionalFormatting sqref="F21:R33">
    <cfRule type="cellIs" dxfId="261" priority="54" operator="lessThanOrEqual">
      <formula>0</formula>
    </cfRule>
    <cfRule type="cellIs" dxfId="260" priority="55" operator="greaterThan">
      <formula>0</formula>
    </cfRule>
  </conditionalFormatting>
  <conditionalFormatting sqref="V5:AH17">
    <cfRule type="cellIs" dxfId="259" priority="51" operator="equal">
      <formula>0</formula>
    </cfRule>
    <cfRule type="cellIs" dxfId="258" priority="52" operator="lessThan">
      <formula>0</formula>
    </cfRule>
    <cfRule type="cellIs" dxfId="257" priority="53" operator="greaterThan">
      <formula>0</formula>
    </cfRule>
  </conditionalFormatting>
  <conditionalFormatting sqref="V21:AH33">
    <cfRule type="cellIs" dxfId="256" priority="46" operator="equal">
      <formula>0</formula>
    </cfRule>
    <cfRule type="cellIs" dxfId="255" priority="47" operator="lessThan">
      <formula>0</formula>
    </cfRule>
    <cfRule type="cellIs" dxfId="254" priority="48" operator="greaterThan">
      <formula>0</formula>
    </cfRule>
  </conditionalFormatting>
  <conditionalFormatting sqref="F37:R49">
    <cfRule type="cellIs" dxfId="253" priority="44" operator="lessThanOrEqual">
      <formula>0</formula>
    </cfRule>
    <cfRule type="cellIs" dxfId="252" priority="45" operator="greaterThan">
      <formula>0</formula>
    </cfRule>
  </conditionalFormatting>
  <conditionalFormatting sqref="V85:AH97">
    <cfRule type="cellIs" dxfId="251" priority="6" operator="equal">
      <formula>0</formula>
    </cfRule>
    <cfRule type="cellIs" dxfId="250" priority="7" operator="lessThan">
      <formula>0</formula>
    </cfRule>
    <cfRule type="cellIs" dxfId="249" priority="8" operator="greaterThan">
      <formula>0</formula>
    </cfRule>
  </conditionalFormatting>
  <conditionalFormatting sqref="V37:AH49">
    <cfRule type="cellIs" dxfId="248" priority="36" operator="equal">
      <formula>0</formula>
    </cfRule>
    <cfRule type="cellIs" dxfId="247" priority="37" operator="lessThan">
      <formula>0</formula>
    </cfRule>
    <cfRule type="cellIs" dxfId="246" priority="38" operator="greaterThan">
      <formula>0</formula>
    </cfRule>
  </conditionalFormatting>
  <conditionalFormatting sqref="F53:R65">
    <cfRule type="cellIs" dxfId="245" priority="34" operator="lessThanOrEqual">
      <formula>0</formula>
    </cfRule>
    <cfRule type="cellIs" dxfId="244" priority="35" operator="greaterThan">
      <formula>0</formula>
    </cfRule>
  </conditionalFormatting>
  <conditionalFormatting sqref="F69:R81">
    <cfRule type="cellIs" dxfId="243" priority="24" operator="lessThanOrEqual">
      <formula>0</formula>
    </cfRule>
    <cfRule type="cellIs" dxfId="242" priority="25" operator="greaterThan">
      <formula>0</formula>
    </cfRule>
  </conditionalFormatting>
  <conditionalFormatting sqref="V69:AH81">
    <cfRule type="cellIs" dxfId="241" priority="16" operator="equal">
      <formula>0</formula>
    </cfRule>
    <cfRule type="cellIs" dxfId="240" priority="17" operator="lessThan">
      <formula>0</formula>
    </cfRule>
    <cfRule type="cellIs" dxfId="239" priority="18" operator="greaterThan">
      <formula>0</formula>
    </cfRule>
  </conditionalFormatting>
  <conditionalFormatting sqref="F85:R97">
    <cfRule type="cellIs" dxfId="238" priority="14" operator="lessThanOrEqual">
      <formula>0</formula>
    </cfRule>
    <cfRule type="cellIs" dxfId="237" priority="15" operator="greaterThan">
      <formula>0</formula>
    </cfRule>
  </conditionalFormatting>
  <conditionalFormatting sqref="V53:AH65">
    <cfRule type="cellIs" dxfId="236" priority="1" operator="equal">
      <formula>0</formula>
    </cfRule>
    <cfRule type="cellIs" dxfId="235" priority="2" operator="lessThan">
      <formula>0</formula>
    </cfRule>
    <cfRule type="cellIs" dxfId="234" priority="3" operator="greaterThan">
      <formula>0</formula>
    </cfRule>
  </conditionalFormatting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57"/>
  <sheetViews>
    <sheetView workbookViewId="0">
      <selection activeCell="U185" sqref="U5:W185"/>
    </sheetView>
  </sheetViews>
  <sheetFormatPr baseColWidth="10" defaultRowHeight="15" x14ac:dyDescent="0.25"/>
  <cols>
    <col min="1" max="3" width="10.7109375" customWidth="1"/>
    <col min="4" max="4" width="8.7109375" customWidth="1"/>
    <col min="5" max="7" width="10.7109375" customWidth="1"/>
    <col min="8" max="8" width="8.7109375" customWidth="1"/>
    <col min="9" max="11" width="10.7109375" customWidth="1"/>
    <col min="12" max="12" width="8.7109375" customWidth="1"/>
    <col min="13" max="15" width="10.7109375" customWidth="1"/>
    <col min="16" max="16" width="8.7109375" customWidth="1"/>
    <col min="17" max="19" width="10.7109375" customWidth="1"/>
    <col min="20" max="20" width="8.7109375" customWidth="1"/>
    <col min="21" max="23" width="10.7109375" customWidth="1"/>
    <col min="24" max="24" width="8.7109375" customWidth="1"/>
  </cols>
  <sheetData>
    <row r="1" spans="1:23" x14ac:dyDescent="0.25">
      <c r="A1" s="36" t="s">
        <v>52</v>
      </c>
    </row>
    <row r="3" spans="1:23" ht="30.75" customHeight="1" x14ac:dyDescent="0.25">
      <c r="A3" s="79" t="s">
        <v>28</v>
      </c>
      <c r="B3" s="80"/>
      <c r="C3" s="80"/>
      <c r="E3" s="79" t="s">
        <v>30</v>
      </c>
      <c r="F3" s="80"/>
      <c r="G3" s="80"/>
      <c r="I3" s="79" t="s">
        <v>33</v>
      </c>
      <c r="J3" s="80"/>
      <c r="K3" s="80"/>
      <c r="M3" s="79" t="s">
        <v>34</v>
      </c>
      <c r="N3" s="80"/>
      <c r="O3" s="80"/>
      <c r="Q3" s="79" t="s">
        <v>36</v>
      </c>
      <c r="R3" s="80"/>
      <c r="S3" s="80"/>
      <c r="U3" s="79" t="s">
        <v>37</v>
      </c>
      <c r="V3" s="80"/>
      <c r="W3" s="80"/>
    </row>
    <row r="4" spans="1:23" ht="30" x14ac:dyDescent="0.25">
      <c r="A4" s="56" t="s">
        <v>8</v>
      </c>
      <c r="B4" s="57" t="s">
        <v>3</v>
      </c>
      <c r="C4" s="58" t="s">
        <v>53</v>
      </c>
      <c r="E4" s="56" t="s">
        <v>9</v>
      </c>
      <c r="F4" s="57" t="s">
        <v>3</v>
      </c>
      <c r="G4" s="58" t="s">
        <v>53</v>
      </c>
      <c r="I4" s="56" t="s">
        <v>6</v>
      </c>
      <c r="J4" s="57" t="s">
        <v>3</v>
      </c>
      <c r="K4" s="58" t="s">
        <v>53</v>
      </c>
      <c r="M4" s="56" t="s">
        <v>9</v>
      </c>
      <c r="N4" s="57" t="s">
        <v>8</v>
      </c>
      <c r="O4" s="58" t="s">
        <v>53</v>
      </c>
      <c r="Q4" s="56" t="s">
        <v>6</v>
      </c>
      <c r="R4" s="57" t="s">
        <v>8</v>
      </c>
      <c r="S4" s="58" t="s">
        <v>53</v>
      </c>
      <c r="U4" s="56" t="s">
        <v>6</v>
      </c>
      <c r="V4" s="57" t="s">
        <v>9</v>
      </c>
      <c r="W4" s="58" t="s">
        <v>53</v>
      </c>
    </row>
    <row r="5" spans="1:23" x14ac:dyDescent="0.25">
      <c r="A5" s="59">
        <f>'Scenario Analysis (2D)'!E5</f>
        <v>-0.3</v>
      </c>
      <c r="B5" s="60">
        <v>-0.3</v>
      </c>
      <c r="C5" s="61">
        <f>(NPV('Business Plan'!$B$3,(('Business Plan'!$C$6*(1+'Scenario Analysis (2D)'!V$4)*('Business Plan'!$C$7*(1+'Scenario Analysis (2D)'!$E5)-'Business Plan'!$C$8-'Business Plan'!$C$9)-'Business Plan'!$C$10)),(('Business Plan'!$D$6*(1+'Scenario Analysis (2D)'!V$4)*('Business Plan'!$D$7*(1+'Scenario Analysis (2D)'!$E5)-'Business Plan'!$D$8-'Business Plan'!$D$9)-'Business Plan'!$D$10)),(('Business Plan'!$E$6*(1+'Scenario Analysis (2D)'!V$4)*('Business Plan'!$E$7*(1+'Scenario Analysis (2D)'!$E5)-'Business Plan'!$E$8-'Business Plan'!$E$9)-'Business Plan'!$E$10)),(('Business Plan'!$F$6*(1+'Scenario Analysis (2D)'!V$4)*('Business Plan'!$F$7*(1+'Scenario Analysis (2D)'!$E5)-'Business Plan'!$F$8-'Business Plan'!$F$9)-'Business Plan'!$F$10)),(('Business Plan'!$G$6*(1+'Scenario Analysis (2D)'!V$4)*('Business Plan'!$G$7*(1+'Scenario Analysis (2D)'!$E5)-'Business Plan'!$G$8-'Business Plan'!$G$9)-'Business Plan'!$G$10)),(('Business Plan'!$H$6*(1+'Scenario Analysis (2D)'!V$4)*('Business Plan'!$H$7*(1+'Scenario Analysis (2D)'!$E5)-'Business Plan'!$H$8-'Business Plan'!$H$9)-'Business Plan'!$H$10)),(('Business Plan'!$I$6*(1+'Scenario Analysis (2D)'!V$4)*('Business Plan'!$I$7*(1+'Scenario Analysis (2D)'!$E5)-'Business Plan'!$I$8-'Business Plan'!$I$9)-'Business Plan'!$I$10)),(('Business Plan'!$J$6*(1+'Scenario Analysis (2D)'!V$4)*('Business Plan'!$J$7*(1+'Scenario Analysis (2D)'!$E5)-'Business Plan'!$J$8-'Business Plan'!$J$9)-'Business Plan'!$J$10)),(('Business Plan'!$K$6*(1+'Scenario Analysis (2D)'!V$4)*('Business Plan'!$K$7*(1+'Scenario Analysis (2D)'!$E5)-'Business Plan'!$K$8-'Business Plan'!$K$9)-'Business Plan'!$K$10))))/'Business Plan'!$C$13-1</f>
        <v>-14.504219004355317</v>
      </c>
      <c r="E5" s="65">
        <v>-0.3</v>
      </c>
      <c r="F5" s="65">
        <v>-0.3</v>
      </c>
      <c r="G5" s="64">
        <f>(NPV('Business Plan'!$B$3,(('Business Plan'!$C$6*(1+'Scenario Analysis (2D)'!V$4)*('Business Plan'!$C$7-'Business Plan'!$C$8*(1+'Scenario Analysis (2D)'!$E21)-'Business Plan'!$C$9)-'Business Plan'!$C$10)),(('Business Plan'!$D$6*(1+'Scenario Analysis (2D)'!V$4)*('Business Plan'!$D$7-'Business Plan'!$D$8*(1+'Scenario Analysis (2D)'!$E21)-'Business Plan'!$D$9)-'Business Plan'!$D$10)),(('Business Plan'!$E$6*(1+'Scenario Analysis (2D)'!V$4)*('Business Plan'!$E$7-'Business Plan'!$E$8*(1+'Scenario Analysis (2D)'!$E21)-'Business Plan'!$E$9)-'Business Plan'!$E$10)),(('Business Plan'!$F$6*(1+'Scenario Analysis (2D)'!V$4)*('Business Plan'!$F$7-'Business Plan'!$F$8*(1+'Scenario Analysis (2D)'!$E21)-'Business Plan'!$F$9)-'Business Plan'!$F$10)),(('Business Plan'!$G$6*(1+'Scenario Analysis (2D)'!V$4)*('Business Plan'!$G$7-'Business Plan'!$G$8*(1+'Scenario Analysis (2D)'!$E21)-'Business Plan'!$G$9)-'Business Plan'!$G$10)),(('Business Plan'!$H$6*(1+'Scenario Analysis (2D)'!V$4)*('Business Plan'!$H$7-'Business Plan'!$H$8*(1+'Scenario Analysis (2D)'!$E21)-'Business Plan'!$H$9)-'Business Plan'!$H$10)),(('Business Plan'!$I$6*(1+'Scenario Analysis (2D)'!V$4)*('Business Plan'!$I$7-'Business Plan'!$I$8*(1+'Scenario Analysis (2D)'!$E21)-'Business Plan'!$I$9)-'Business Plan'!$I$10)),(('Business Plan'!$J$6*(1+'Scenario Analysis (2D)'!V$4)*('Business Plan'!$J$7-'Business Plan'!$J$8*(1+'Scenario Analysis (2D)'!$E21)-'Business Plan'!$J$9)-'Business Plan'!$J$10)),(('Business Plan'!$K$6*(1+'Scenario Analysis (2D)'!V$4)*('Business Plan'!$K$7-'Business Plan'!$K$8*(1+'Scenario Analysis (2D)'!$E21)-'Business Plan'!$K$9)-'Business Plan'!$K$10))))/'Business Plan'!$C$13-1</f>
        <v>3.404622556895081</v>
      </c>
      <c r="I5" s="65">
        <v>-0.3</v>
      </c>
      <c r="J5" s="65">
        <v>-0.3</v>
      </c>
      <c r="K5" s="64">
        <f>(NPV('Business Plan'!$B$3,(('Business Plan'!$C$6*(1+'Scenario Analysis (2D)'!V$4)*('Business Plan'!$C$7-'Business Plan'!$C$8-'Business Plan'!$C$9)-'Business Plan'!$C$10*(1+'Scenario Analysis (2D)'!$E37))),(('Business Plan'!$D$6*(1+'Scenario Analysis (2D)'!V$4)*('Business Plan'!$D$7-'Business Plan'!$D$8-'Business Plan'!$D$9)-'Business Plan'!$D$10*(1+'Scenario Analysis (2D)'!$E37))),(('Business Plan'!$E$6*(1+'Scenario Analysis (2D)'!V$4)*('Business Plan'!$E$7-'Business Plan'!$E$8-'Business Plan'!$E$9)-'Business Plan'!$E$10*(1+'Scenario Analysis (2D)'!$E37))),(('Business Plan'!$F$6*(1+'Scenario Analysis (2D)'!V$4)*('Business Plan'!$F$7-'Business Plan'!$F$8-'Business Plan'!$F$9)-'Business Plan'!$F$10*(1+'Scenario Analysis (2D)'!$E37))),(('Business Plan'!$G$6*(1+'Scenario Analysis (2D)'!V$4)*('Business Plan'!$G$7-'Business Plan'!$G$8-'Business Plan'!$G$9)-'Business Plan'!$G$10*(1+'Scenario Analysis (2D)'!$E37))),(('Business Plan'!$H$6*(1+'Scenario Analysis (2D)'!V$4)*('Business Plan'!$H$7-'Business Plan'!$H$8-'Business Plan'!$H$9)-'Business Plan'!$H$10*(1+'Scenario Analysis (2D)'!$E37))),(('Business Plan'!$I$6*(1+'Scenario Analysis (2D)'!V$4)*('Business Plan'!$I$7-'Business Plan'!$I$8-'Business Plan'!$I$9)-'Business Plan'!$I$10*(1+'Scenario Analysis (2D)'!$E37))),(('Business Plan'!$J$6*(1+'Scenario Analysis (2D)'!V$4)*('Business Plan'!$J$7-'Business Plan'!$J$8-'Business Plan'!$J$9)-'Business Plan'!$J$10*(1+'Scenario Analysis (2D)'!$E37))),(('Business Plan'!$K$6*(1+'Scenario Analysis (2D)'!V$4)*('Business Plan'!$K$7-'Business Plan'!$K$8-'Business Plan'!$K$9)-'Business Plan'!$K$10*(1+'Scenario Analysis (2D)'!$E37)))))/'Business Plan'!$C$13-1</f>
        <v>-0.29999999999999993</v>
      </c>
      <c r="M5" s="65">
        <v>-0.3</v>
      </c>
      <c r="N5" s="65">
        <v>-0.3</v>
      </c>
      <c r="O5" s="64">
        <f>(NPV('Business Plan'!$B$3,(('Business Plan'!$C$6*('Business Plan'!$C$7*(1+'Scenario Analysis (2D)'!V$4)-'Business Plan'!$C$8*(1+'Scenario Analysis (2D)'!$E53)-'Business Plan'!$C$9)-'Business Plan'!$C$10)),(('Business Plan'!$D$6*('Business Plan'!$D$7*(1+'Scenario Analysis (2D)'!V$4)-'Business Plan'!$D$8*(1+'Scenario Analysis (2D)'!$E53)-'Business Plan'!$D$9)-'Business Plan'!$D$10)),(('Business Plan'!$E$6*('Business Plan'!$E$7*(1+'Scenario Analysis (2D)'!V$4)-'Business Plan'!$E$8*(1+'Scenario Analysis (2D)'!$E53)-'Business Plan'!$E$9)-'Business Plan'!$E$10)),(('Business Plan'!$F$6*('Business Plan'!$F$7*(1+'Scenario Analysis (2D)'!V$4)-'Business Plan'!$F$8*(1+'Scenario Analysis (2D)'!$E53)-'Business Plan'!$F$9)-'Business Plan'!$F$10)),(('Business Plan'!$G$6*('Business Plan'!$G$7*(1+'Scenario Analysis (2D)'!V$4)-'Business Plan'!$G$8*(1+'Scenario Analysis (2D)'!$E53)-'Business Plan'!$G$9)-'Business Plan'!$G$10)),(('Business Plan'!$H$6*('Business Plan'!$H$7*(1+'Scenario Analysis (2D)'!V$4)-'Business Plan'!$H$8*(1+'Scenario Analysis (2D)'!$E53)-'Business Plan'!$H$9)-'Business Plan'!$H$10)),(('Business Plan'!$I$6*('Business Plan'!$I$7*(1+'Scenario Analysis (2D)'!V$4)-'Business Plan'!$I$8*(1+'Scenario Analysis (2D)'!$E53)-'Business Plan'!$I$9)-'Business Plan'!$I$10)),(('Business Plan'!$J$6*('Business Plan'!$J$7*(1+'Scenario Analysis (2D)'!V$4)-'Business Plan'!$J$8*(1+'Scenario Analysis (2D)'!$E53)-'Business Plan'!$J$9)-'Business Plan'!$J$10)),(('Business Plan'!$K$6*('Business Plan'!$K$7*(1+'Scenario Analysis (2D)'!V$4)-'Business Plan'!$K$8*(1+'Scenario Analysis (2D)'!$E53)-'Business Plan'!$K$9)-'Business Plan'!$K$10))))/'Business Plan'!$C$13-1</f>
        <v>-4.3777137226902409</v>
      </c>
      <c r="Q5" s="65">
        <v>-0.3</v>
      </c>
      <c r="R5" s="65">
        <v>-0.3</v>
      </c>
      <c r="S5" s="64">
        <f>(NPV('Business Plan'!$B$3,(('Business Plan'!$C$6*('Business Plan'!$C$7*(1+'Scenario Analysis (2D)'!V$4)-'Business Plan'!$C$8-'Business Plan'!$C$9)-'Business Plan'!$C$10*(1+'Scenario Analysis (2D)'!$E69))),(('Business Plan'!$D$6*('Business Plan'!$D$7*(1+'Scenario Analysis (2D)'!V$4)-'Business Plan'!$D$8-'Business Plan'!$D$9)-'Business Plan'!$D$10*(1+'Scenario Analysis (2D)'!$E69))),(('Business Plan'!$E$6*('Business Plan'!$E$7*(1+'Scenario Analysis (2D)'!V$4)-'Business Plan'!$E$8-'Business Plan'!$E$9)-'Business Plan'!$E$10*(1+'Scenario Analysis (2D)'!$E69))),(('Business Plan'!$F$6*('Business Plan'!$F$7*(1+'Scenario Analysis (2D)'!V$4)-'Business Plan'!$F$8-'Business Plan'!$F$9)-'Business Plan'!$F$10*(1+'Scenario Analysis (2D)'!$E69))),(('Business Plan'!$G$6*('Business Plan'!$G$7*(1+'Scenario Analysis (2D)'!V$4)-'Business Plan'!$G$8-'Business Plan'!$G$9)-'Business Plan'!$G$10*(1+'Scenario Analysis (2D)'!$E69))),(('Business Plan'!$H$6*('Business Plan'!$H$7*(1+'Scenario Analysis (2D)'!V$4)-'Business Plan'!$H$8-'Business Plan'!$H$9)-'Business Plan'!$H$10*(1+'Scenario Analysis (2D)'!$E69))),(('Business Plan'!$I$6*('Business Plan'!$I$7*(1+'Scenario Analysis (2D)'!V$4)-'Business Plan'!$I$8-'Business Plan'!$I$9)-'Business Plan'!$I$10*(1+'Scenario Analysis (2D)'!$E69))),(('Business Plan'!$J$6*('Business Plan'!$J$7*(1+'Scenario Analysis (2D)'!V$4)-'Business Plan'!$J$8-'Business Plan'!$J$9)-'Business Plan'!$J$10*(1+'Scenario Analysis (2D)'!$E69))),(('Business Plan'!$K$6*('Business Plan'!$K$7*(1+'Scenario Analysis (2D)'!V$4)-'Business Plan'!$K$8-'Business Plan'!$K$9)-'Business Plan'!$K$10*(1+'Scenario Analysis (2D)'!$E69)))))/'Business Plan'!$C$13-1</f>
        <v>-11.26328812716401</v>
      </c>
      <c r="U5" s="65">
        <v>-0.3</v>
      </c>
      <c r="V5" s="65">
        <v>-0.3</v>
      </c>
      <c r="W5" s="64">
        <f>(NPV('Business Plan'!$B$3,(('Business Plan'!$C$6*('Business Plan'!$C$7-'Business Plan'!$C$8*(1+'Scenario Analysis (2D)'!V$4)-'Business Plan'!$C$9)-'Business Plan'!$C$10*(1+'Scenario Analysis (2D)'!$E85))),(('Business Plan'!$D$6*('Business Plan'!$D$7-'Business Plan'!$D$8*(1+'Scenario Analysis (2D)'!V$4)-'Business Plan'!$D$9)-'Business Plan'!$D$10*(1+'Scenario Analysis (2D)'!$E85))),(('Business Plan'!$E$6*('Business Plan'!$E$7-'Business Plan'!$E$8*(1+'Scenario Analysis (2D)'!V$4)-'Business Plan'!$E$9)-'Business Plan'!$E$10*(1+'Scenario Analysis (2D)'!$E85))),(('Business Plan'!$F$6*('Business Plan'!$F$7-'Business Plan'!$F$8*(1+'Scenario Analysis (2D)'!V$4)-'Business Plan'!$F$9)-'Business Plan'!$F$10*(1+'Scenario Analysis (2D)'!$E85))),(('Business Plan'!$G$6*('Business Plan'!$G$7-'Business Plan'!$G$8*(1+'Scenario Analysis (2D)'!V$4)-'Business Plan'!$G$9)-'Business Plan'!$G$10*(1+'Scenario Analysis (2D)'!$E85))),(('Business Plan'!$H$6*('Business Plan'!$H$7-'Business Plan'!$H$8*(1+'Scenario Analysis (2D)'!V$4)-'Business Plan'!$H$9)-'Business Plan'!$H$10*(1+'Scenario Analysis (2D)'!$E85))),(('Business Plan'!$I$6*('Business Plan'!$I$7-'Business Plan'!$I$8*(1+'Scenario Analysis (2D)'!V$4)-'Business Plan'!$I$9)-'Business Plan'!$I$10*(1+'Scenario Analysis (2D)'!$E85))),(('Business Plan'!$J$6*('Business Plan'!$J$7-'Business Plan'!$J$8*(1+'Scenario Analysis (2D)'!V$4)-'Business Plan'!$J$9)-'Business Plan'!$J$10*(1+'Scenario Analysis (2D)'!$E85))),(('Business Plan'!$K$6*('Business Plan'!$K$7-'Business Plan'!$K$8*(1+'Scenario Analysis (2D)'!V$4)-'Business Plan'!$K$9)-'Business Plan'!$K$10*(1+'Scenario Analysis (2D)'!$E85)))))/'Business Plan'!$C$13-1</f>
        <v>14.320771246050846</v>
      </c>
    </row>
    <row r="6" spans="1:23" x14ac:dyDescent="0.25">
      <c r="A6" s="62">
        <v>-0.3</v>
      </c>
      <c r="B6" s="63">
        <v>-0.25</v>
      </c>
      <c r="C6" s="64">
        <f>(NPV('Business Plan'!$B$3,(('Business Plan'!$C$6*(1+'Scenario Analysis (2D)'!W$4)*('Business Plan'!$C$7*(1+'Scenario Analysis (2D)'!$E5)-'Business Plan'!$C$8-'Business Plan'!$C$9)-'Business Plan'!$C$10)),(('Business Plan'!$D$6*(1+'Scenario Analysis (2D)'!W$4)*('Business Plan'!$D$7*(1+'Scenario Analysis (2D)'!$E5)-'Business Plan'!$D$8-'Business Plan'!$D$9)-'Business Plan'!$D$10)),(('Business Plan'!$E$6*(1+'Scenario Analysis (2D)'!W$4)*('Business Plan'!$E$7*(1+'Scenario Analysis (2D)'!$E5)-'Business Plan'!$E$8-'Business Plan'!$E$9)-'Business Plan'!$E$10)),(('Business Plan'!$F$6*(1+'Scenario Analysis (2D)'!W$4)*('Business Plan'!$F$7*(1+'Scenario Analysis (2D)'!$E5)-'Business Plan'!$F$8-'Business Plan'!$F$9)-'Business Plan'!$F$10)),(('Business Plan'!$G$6*(1+'Scenario Analysis (2D)'!W$4)*('Business Plan'!$G$7*(1+'Scenario Analysis (2D)'!$E5)-'Business Plan'!$G$8-'Business Plan'!$G$9)-'Business Plan'!$G$10)),(('Business Plan'!$H$6*(1+'Scenario Analysis (2D)'!W$4)*('Business Plan'!$H$7*(1+'Scenario Analysis (2D)'!$E5)-'Business Plan'!$H$8-'Business Plan'!$H$9)-'Business Plan'!$H$10)),(('Business Plan'!$I$6*(1+'Scenario Analysis (2D)'!W$4)*('Business Plan'!$I$7*(1+'Scenario Analysis (2D)'!$E5)-'Business Plan'!$I$8-'Business Plan'!$I$9)-'Business Plan'!$I$10)),(('Business Plan'!$J$6*(1+'Scenario Analysis (2D)'!W$4)*('Business Plan'!$J$7*(1+'Scenario Analysis (2D)'!$E5)-'Business Plan'!$J$8-'Business Plan'!$J$9)-'Business Plan'!$J$10)),(('Business Plan'!$K$6*(1+'Scenario Analysis (2D)'!W$4)*('Business Plan'!$K$7*(1+'Scenario Analysis (2D)'!$E5)-'Business Plan'!$K$8-'Business Plan'!$K$9)-'Business Plan'!$K$10))))/'Business Plan'!$C$13-1</f>
        <v>-14.583663594954857</v>
      </c>
      <c r="E6" s="65">
        <v>-0.3</v>
      </c>
      <c r="F6" s="65">
        <v>-0.25</v>
      </c>
      <c r="G6" s="64">
        <f>(NPV('Business Plan'!$B$3,(('Business Plan'!$C$6*(1+'Scenario Analysis (2D)'!W$4)*('Business Plan'!$C$7-'Business Plan'!$C$8*(1+'Scenario Analysis (2D)'!$E21)-'Business Plan'!$C$9)-'Business Plan'!$C$10)),(('Business Plan'!$D$6*(1+'Scenario Analysis (2D)'!W$4)*('Business Plan'!$D$7-'Business Plan'!$D$8*(1+'Scenario Analysis (2D)'!$E21)-'Business Plan'!$D$9)-'Business Plan'!$D$10)),(('Business Plan'!$E$6*(1+'Scenario Analysis (2D)'!W$4)*('Business Plan'!$E$7-'Business Plan'!$E$8*(1+'Scenario Analysis (2D)'!$E21)-'Business Plan'!$E$9)-'Business Plan'!$E$10)),(('Business Plan'!$F$6*(1+'Scenario Analysis (2D)'!W$4)*('Business Plan'!$F$7-'Business Plan'!$F$8*(1+'Scenario Analysis (2D)'!$E21)-'Business Plan'!$F$9)-'Business Plan'!$F$10)),(('Business Plan'!$G$6*(1+'Scenario Analysis (2D)'!W$4)*('Business Plan'!$G$7-'Business Plan'!$G$8*(1+'Scenario Analysis (2D)'!$E21)-'Business Plan'!$G$9)-'Business Plan'!$G$10)),(('Business Plan'!$H$6*(1+'Scenario Analysis (2D)'!W$4)*('Business Plan'!$H$7-'Business Plan'!$H$8*(1+'Scenario Analysis (2D)'!$E21)-'Business Plan'!$H$9)-'Business Plan'!$H$10)),(('Business Plan'!$I$6*(1+'Scenario Analysis (2D)'!W$4)*('Business Plan'!$I$7-'Business Plan'!$I$8*(1+'Scenario Analysis (2D)'!$E21)-'Business Plan'!$I$9)-'Business Plan'!$I$10)),(('Business Plan'!$J$6*(1+'Scenario Analysis (2D)'!W$4)*('Business Plan'!$J$7-'Business Plan'!$J$8*(1+'Scenario Analysis (2D)'!$E21)-'Business Plan'!$J$9)-'Business Plan'!$J$10)),(('Business Plan'!$K$6*(1+'Scenario Analysis (2D)'!W$4)*('Business Plan'!$K$7-'Business Plan'!$K$8*(1+'Scenario Analysis (2D)'!$E21)-'Business Plan'!$K$9)-'Business Plan'!$K$10))))/'Business Plan'!$C$13-1</f>
        <v>4.6043809349562874</v>
      </c>
      <c r="I6" s="65">
        <v>-0.3</v>
      </c>
      <c r="J6" s="65">
        <v>-0.25</v>
      </c>
      <c r="K6" s="64">
        <f>(NPV('Business Plan'!$B$3,(('Business Plan'!$C$6*(1+'Scenario Analysis (2D)'!W$4)*('Business Plan'!$C$7-'Business Plan'!$C$8-'Business Plan'!$C$9)-'Business Plan'!$C$10*(1+'Scenario Analysis (2D)'!$E37))),(('Business Plan'!$D$6*(1+'Scenario Analysis (2D)'!W$4)*('Business Plan'!$D$7-'Business Plan'!$D$8-'Business Plan'!$D$9)-'Business Plan'!$D$10*(1+'Scenario Analysis (2D)'!$E37))),(('Business Plan'!$E$6*(1+'Scenario Analysis (2D)'!W$4)*('Business Plan'!$E$7-'Business Plan'!$E$8-'Business Plan'!$E$9)-'Business Plan'!$E$10*(1+'Scenario Analysis (2D)'!$E37))),(('Business Plan'!$F$6*(1+'Scenario Analysis (2D)'!W$4)*('Business Plan'!$F$7-'Business Plan'!$F$8-'Business Plan'!$F$9)-'Business Plan'!$F$10*(1+'Scenario Analysis (2D)'!$E37))),(('Business Plan'!$G$6*(1+'Scenario Analysis (2D)'!W$4)*('Business Plan'!$G$7-'Business Plan'!$G$8-'Business Plan'!$G$9)-'Business Plan'!$G$10*(1+'Scenario Analysis (2D)'!$E37))),(('Business Plan'!$H$6*(1+'Scenario Analysis (2D)'!W$4)*('Business Plan'!$H$7-'Business Plan'!$H$8-'Business Plan'!$H$9)-'Business Plan'!$H$10*(1+'Scenario Analysis (2D)'!$E37))),(('Business Plan'!$I$6*(1+'Scenario Analysis (2D)'!W$4)*('Business Plan'!$I$7-'Business Plan'!$I$8-'Business Plan'!$I$9)-'Business Plan'!$I$10*(1+'Scenario Analysis (2D)'!$E37))),(('Business Plan'!$J$6*(1+'Scenario Analysis (2D)'!W$4)*('Business Plan'!$J$7-'Business Plan'!$J$8-'Business Plan'!$J$9)-'Business Plan'!$J$10*(1+'Scenario Analysis (2D)'!$E37))),(('Business Plan'!$K$6*(1+'Scenario Analysis (2D)'!W$4)*('Business Plan'!$K$7-'Business Plan'!$K$8-'Business Plan'!$K$9)-'Business Plan'!$K$10*(1+'Scenario Analysis (2D)'!$E37)))))/'Business Plan'!$C$13-1</f>
        <v>0.36959973679809077</v>
      </c>
      <c r="M6" s="65">
        <v>-0.3</v>
      </c>
      <c r="N6" s="65">
        <v>-0.25</v>
      </c>
      <c r="O6" s="64">
        <f>(NPV('Business Plan'!$B$3,(('Business Plan'!$C$6*('Business Plan'!$C$7*(1+'Scenario Analysis (2D)'!W$4)-'Business Plan'!$C$8*(1+'Scenario Analysis (2D)'!$E53)-'Business Plan'!$C$9)-'Business Plan'!$C$10)),(('Business Plan'!$D$6*('Business Plan'!$D$7*(1+'Scenario Analysis (2D)'!W$4)-'Business Plan'!$D$8*(1+'Scenario Analysis (2D)'!$E53)-'Business Plan'!$D$9)-'Business Plan'!$D$10)),(('Business Plan'!$E$6*('Business Plan'!$E$7*(1+'Scenario Analysis (2D)'!W$4)-'Business Plan'!$E$8*(1+'Scenario Analysis (2D)'!$E53)-'Business Plan'!$E$9)-'Business Plan'!$E$10)),(('Business Plan'!$F$6*('Business Plan'!$F$7*(1+'Scenario Analysis (2D)'!W$4)-'Business Plan'!$F$8*(1+'Scenario Analysis (2D)'!$E53)-'Business Plan'!$F$9)-'Business Plan'!$F$10)),(('Business Plan'!$G$6*('Business Plan'!$G$7*(1+'Scenario Analysis (2D)'!W$4)-'Business Plan'!$G$8*(1+'Scenario Analysis (2D)'!$E53)-'Business Plan'!$G$9)-'Business Plan'!$G$10)),(('Business Plan'!$H$6*('Business Plan'!$H$7*(1+'Scenario Analysis (2D)'!W$4)-'Business Plan'!$H$8*(1+'Scenario Analysis (2D)'!$E53)-'Business Plan'!$H$9)-'Business Plan'!$H$10)),(('Business Plan'!$I$6*('Business Plan'!$I$7*(1+'Scenario Analysis (2D)'!W$4)-'Business Plan'!$I$8*(1+'Scenario Analysis (2D)'!$E53)-'Business Plan'!$I$9)-'Business Plan'!$I$10)),(('Business Plan'!$J$6*('Business Plan'!$J$7*(1+'Scenario Analysis (2D)'!W$4)-'Business Plan'!$J$8*(1+'Scenario Analysis (2D)'!$E53)-'Business Plan'!$J$9)-'Business Plan'!$J$10)),(('Business Plan'!$K$6*('Business Plan'!$K$7*(1+'Scenario Analysis (2D)'!W$4)-'Business Plan'!$K$8*(1+'Scenario Analysis (2D)'!$E53)-'Business Plan'!$K$9)-'Business Plan'!$K$10))))/'Business Plan'!$C$13-1</f>
        <v>-1.8808992980314829</v>
      </c>
      <c r="Q6" s="65">
        <v>-0.3</v>
      </c>
      <c r="R6" s="65">
        <v>-0.25</v>
      </c>
      <c r="S6" s="64">
        <f>(NPV('Business Plan'!$B$3,(('Business Plan'!$C$6*('Business Plan'!$C$7*(1+'Scenario Analysis (2D)'!W$4)-'Business Plan'!$C$8-'Business Plan'!$C$9)-'Business Plan'!$C$10*(1+'Scenario Analysis (2D)'!$E69))),(('Business Plan'!$D$6*('Business Plan'!$D$7*(1+'Scenario Analysis (2D)'!W$4)-'Business Plan'!$D$8-'Business Plan'!$D$9)-'Business Plan'!$D$10*(1+'Scenario Analysis (2D)'!$E69))),(('Business Plan'!$E$6*('Business Plan'!$E$7*(1+'Scenario Analysis (2D)'!W$4)-'Business Plan'!$E$8-'Business Plan'!$E$9)-'Business Plan'!$E$10*(1+'Scenario Analysis (2D)'!$E69))),(('Business Plan'!$F$6*('Business Plan'!$F$7*(1+'Scenario Analysis (2D)'!W$4)-'Business Plan'!$F$8-'Business Plan'!$F$9)-'Business Plan'!$F$10*(1+'Scenario Analysis (2D)'!$E69))),(('Business Plan'!$G$6*('Business Plan'!$G$7*(1+'Scenario Analysis (2D)'!W$4)-'Business Plan'!$G$8-'Business Plan'!$G$9)-'Business Plan'!$G$10*(1+'Scenario Analysis (2D)'!$E69))),(('Business Plan'!$H$6*('Business Plan'!$H$7*(1+'Scenario Analysis (2D)'!W$4)-'Business Plan'!$H$8-'Business Plan'!$H$9)-'Business Plan'!$H$10*(1+'Scenario Analysis (2D)'!$E69))),(('Business Plan'!$I$6*('Business Plan'!$I$7*(1+'Scenario Analysis (2D)'!W$4)-'Business Plan'!$I$8-'Business Plan'!$I$9)-'Business Plan'!$I$10*(1+'Scenario Analysis (2D)'!$E69))),(('Business Plan'!$J$6*('Business Plan'!$J$7*(1+'Scenario Analysis (2D)'!W$4)-'Business Plan'!$J$8-'Business Plan'!$J$9)-'Business Plan'!$J$10*(1+'Scenario Analysis (2D)'!$E69))),(('Business Plan'!$K$6*('Business Plan'!$K$7*(1+'Scenario Analysis (2D)'!W$4)-'Business Plan'!$K$8-'Business Plan'!$K$9)-'Business Plan'!$K$10*(1+'Scenario Analysis (2D)'!$E69)))))/'Business Plan'!$C$13-1</f>
        <v>-8.7664737025052553</v>
      </c>
      <c r="U6" s="65">
        <v>-0.3</v>
      </c>
      <c r="V6" s="65">
        <v>-0.25</v>
      </c>
      <c r="W6" s="64">
        <f>(NPV('Business Plan'!$B$3,(('Business Plan'!$C$6*('Business Plan'!$C$7-'Business Plan'!$C$8*(1+'Scenario Analysis (2D)'!W$4)-'Business Plan'!$C$9)-'Business Plan'!$C$10*(1+'Scenario Analysis (2D)'!$E85))),(('Business Plan'!$D$6*('Business Plan'!$D$7-'Business Plan'!$D$8*(1+'Scenario Analysis (2D)'!W$4)-'Business Plan'!$D$9)-'Business Plan'!$D$10*(1+'Scenario Analysis (2D)'!$E85))),(('Business Plan'!$E$6*('Business Plan'!$E$7-'Business Plan'!$E$8*(1+'Scenario Analysis (2D)'!W$4)-'Business Plan'!$E$9)-'Business Plan'!$E$10*(1+'Scenario Analysis (2D)'!$E85))),(('Business Plan'!$F$6*('Business Plan'!$F$7-'Business Plan'!$F$8*(1+'Scenario Analysis (2D)'!W$4)-'Business Plan'!$F$9)-'Business Plan'!$F$10*(1+'Scenario Analysis (2D)'!$E85))),(('Business Plan'!$G$6*('Business Plan'!$G$7-'Business Plan'!$G$8*(1+'Scenario Analysis (2D)'!W$4)-'Business Plan'!$G$9)-'Business Plan'!$G$10*(1+'Scenario Analysis (2D)'!$E85))),(('Business Plan'!$H$6*('Business Plan'!$H$7-'Business Plan'!$H$8*(1+'Scenario Analysis (2D)'!W$4)-'Business Plan'!$H$9)-'Business Plan'!$H$10*(1+'Scenario Analysis (2D)'!$E85))),(('Business Plan'!$I$6*('Business Plan'!$I$7-'Business Plan'!$I$8*(1+'Scenario Analysis (2D)'!W$4)-'Business Plan'!$I$9)-'Business Plan'!$I$10*(1+'Scenario Analysis (2D)'!$E85))),(('Business Plan'!$J$6*('Business Plan'!$J$7-'Business Plan'!$J$8*(1+'Scenario Analysis (2D)'!W$4)-'Business Plan'!$J$9)-'Business Plan'!$J$10*(1+'Scenario Analysis (2D)'!$E85))),(('Business Plan'!$K$6*('Business Plan'!$K$7-'Business Plan'!$K$8*(1+'Scenario Analysis (2D)'!W$4)-'Business Plan'!$K$9)-'Business Plan'!$K$10*(1+'Scenario Analysis (2D)'!$E85)))))/'Business Plan'!$C$13-1</f>
        <v>12.553575775173792</v>
      </c>
    </row>
    <row r="7" spans="1:23" x14ac:dyDescent="0.25">
      <c r="A7" s="62">
        <v>-0.3</v>
      </c>
      <c r="B7" s="63">
        <v>-0.2</v>
      </c>
      <c r="C7" s="64">
        <f>(NPV('Business Plan'!$B$3,(('Business Plan'!$C$6*(1+'Scenario Analysis (2D)'!X$4)*('Business Plan'!$C$7*(1+'Scenario Analysis (2D)'!$E5)-'Business Plan'!$C$8-'Business Plan'!$C$9)-'Business Plan'!$C$10)),(('Business Plan'!$D$6*(1+'Scenario Analysis (2D)'!X$4)*('Business Plan'!$D$7*(1+'Scenario Analysis (2D)'!$E5)-'Business Plan'!$D$8-'Business Plan'!$D$9)-'Business Plan'!$D$10)),(('Business Plan'!$E$6*(1+'Scenario Analysis (2D)'!X$4)*('Business Plan'!$E$7*(1+'Scenario Analysis (2D)'!$E5)-'Business Plan'!$E$8-'Business Plan'!$E$9)-'Business Plan'!$E$10)),(('Business Plan'!$F$6*(1+'Scenario Analysis (2D)'!X$4)*('Business Plan'!$F$7*(1+'Scenario Analysis (2D)'!$E5)-'Business Plan'!$F$8-'Business Plan'!$F$9)-'Business Plan'!$F$10)),(('Business Plan'!$G$6*(1+'Scenario Analysis (2D)'!X$4)*('Business Plan'!$G$7*(1+'Scenario Analysis (2D)'!$E5)-'Business Plan'!$G$8-'Business Plan'!$G$9)-'Business Plan'!$G$10)),(('Business Plan'!$H$6*(1+'Scenario Analysis (2D)'!X$4)*('Business Plan'!$H$7*(1+'Scenario Analysis (2D)'!$E5)-'Business Plan'!$H$8-'Business Plan'!$H$9)-'Business Plan'!$H$10)),(('Business Plan'!$I$6*(1+'Scenario Analysis (2D)'!X$4)*('Business Plan'!$I$7*(1+'Scenario Analysis (2D)'!$E5)-'Business Plan'!$I$8-'Business Plan'!$I$9)-'Business Plan'!$I$10)),(('Business Plan'!$J$6*(1+'Scenario Analysis (2D)'!X$4)*('Business Plan'!$J$7*(1+'Scenario Analysis (2D)'!$E5)-'Business Plan'!$J$8-'Business Plan'!$J$9)-'Business Plan'!$J$10)),(('Business Plan'!$K$6*(1+'Scenario Analysis (2D)'!X$4)*('Business Plan'!$K$7*(1+'Scenario Analysis (2D)'!$E5)-'Business Plan'!$K$8-'Business Plan'!$K$9)-'Business Plan'!$K$10))))/'Business Plan'!$C$13-1</f>
        <v>-14.663108185554394</v>
      </c>
      <c r="E7" s="65">
        <v>-0.3</v>
      </c>
      <c r="F7" s="65">
        <v>-0.2</v>
      </c>
      <c r="G7" s="64">
        <f>(NPV('Business Plan'!$B$3,(('Business Plan'!$C$6*(1+'Scenario Analysis (2D)'!X$4)*('Business Plan'!$C$7-'Business Plan'!$C$8*(1+'Scenario Analysis (2D)'!$E21)-'Business Plan'!$C$9)-'Business Plan'!$C$10)),(('Business Plan'!$D$6*(1+'Scenario Analysis (2D)'!X$4)*('Business Plan'!$D$7-'Business Plan'!$D$8*(1+'Scenario Analysis (2D)'!$E21)-'Business Plan'!$D$9)-'Business Plan'!$D$10)),(('Business Plan'!$E$6*(1+'Scenario Analysis (2D)'!X$4)*('Business Plan'!$E$7-'Business Plan'!$E$8*(1+'Scenario Analysis (2D)'!$E21)-'Business Plan'!$E$9)-'Business Plan'!$E$10)),(('Business Plan'!$F$6*(1+'Scenario Analysis (2D)'!X$4)*('Business Plan'!$F$7-'Business Plan'!$F$8*(1+'Scenario Analysis (2D)'!$E21)-'Business Plan'!$F$9)-'Business Plan'!$F$10)),(('Business Plan'!$G$6*(1+'Scenario Analysis (2D)'!X$4)*('Business Plan'!$G$7-'Business Plan'!$G$8*(1+'Scenario Analysis (2D)'!$E21)-'Business Plan'!$G$9)-'Business Plan'!$G$10)),(('Business Plan'!$H$6*(1+'Scenario Analysis (2D)'!X$4)*('Business Plan'!$H$7-'Business Plan'!$H$8*(1+'Scenario Analysis (2D)'!$E21)-'Business Plan'!$H$9)-'Business Plan'!$H$10)),(('Business Plan'!$I$6*(1+'Scenario Analysis (2D)'!X$4)*('Business Plan'!$I$7-'Business Plan'!$I$8*(1+'Scenario Analysis (2D)'!$E21)-'Business Plan'!$I$9)-'Business Plan'!$I$10)),(('Business Plan'!$J$6*(1+'Scenario Analysis (2D)'!X$4)*('Business Plan'!$J$7-'Business Plan'!$J$8*(1+'Scenario Analysis (2D)'!$E21)-'Business Plan'!$J$9)-'Business Plan'!$J$10)),(('Business Plan'!$K$6*(1+'Scenario Analysis (2D)'!X$4)*('Business Plan'!$K$7-'Business Plan'!$K$8*(1+'Scenario Analysis (2D)'!$E21)-'Business Plan'!$K$9)-'Business Plan'!$K$10))))/'Business Plan'!$C$13-1</f>
        <v>5.8041393130174894</v>
      </c>
      <c r="I7" s="65">
        <v>-0.3</v>
      </c>
      <c r="J7" s="65">
        <v>-0.2</v>
      </c>
      <c r="K7" s="64">
        <f>(NPV('Business Plan'!$B$3,(('Business Plan'!$C$6*(1+'Scenario Analysis (2D)'!X$4)*('Business Plan'!$C$7-'Business Plan'!$C$8-'Business Plan'!$C$9)-'Business Plan'!$C$10*(1+'Scenario Analysis (2D)'!$E37))),(('Business Plan'!$D$6*(1+'Scenario Analysis (2D)'!X$4)*('Business Plan'!$D$7-'Business Plan'!$D$8-'Business Plan'!$D$9)-'Business Plan'!$D$10*(1+'Scenario Analysis (2D)'!$E37))),(('Business Plan'!$E$6*(1+'Scenario Analysis (2D)'!X$4)*('Business Plan'!$E$7-'Business Plan'!$E$8-'Business Plan'!$E$9)-'Business Plan'!$E$10*(1+'Scenario Analysis (2D)'!$E37))),(('Business Plan'!$F$6*(1+'Scenario Analysis (2D)'!X$4)*('Business Plan'!$F$7-'Business Plan'!$F$8-'Business Plan'!$F$9)-'Business Plan'!$F$10*(1+'Scenario Analysis (2D)'!$E37))),(('Business Plan'!$G$6*(1+'Scenario Analysis (2D)'!X$4)*('Business Plan'!$G$7-'Business Plan'!$G$8-'Business Plan'!$G$9)-'Business Plan'!$G$10*(1+'Scenario Analysis (2D)'!$E37))),(('Business Plan'!$H$6*(1+'Scenario Analysis (2D)'!X$4)*('Business Plan'!$H$7-'Business Plan'!$H$8-'Business Plan'!$H$9)-'Business Plan'!$H$10*(1+'Scenario Analysis (2D)'!$E37))),(('Business Plan'!$I$6*(1+'Scenario Analysis (2D)'!X$4)*('Business Plan'!$I$7-'Business Plan'!$I$8-'Business Plan'!$I$9)-'Business Plan'!$I$10*(1+'Scenario Analysis (2D)'!$E37))),(('Business Plan'!$J$6*(1+'Scenario Analysis (2D)'!X$4)*('Business Plan'!$J$7-'Business Plan'!$J$8-'Business Plan'!$J$9)-'Business Plan'!$J$10*(1+'Scenario Analysis (2D)'!$E37))),(('Business Plan'!$K$6*(1+'Scenario Analysis (2D)'!X$4)*('Business Plan'!$K$7-'Business Plan'!$K$8-'Business Plan'!$K$9)-'Business Plan'!$K$10*(1+'Scenario Analysis (2D)'!$E37)))))/'Business Plan'!$C$13-1</f>
        <v>1.03919947359618</v>
      </c>
      <c r="M7" s="65">
        <v>-0.3</v>
      </c>
      <c r="N7" s="65">
        <v>-0.2</v>
      </c>
      <c r="O7" s="64">
        <f>(NPV('Business Plan'!$B$3,(('Business Plan'!$C$6*('Business Plan'!$C$7*(1+'Scenario Analysis (2D)'!X$4)-'Business Plan'!$C$8*(1+'Scenario Analysis (2D)'!$E53)-'Business Plan'!$C$9)-'Business Plan'!$C$10)),(('Business Plan'!$D$6*('Business Plan'!$D$7*(1+'Scenario Analysis (2D)'!X$4)-'Business Plan'!$D$8*(1+'Scenario Analysis (2D)'!$E53)-'Business Plan'!$D$9)-'Business Plan'!$D$10)),(('Business Plan'!$E$6*('Business Plan'!$E$7*(1+'Scenario Analysis (2D)'!X$4)-'Business Plan'!$E$8*(1+'Scenario Analysis (2D)'!$E53)-'Business Plan'!$E$9)-'Business Plan'!$E$10)),(('Business Plan'!$F$6*('Business Plan'!$F$7*(1+'Scenario Analysis (2D)'!X$4)-'Business Plan'!$F$8*(1+'Scenario Analysis (2D)'!$E53)-'Business Plan'!$F$9)-'Business Plan'!$F$10)),(('Business Plan'!$G$6*('Business Plan'!$G$7*(1+'Scenario Analysis (2D)'!X$4)-'Business Plan'!$G$8*(1+'Scenario Analysis (2D)'!$E53)-'Business Plan'!$G$9)-'Business Plan'!$G$10)),(('Business Plan'!$H$6*('Business Plan'!$H$7*(1+'Scenario Analysis (2D)'!X$4)-'Business Plan'!$H$8*(1+'Scenario Analysis (2D)'!$E53)-'Business Plan'!$H$9)-'Business Plan'!$H$10)),(('Business Plan'!$I$6*('Business Plan'!$I$7*(1+'Scenario Analysis (2D)'!X$4)-'Business Plan'!$I$8*(1+'Scenario Analysis (2D)'!$E53)-'Business Plan'!$I$9)-'Business Plan'!$I$10)),(('Business Plan'!$J$6*('Business Plan'!$J$7*(1+'Scenario Analysis (2D)'!X$4)-'Business Plan'!$J$8*(1+'Scenario Analysis (2D)'!$E53)-'Business Plan'!$J$9)-'Business Plan'!$J$10)),(('Business Plan'!$K$6*('Business Plan'!$K$7*(1+'Scenario Analysis (2D)'!X$4)-'Business Plan'!$K$8*(1+'Scenario Analysis (2D)'!$E53)-'Business Plan'!$K$9)-'Business Plan'!$K$10))))/'Business Plan'!$C$13-1</f>
        <v>0.61591512662727688</v>
      </c>
      <c r="Q7" s="65">
        <v>-0.3</v>
      </c>
      <c r="R7" s="65">
        <v>-0.2</v>
      </c>
      <c r="S7" s="64">
        <f>(NPV('Business Plan'!$B$3,(('Business Plan'!$C$6*('Business Plan'!$C$7*(1+'Scenario Analysis (2D)'!X$4)-'Business Plan'!$C$8-'Business Plan'!$C$9)-'Business Plan'!$C$10*(1+'Scenario Analysis (2D)'!$E69))),(('Business Plan'!$D$6*('Business Plan'!$D$7*(1+'Scenario Analysis (2D)'!X$4)-'Business Plan'!$D$8-'Business Plan'!$D$9)-'Business Plan'!$D$10*(1+'Scenario Analysis (2D)'!$E69))),(('Business Plan'!$E$6*('Business Plan'!$E$7*(1+'Scenario Analysis (2D)'!X$4)-'Business Plan'!$E$8-'Business Plan'!$E$9)-'Business Plan'!$E$10*(1+'Scenario Analysis (2D)'!$E69))),(('Business Plan'!$F$6*('Business Plan'!$F$7*(1+'Scenario Analysis (2D)'!X$4)-'Business Plan'!$F$8-'Business Plan'!$F$9)-'Business Plan'!$F$10*(1+'Scenario Analysis (2D)'!$E69))),(('Business Plan'!$G$6*('Business Plan'!$G$7*(1+'Scenario Analysis (2D)'!X$4)-'Business Plan'!$G$8-'Business Plan'!$G$9)-'Business Plan'!$G$10*(1+'Scenario Analysis (2D)'!$E69))),(('Business Plan'!$H$6*('Business Plan'!$H$7*(1+'Scenario Analysis (2D)'!X$4)-'Business Plan'!$H$8-'Business Plan'!$H$9)-'Business Plan'!$H$10*(1+'Scenario Analysis (2D)'!$E69))),(('Business Plan'!$I$6*('Business Plan'!$I$7*(1+'Scenario Analysis (2D)'!X$4)-'Business Plan'!$I$8-'Business Plan'!$I$9)-'Business Plan'!$I$10*(1+'Scenario Analysis (2D)'!$E69))),(('Business Plan'!$J$6*('Business Plan'!$J$7*(1+'Scenario Analysis (2D)'!X$4)-'Business Plan'!$J$8-'Business Plan'!$J$9)-'Business Plan'!$J$10*(1+'Scenario Analysis (2D)'!$E69))),(('Business Plan'!$K$6*('Business Plan'!$K$7*(1+'Scenario Analysis (2D)'!X$4)-'Business Plan'!$K$8-'Business Plan'!$K$9)-'Business Plan'!$K$10*(1+'Scenario Analysis (2D)'!$E69)))))/'Business Plan'!$C$13-1</f>
        <v>-6.269659277846495</v>
      </c>
      <c r="U7" s="65">
        <v>-0.3</v>
      </c>
      <c r="V7" s="65">
        <v>-0.2</v>
      </c>
      <c r="W7" s="64">
        <f>(NPV('Business Plan'!$B$3,(('Business Plan'!$C$6*('Business Plan'!$C$7-'Business Plan'!$C$8*(1+'Scenario Analysis (2D)'!X$4)-'Business Plan'!$C$9)-'Business Plan'!$C$10*(1+'Scenario Analysis (2D)'!$E85))),(('Business Plan'!$D$6*('Business Plan'!$D$7-'Business Plan'!$D$8*(1+'Scenario Analysis (2D)'!X$4)-'Business Plan'!$D$9)-'Business Plan'!$D$10*(1+'Scenario Analysis (2D)'!$E85))),(('Business Plan'!$E$6*('Business Plan'!$E$7-'Business Plan'!$E$8*(1+'Scenario Analysis (2D)'!X$4)-'Business Plan'!$E$9)-'Business Plan'!$E$10*(1+'Scenario Analysis (2D)'!$E85))),(('Business Plan'!$F$6*('Business Plan'!$F$7-'Business Plan'!$F$8*(1+'Scenario Analysis (2D)'!X$4)-'Business Plan'!$F$9)-'Business Plan'!$F$10*(1+'Scenario Analysis (2D)'!$E85))),(('Business Plan'!$G$6*('Business Plan'!$G$7-'Business Plan'!$G$8*(1+'Scenario Analysis (2D)'!X$4)-'Business Plan'!$G$9)-'Business Plan'!$G$10*(1+'Scenario Analysis (2D)'!$E85))),(('Business Plan'!$H$6*('Business Plan'!$H$7-'Business Plan'!$H$8*(1+'Scenario Analysis (2D)'!X$4)-'Business Plan'!$H$9)-'Business Plan'!$H$10*(1+'Scenario Analysis (2D)'!$E85))),(('Business Plan'!$I$6*('Business Plan'!$I$7-'Business Plan'!$I$8*(1+'Scenario Analysis (2D)'!X$4)-'Business Plan'!$I$9)-'Business Plan'!$I$10*(1+'Scenario Analysis (2D)'!$E85))),(('Business Plan'!$J$6*('Business Plan'!$J$7-'Business Plan'!$J$8*(1+'Scenario Analysis (2D)'!X$4)-'Business Plan'!$J$9)-'Business Plan'!$J$10*(1+'Scenario Analysis (2D)'!$E85))),(('Business Plan'!$K$6*('Business Plan'!$K$7-'Business Plan'!$K$8*(1+'Scenario Analysis (2D)'!X$4)-'Business Plan'!$K$9)-'Business Plan'!$K$10*(1+'Scenario Analysis (2D)'!$E85)))))/'Business Plan'!$C$13-1</f>
        <v>10.786380304296742</v>
      </c>
    </row>
    <row r="8" spans="1:23" x14ac:dyDescent="0.25">
      <c r="A8" s="62">
        <v>-0.3</v>
      </c>
      <c r="B8" s="63">
        <v>-0.15</v>
      </c>
      <c r="C8" s="64">
        <f>(NPV('Business Plan'!$B$3,(('Business Plan'!$C$6*(1+'Scenario Analysis (2D)'!Y$4)*('Business Plan'!$C$7*(1+'Scenario Analysis (2D)'!$E5)-'Business Plan'!$C$8-'Business Plan'!$C$9)-'Business Plan'!$C$10)),(('Business Plan'!$D$6*(1+'Scenario Analysis (2D)'!Y$4)*('Business Plan'!$D$7*(1+'Scenario Analysis (2D)'!$E5)-'Business Plan'!$D$8-'Business Plan'!$D$9)-'Business Plan'!$D$10)),(('Business Plan'!$E$6*(1+'Scenario Analysis (2D)'!Y$4)*('Business Plan'!$E$7*(1+'Scenario Analysis (2D)'!$E5)-'Business Plan'!$E$8-'Business Plan'!$E$9)-'Business Plan'!$E$10)),(('Business Plan'!$F$6*(1+'Scenario Analysis (2D)'!Y$4)*('Business Plan'!$F$7*(1+'Scenario Analysis (2D)'!$E5)-'Business Plan'!$F$8-'Business Plan'!$F$9)-'Business Plan'!$F$10)),(('Business Plan'!$G$6*(1+'Scenario Analysis (2D)'!Y$4)*('Business Plan'!$G$7*(1+'Scenario Analysis (2D)'!$E5)-'Business Plan'!$G$8-'Business Plan'!$G$9)-'Business Plan'!$G$10)),(('Business Plan'!$H$6*(1+'Scenario Analysis (2D)'!Y$4)*('Business Plan'!$H$7*(1+'Scenario Analysis (2D)'!$E5)-'Business Plan'!$H$8-'Business Plan'!$H$9)-'Business Plan'!$H$10)),(('Business Plan'!$I$6*(1+'Scenario Analysis (2D)'!Y$4)*('Business Plan'!$I$7*(1+'Scenario Analysis (2D)'!$E5)-'Business Plan'!$I$8-'Business Plan'!$I$9)-'Business Plan'!$I$10)),(('Business Plan'!$J$6*(1+'Scenario Analysis (2D)'!Y$4)*('Business Plan'!$J$7*(1+'Scenario Analysis (2D)'!$E5)-'Business Plan'!$J$8-'Business Plan'!$J$9)-'Business Plan'!$J$10)),(('Business Plan'!$K$6*(1+'Scenario Analysis (2D)'!Y$4)*('Business Plan'!$K$7*(1+'Scenario Analysis (2D)'!$E5)-'Business Plan'!$K$8-'Business Plan'!$K$9)-'Business Plan'!$K$10))))/'Business Plan'!$C$13-1</f>
        <v>-14.742552776153934</v>
      </c>
      <c r="E8" s="65">
        <v>-0.3</v>
      </c>
      <c r="F8" s="65">
        <v>-0.15</v>
      </c>
      <c r="G8" s="64">
        <f>(NPV('Business Plan'!$B$3,(('Business Plan'!$C$6*(1+'Scenario Analysis (2D)'!Y$4)*('Business Plan'!$C$7-'Business Plan'!$C$8*(1+'Scenario Analysis (2D)'!$E21)-'Business Plan'!$C$9)-'Business Plan'!$C$10)),(('Business Plan'!$D$6*(1+'Scenario Analysis (2D)'!Y$4)*('Business Plan'!$D$7-'Business Plan'!$D$8*(1+'Scenario Analysis (2D)'!$E21)-'Business Plan'!$D$9)-'Business Plan'!$D$10)),(('Business Plan'!$E$6*(1+'Scenario Analysis (2D)'!Y$4)*('Business Plan'!$E$7-'Business Plan'!$E$8*(1+'Scenario Analysis (2D)'!$E21)-'Business Plan'!$E$9)-'Business Plan'!$E$10)),(('Business Plan'!$F$6*(1+'Scenario Analysis (2D)'!Y$4)*('Business Plan'!$F$7-'Business Plan'!$F$8*(1+'Scenario Analysis (2D)'!$E21)-'Business Plan'!$F$9)-'Business Plan'!$F$10)),(('Business Plan'!$G$6*(1+'Scenario Analysis (2D)'!Y$4)*('Business Plan'!$G$7-'Business Plan'!$G$8*(1+'Scenario Analysis (2D)'!$E21)-'Business Plan'!$G$9)-'Business Plan'!$G$10)),(('Business Plan'!$H$6*(1+'Scenario Analysis (2D)'!Y$4)*('Business Plan'!$H$7-'Business Plan'!$H$8*(1+'Scenario Analysis (2D)'!$E21)-'Business Plan'!$H$9)-'Business Plan'!$H$10)),(('Business Plan'!$I$6*(1+'Scenario Analysis (2D)'!Y$4)*('Business Plan'!$I$7-'Business Plan'!$I$8*(1+'Scenario Analysis (2D)'!$E21)-'Business Plan'!$I$9)-'Business Plan'!$I$10)),(('Business Plan'!$J$6*(1+'Scenario Analysis (2D)'!Y$4)*('Business Plan'!$J$7-'Business Plan'!$J$8*(1+'Scenario Analysis (2D)'!$E21)-'Business Plan'!$J$9)-'Business Plan'!$J$10)),(('Business Plan'!$K$6*(1+'Scenario Analysis (2D)'!Y$4)*('Business Plan'!$K$7-'Business Plan'!$K$8*(1+'Scenario Analysis (2D)'!$E21)-'Business Plan'!$K$9)-'Business Plan'!$K$10))))/'Business Plan'!$C$13-1</f>
        <v>7.003897691078695</v>
      </c>
      <c r="I8" s="65">
        <v>-0.3</v>
      </c>
      <c r="J8" s="65">
        <v>-0.15</v>
      </c>
      <c r="K8" s="64">
        <f>(NPV('Business Plan'!$B$3,(('Business Plan'!$C$6*(1+'Scenario Analysis (2D)'!Y$4)*('Business Plan'!$C$7-'Business Plan'!$C$8-'Business Plan'!$C$9)-'Business Plan'!$C$10*(1+'Scenario Analysis (2D)'!$E37))),(('Business Plan'!$D$6*(1+'Scenario Analysis (2D)'!Y$4)*('Business Plan'!$D$7-'Business Plan'!$D$8-'Business Plan'!$D$9)-'Business Plan'!$D$10*(1+'Scenario Analysis (2D)'!$E37))),(('Business Plan'!$E$6*(1+'Scenario Analysis (2D)'!Y$4)*('Business Plan'!$E$7-'Business Plan'!$E$8-'Business Plan'!$E$9)-'Business Plan'!$E$10*(1+'Scenario Analysis (2D)'!$E37))),(('Business Plan'!$F$6*(1+'Scenario Analysis (2D)'!Y$4)*('Business Plan'!$F$7-'Business Plan'!$F$8-'Business Plan'!$F$9)-'Business Plan'!$F$10*(1+'Scenario Analysis (2D)'!$E37))),(('Business Plan'!$G$6*(1+'Scenario Analysis (2D)'!Y$4)*('Business Plan'!$G$7-'Business Plan'!$G$8-'Business Plan'!$G$9)-'Business Plan'!$G$10*(1+'Scenario Analysis (2D)'!$E37))),(('Business Plan'!$H$6*(1+'Scenario Analysis (2D)'!Y$4)*('Business Plan'!$H$7-'Business Plan'!$H$8-'Business Plan'!$H$9)-'Business Plan'!$H$10*(1+'Scenario Analysis (2D)'!$E37))),(('Business Plan'!$I$6*(1+'Scenario Analysis (2D)'!Y$4)*('Business Plan'!$I$7-'Business Plan'!$I$8-'Business Plan'!$I$9)-'Business Plan'!$I$10*(1+'Scenario Analysis (2D)'!$E37))),(('Business Plan'!$J$6*(1+'Scenario Analysis (2D)'!Y$4)*('Business Plan'!$J$7-'Business Plan'!$J$8-'Business Plan'!$J$9)-'Business Plan'!$J$10*(1+'Scenario Analysis (2D)'!$E37))),(('Business Plan'!$K$6*(1+'Scenario Analysis (2D)'!Y$4)*('Business Plan'!$K$7-'Business Plan'!$K$8-'Business Plan'!$K$9)-'Business Plan'!$K$10*(1+'Scenario Analysis (2D)'!$E37)))))/'Business Plan'!$C$13-1</f>
        <v>1.7087992103942677</v>
      </c>
      <c r="M8" s="65">
        <v>-0.3</v>
      </c>
      <c r="N8" s="65">
        <v>-0.15</v>
      </c>
      <c r="O8" s="64">
        <f>(NPV('Business Plan'!$B$3,(('Business Plan'!$C$6*('Business Plan'!$C$7*(1+'Scenario Analysis (2D)'!Y$4)-'Business Plan'!$C$8*(1+'Scenario Analysis (2D)'!$E53)-'Business Plan'!$C$9)-'Business Plan'!$C$10)),(('Business Plan'!$D$6*('Business Plan'!$D$7*(1+'Scenario Analysis (2D)'!Y$4)-'Business Plan'!$D$8*(1+'Scenario Analysis (2D)'!$E53)-'Business Plan'!$D$9)-'Business Plan'!$D$10)),(('Business Plan'!$E$6*('Business Plan'!$E$7*(1+'Scenario Analysis (2D)'!Y$4)-'Business Plan'!$E$8*(1+'Scenario Analysis (2D)'!$E53)-'Business Plan'!$E$9)-'Business Plan'!$E$10)),(('Business Plan'!$F$6*('Business Plan'!$F$7*(1+'Scenario Analysis (2D)'!Y$4)-'Business Plan'!$F$8*(1+'Scenario Analysis (2D)'!$E53)-'Business Plan'!$F$9)-'Business Plan'!$F$10)),(('Business Plan'!$G$6*('Business Plan'!$G$7*(1+'Scenario Analysis (2D)'!Y$4)-'Business Plan'!$G$8*(1+'Scenario Analysis (2D)'!$E53)-'Business Plan'!$G$9)-'Business Plan'!$G$10)),(('Business Plan'!$H$6*('Business Plan'!$H$7*(1+'Scenario Analysis (2D)'!Y$4)-'Business Plan'!$H$8*(1+'Scenario Analysis (2D)'!$E53)-'Business Plan'!$H$9)-'Business Plan'!$H$10)),(('Business Plan'!$I$6*('Business Plan'!$I$7*(1+'Scenario Analysis (2D)'!Y$4)-'Business Plan'!$I$8*(1+'Scenario Analysis (2D)'!$E53)-'Business Plan'!$I$9)-'Business Plan'!$I$10)),(('Business Plan'!$J$6*('Business Plan'!$J$7*(1+'Scenario Analysis (2D)'!Y$4)-'Business Plan'!$J$8*(1+'Scenario Analysis (2D)'!$E53)-'Business Plan'!$J$9)-'Business Plan'!$J$10)),(('Business Plan'!$K$6*('Business Plan'!$K$7*(1+'Scenario Analysis (2D)'!Y$4)-'Business Plan'!$K$8*(1+'Scenario Analysis (2D)'!$E53)-'Business Plan'!$K$9)-'Business Plan'!$K$10))))/'Business Plan'!$C$13-1</f>
        <v>3.1127295512860336</v>
      </c>
      <c r="Q8" s="65">
        <v>-0.3</v>
      </c>
      <c r="R8" s="65">
        <v>-0.15</v>
      </c>
      <c r="S8" s="64">
        <f>(NPV('Business Plan'!$B$3,(('Business Plan'!$C$6*('Business Plan'!$C$7*(1+'Scenario Analysis (2D)'!Y$4)-'Business Plan'!$C$8-'Business Plan'!$C$9)-'Business Plan'!$C$10*(1+'Scenario Analysis (2D)'!$E69))),(('Business Plan'!$D$6*('Business Plan'!$D$7*(1+'Scenario Analysis (2D)'!Y$4)-'Business Plan'!$D$8-'Business Plan'!$D$9)-'Business Plan'!$D$10*(1+'Scenario Analysis (2D)'!$E69))),(('Business Plan'!$E$6*('Business Plan'!$E$7*(1+'Scenario Analysis (2D)'!Y$4)-'Business Plan'!$E$8-'Business Plan'!$E$9)-'Business Plan'!$E$10*(1+'Scenario Analysis (2D)'!$E69))),(('Business Plan'!$F$6*('Business Plan'!$F$7*(1+'Scenario Analysis (2D)'!Y$4)-'Business Plan'!$F$8-'Business Plan'!$F$9)-'Business Plan'!$F$10*(1+'Scenario Analysis (2D)'!$E69))),(('Business Plan'!$G$6*('Business Plan'!$G$7*(1+'Scenario Analysis (2D)'!Y$4)-'Business Plan'!$G$8-'Business Plan'!$G$9)-'Business Plan'!$G$10*(1+'Scenario Analysis (2D)'!$E69))),(('Business Plan'!$H$6*('Business Plan'!$H$7*(1+'Scenario Analysis (2D)'!Y$4)-'Business Plan'!$H$8-'Business Plan'!$H$9)-'Business Plan'!$H$10*(1+'Scenario Analysis (2D)'!$E69))),(('Business Plan'!$I$6*('Business Plan'!$I$7*(1+'Scenario Analysis (2D)'!Y$4)-'Business Plan'!$I$8-'Business Plan'!$I$9)-'Business Plan'!$I$10*(1+'Scenario Analysis (2D)'!$E69))),(('Business Plan'!$J$6*('Business Plan'!$J$7*(1+'Scenario Analysis (2D)'!Y$4)-'Business Plan'!$J$8-'Business Plan'!$J$9)-'Business Plan'!$J$10*(1+'Scenario Analysis (2D)'!$E69))),(('Business Plan'!$K$6*('Business Plan'!$K$7*(1+'Scenario Analysis (2D)'!Y$4)-'Business Plan'!$K$8-'Business Plan'!$K$9)-'Business Plan'!$K$10*(1+'Scenario Analysis (2D)'!$E69)))))/'Business Plan'!$C$13-1</f>
        <v>-3.7728448531877374</v>
      </c>
      <c r="U8" s="65">
        <v>-0.3</v>
      </c>
      <c r="V8" s="65">
        <v>-0.15</v>
      </c>
      <c r="W8" s="64">
        <f>(NPV('Business Plan'!$B$3,(('Business Plan'!$C$6*('Business Plan'!$C$7-'Business Plan'!$C$8*(1+'Scenario Analysis (2D)'!Y$4)-'Business Plan'!$C$9)-'Business Plan'!$C$10*(1+'Scenario Analysis (2D)'!$E85))),(('Business Plan'!$D$6*('Business Plan'!$D$7-'Business Plan'!$D$8*(1+'Scenario Analysis (2D)'!Y$4)-'Business Plan'!$D$9)-'Business Plan'!$D$10*(1+'Scenario Analysis (2D)'!$E85))),(('Business Plan'!$E$6*('Business Plan'!$E$7-'Business Plan'!$E$8*(1+'Scenario Analysis (2D)'!Y$4)-'Business Plan'!$E$9)-'Business Plan'!$E$10*(1+'Scenario Analysis (2D)'!$E85))),(('Business Plan'!$F$6*('Business Plan'!$F$7-'Business Plan'!$F$8*(1+'Scenario Analysis (2D)'!Y$4)-'Business Plan'!$F$9)-'Business Plan'!$F$10*(1+'Scenario Analysis (2D)'!$E85))),(('Business Plan'!$G$6*('Business Plan'!$G$7-'Business Plan'!$G$8*(1+'Scenario Analysis (2D)'!Y$4)-'Business Plan'!$G$9)-'Business Plan'!$G$10*(1+'Scenario Analysis (2D)'!$E85))),(('Business Plan'!$H$6*('Business Plan'!$H$7-'Business Plan'!$H$8*(1+'Scenario Analysis (2D)'!Y$4)-'Business Plan'!$H$9)-'Business Plan'!$H$10*(1+'Scenario Analysis (2D)'!$E85))),(('Business Plan'!$I$6*('Business Plan'!$I$7-'Business Plan'!$I$8*(1+'Scenario Analysis (2D)'!Y$4)-'Business Plan'!$I$9)-'Business Plan'!$I$10*(1+'Scenario Analysis (2D)'!$E85))),(('Business Plan'!$J$6*('Business Plan'!$J$7-'Business Plan'!$J$8*(1+'Scenario Analysis (2D)'!Y$4)-'Business Plan'!$J$9)-'Business Plan'!$J$10*(1+'Scenario Analysis (2D)'!$E85))),(('Business Plan'!$K$6*('Business Plan'!$K$7-'Business Plan'!$K$8*(1+'Scenario Analysis (2D)'!Y$4)-'Business Plan'!$K$9)-'Business Plan'!$K$10*(1+'Scenario Analysis (2D)'!$E85)))))/'Business Plan'!$C$13-1</f>
        <v>9.0191848334196916</v>
      </c>
    </row>
    <row r="9" spans="1:23" x14ac:dyDescent="0.25">
      <c r="A9" s="62">
        <v>-0.3</v>
      </c>
      <c r="B9" s="63">
        <v>-0.1</v>
      </c>
      <c r="C9" s="64">
        <f>(NPV('Business Plan'!$B$3,(('Business Plan'!$C$6*(1+'Scenario Analysis (2D)'!Z$4)*('Business Plan'!$C$7*(1+'Scenario Analysis (2D)'!$E5)-'Business Plan'!$C$8-'Business Plan'!$C$9)-'Business Plan'!$C$10)),(('Business Plan'!$D$6*(1+'Scenario Analysis (2D)'!Z$4)*('Business Plan'!$D$7*(1+'Scenario Analysis (2D)'!$E5)-'Business Plan'!$D$8-'Business Plan'!$D$9)-'Business Plan'!$D$10)),(('Business Plan'!$E$6*(1+'Scenario Analysis (2D)'!Z$4)*('Business Plan'!$E$7*(1+'Scenario Analysis (2D)'!$E5)-'Business Plan'!$E$8-'Business Plan'!$E$9)-'Business Plan'!$E$10)),(('Business Plan'!$F$6*(1+'Scenario Analysis (2D)'!Z$4)*('Business Plan'!$F$7*(1+'Scenario Analysis (2D)'!$E5)-'Business Plan'!$F$8-'Business Plan'!$F$9)-'Business Plan'!$F$10)),(('Business Plan'!$G$6*(1+'Scenario Analysis (2D)'!Z$4)*('Business Plan'!$G$7*(1+'Scenario Analysis (2D)'!$E5)-'Business Plan'!$G$8-'Business Plan'!$G$9)-'Business Plan'!$G$10)),(('Business Plan'!$H$6*(1+'Scenario Analysis (2D)'!Z$4)*('Business Plan'!$H$7*(1+'Scenario Analysis (2D)'!$E5)-'Business Plan'!$H$8-'Business Plan'!$H$9)-'Business Plan'!$H$10)),(('Business Plan'!$I$6*(1+'Scenario Analysis (2D)'!Z$4)*('Business Plan'!$I$7*(1+'Scenario Analysis (2D)'!$E5)-'Business Plan'!$I$8-'Business Plan'!$I$9)-'Business Plan'!$I$10)),(('Business Plan'!$J$6*(1+'Scenario Analysis (2D)'!Z$4)*('Business Plan'!$J$7*(1+'Scenario Analysis (2D)'!$E5)-'Business Plan'!$J$8-'Business Plan'!$J$9)-'Business Plan'!$J$10)),(('Business Plan'!$K$6*(1+'Scenario Analysis (2D)'!Z$4)*('Business Plan'!$K$7*(1+'Scenario Analysis (2D)'!$E5)-'Business Plan'!$K$8-'Business Plan'!$K$9)-'Business Plan'!$K$10))))/'Business Plan'!$C$13-1</f>
        <v>-14.821997366753472</v>
      </c>
      <c r="E9" s="65">
        <v>-0.3</v>
      </c>
      <c r="F9" s="65">
        <v>-0.1</v>
      </c>
      <c r="G9" s="64">
        <f>(NPV('Business Plan'!$B$3,(('Business Plan'!$C$6*(1+'Scenario Analysis (2D)'!Z$4)*('Business Plan'!$C$7-'Business Plan'!$C$8*(1+'Scenario Analysis (2D)'!$E21)-'Business Plan'!$C$9)-'Business Plan'!$C$10)),(('Business Plan'!$D$6*(1+'Scenario Analysis (2D)'!Z$4)*('Business Plan'!$D$7-'Business Plan'!$D$8*(1+'Scenario Analysis (2D)'!$E21)-'Business Plan'!$D$9)-'Business Plan'!$D$10)),(('Business Plan'!$E$6*(1+'Scenario Analysis (2D)'!Z$4)*('Business Plan'!$E$7-'Business Plan'!$E$8*(1+'Scenario Analysis (2D)'!$E21)-'Business Plan'!$E$9)-'Business Plan'!$E$10)),(('Business Plan'!$F$6*(1+'Scenario Analysis (2D)'!Z$4)*('Business Plan'!$F$7-'Business Plan'!$F$8*(1+'Scenario Analysis (2D)'!$E21)-'Business Plan'!$F$9)-'Business Plan'!$F$10)),(('Business Plan'!$G$6*(1+'Scenario Analysis (2D)'!Z$4)*('Business Plan'!$G$7-'Business Plan'!$G$8*(1+'Scenario Analysis (2D)'!$E21)-'Business Plan'!$G$9)-'Business Plan'!$G$10)),(('Business Plan'!$H$6*(1+'Scenario Analysis (2D)'!Z$4)*('Business Plan'!$H$7-'Business Plan'!$H$8*(1+'Scenario Analysis (2D)'!$E21)-'Business Plan'!$H$9)-'Business Plan'!$H$10)),(('Business Plan'!$I$6*(1+'Scenario Analysis (2D)'!Z$4)*('Business Plan'!$I$7-'Business Plan'!$I$8*(1+'Scenario Analysis (2D)'!$E21)-'Business Plan'!$I$9)-'Business Plan'!$I$10)),(('Business Plan'!$J$6*(1+'Scenario Analysis (2D)'!Z$4)*('Business Plan'!$J$7-'Business Plan'!$J$8*(1+'Scenario Analysis (2D)'!$E21)-'Business Plan'!$J$9)-'Business Plan'!$J$10)),(('Business Plan'!$K$6*(1+'Scenario Analysis (2D)'!Z$4)*('Business Plan'!$K$7-'Business Plan'!$K$8*(1+'Scenario Analysis (2D)'!$E21)-'Business Plan'!$K$9)-'Business Plan'!$K$10))))/'Business Plan'!$C$13-1</f>
        <v>8.2036560691399014</v>
      </c>
      <c r="I9" s="65">
        <v>-0.3</v>
      </c>
      <c r="J9" s="65">
        <v>-0.1</v>
      </c>
      <c r="K9" s="64">
        <f>(NPV('Business Plan'!$B$3,(('Business Plan'!$C$6*(1+'Scenario Analysis (2D)'!Z$4)*('Business Plan'!$C$7-'Business Plan'!$C$8-'Business Plan'!$C$9)-'Business Plan'!$C$10*(1+'Scenario Analysis (2D)'!$E37))),(('Business Plan'!$D$6*(1+'Scenario Analysis (2D)'!Z$4)*('Business Plan'!$D$7-'Business Plan'!$D$8-'Business Plan'!$D$9)-'Business Plan'!$D$10*(1+'Scenario Analysis (2D)'!$E37))),(('Business Plan'!$E$6*(1+'Scenario Analysis (2D)'!Z$4)*('Business Plan'!$E$7-'Business Plan'!$E$8-'Business Plan'!$E$9)-'Business Plan'!$E$10*(1+'Scenario Analysis (2D)'!$E37))),(('Business Plan'!$F$6*(1+'Scenario Analysis (2D)'!Z$4)*('Business Plan'!$F$7-'Business Plan'!$F$8-'Business Plan'!$F$9)-'Business Plan'!$F$10*(1+'Scenario Analysis (2D)'!$E37))),(('Business Plan'!$G$6*(1+'Scenario Analysis (2D)'!Z$4)*('Business Plan'!$G$7-'Business Plan'!$G$8-'Business Plan'!$G$9)-'Business Plan'!$G$10*(1+'Scenario Analysis (2D)'!$E37))),(('Business Plan'!$H$6*(1+'Scenario Analysis (2D)'!Z$4)*('Business Plan'!$H$7-'Business Plan'!$H$8-'Business Plan'!$H$9)-'Business Plan'!$H$10*(1+'Scenario Analysis (2D)'!$E37))),(('Business Plan'!$I$6*(1+'Scenario Analysis (2D)'!Z$4)*('Business Plan'!$I$7-'Business Plan'!$I$8-'Business Plan'!$I$9)-'Business Plan'!$I$10*(1+'Scenario Analysis (2D)'!$E37))),(('Business Plan'!$J$6*(1+'Scenario Analysis (2D)'!Z$4)*('Business Plan'!$J$7-'Business Plan'!$J$8-'Business Plan'!$J$9)-'Business Plan'!$J$10*(1+'Scenario Analysis (2D)'!$E37))),(('Business Plan'!$K$6*(1+'Scenario Analysis (2D)'!Z$4)*('Business Plan'!$K$7-'Business Plan'!$K$8-'Business Plan'!$K$9)-'Business Plan'!$K$10*(1+'Scenario Analysis (2D)'!$E37)))))/'Business Plan'!$C$13-1</f>
        <v>2.3783989471923581</v>
      </c>
      <c r="M9" s="65">
        <v>-0.3</v>
      </c>
      <c r="N9" s="65">
        <v>-0.1</v>
      </c>
      <c r="O9" s="64">
        <f>(NPV('Business Plan'!$B$3,(('Business Plan'!$C$6*('Business Plan'!$C$7*(1+'Scenario Analysis (2D)'!Z$4)-'Business Plan'!$C$8*(1+'Scenario Analysis (2D)'!$E53)-'Business Plan'!$C$9)-'Business Plan'!$C$10)),(('Business Plan'!$D$6*('Business Plan'!$D$7*(1+'Scenario Analysis (2D)'!Z$4)-'Business Plan'!$D$8*(1+'Scenario Analysis (2D)'!$E53)-'Business Plan'!$D$9)-'Business Plan'!$D$10)),(('Business Plan'!$E$6*('Business Plan'!$E$7*(1+'Scenario Analysis (2D)'!Z$4)-'Business Plan'!$E$8*(1+'Scenario Analysis (2D)'!$E53)-'Business Plan'!$E$9)-'Business Plan'!$E$10)),(('Business Plan'!$F$6*('Business Plan'!$F$7*(1+'Scenario Analysis (2D)'!Z$4)-'Business Plan'!$F$8*(1+'Scenario Analysis (2D)'!$E53)-'Business Plan'!$F$9)-'Business Plan'!$F$10)),(('Business Plan'!$G$6*('Business Plan'!$G$7*(1+'Scenario Analysis (2D)'!Z$4)-'Business Plan'!$G$8*(1+'Scenario Analysis (2D)'!$E53)-'Business Plan'!$G$9)-'Business Plan'!$G$10)),(('Business Plan'!$H$6*('Business Plan'!$H$7*(1+'Scenario Analysis (2D)'!Z$4)-'Business Plan'!$H$8*(1+'Scenario Analysis (2D)'!$E53)-'Business Plan'!$H$9)-'Business Plan'!$H$10)),(('Business Plan'!$I$6*('Business Plan'!$I$7*(1+'Scenario Analysis (2D)'!Z$4)-'Business Plan'!$I$8*(1+'Scenario Analysis (2D)'!$E53)-'Business Plan'!$I$9)-'Business Plan'!$I$10)),(('Business Plan'!$J$6*('Business Plan'!$J$7*(1+'Scenario Analysis (2D)'!Z$4)-'Business Plan'!$J$8*(1+'Scenario Analysis (2D)'!$E53)-'Business Plan'!$J$9)-'Business Plan'!$J$10)),(('Business Plan'!$K$6*('Business Plan'!$K$7*(1+'Scenario Analysis (2D)'!Z$4)-'Business Plan'!$K$8*(1+'Scenario Analysis (2D)'!$E53)-'Business Plan'!$K$9)-'Business Plan'!$K$10))))/'Business Plan'!$C$13-1</f>
        <v>5.6095439759447938</v>
      </c>
      <c r="Q9" s="65">
        <v>-0.3</v>
      </c>
      <c r="R9" s="65">
        <v>-0.1</v>
      </c>
      <c r="S9" s="64">
        <f>(NPV('Business Plan'!$B$3,(('Business Plan'!$C$6*('Business Plan'!$C$7*(1+'Scenario Analysis (2D)'!Z$4)-'Business Plan'!$C$8-'Business Plan'!$C$9)-'Business Plan'!$C$10*(1+'Scenario Analysis (2D)'!$E69))),(('Business Plan'!$D$6*('Business Plan'!$D$7*(1+'Scenario Analysis (2D)'!Z$4)-'Business Plan'!$D$8-'Business Plan'!$D$9)-'Business Plan'!$D$10*(1+'Scenario Analysis (2D)'!$E69))),(('Business Plan'!$E$6*('Business Plan'!$E$7*(1+'Scenario Analysis (2D)'!Z$4)-'Business Plan'!$E$8-'Business Plan'!$E$9)-'Business Plan'!$E$10*(1+'Scenario Analysis (2D)'!$E69))),(('Business Plan'!$F$6*('Business Plan'!$F$7*(1+'Scenario Analysis (2D)'!Z$4)-'Business Plan'!$F$8-'Business Plan'!$F$9)-'Business Plan'!$F$10*(1+'Scenario Analysis (2D)'!$E69))),(('Business Plan'!$G$6*('Business Plan'!$G$7*(1+'Scenario Analysis (2D)'!Z$4)-'Business Plan'!$G$8-'Business Plan'!$G$9)-'Business Plan'!$G$10*(1+'Scenario Analysis (2D)'!$E69))),(('Business Plan'!$H$6*('Business Plan'!$H$7*(1+'Scenario Analysis (2D)'!Z$4)-'Business Plan'!$H$8-'Business Plan'!$H$9)-'Business Plan'!$H$10*(1+'Scenario Analysis (2D)'!$E69))),(('Business Plan'!$I$6*('Business Plan'!$I$7*(1+'Scenario Analysis (2D)'!Z$4)-'Business Plan'!$I$8-'Business Plan'!$I$9)-'Business Plan'!$I$10*(1+'Scenario Analysis (2D)'!$E69))),(('Business Plan'!$J$6*('Business Plan'!$J$7*(1+'Scenario Analysis (2D)'!Z$4)-'Business Plan'!$J$8-'Business Plan'!$J$9)-'Business Plan'!$J$10*(1+'Scenario Analysis (2D)'!$E69))),(('Business Plan'!$K$6*('Business Plan'!$K$7*(1+'Scenario Analysis (2D)'!Z$4)-'Business Plan'!$K$8-'Business Plan'!$K$9)-'Business Plan'!$K$10*(1+'Scenario Analysis (2D)'!$E69)))))/'Business Plan'!$C$13-1</f>
        <v>-1.2760304285289812</v>
      </c>
      <c r="U9" s="65">
        <v>-0.3</v>
      </c>
      <c r="V9" s="65">
        <v>-0.1</v>
      </c>
      <c r="W9" s="64">
        <f>(NPV('Business Plan'!$B$3,(('Business Plan'!$C$6*('Business Plan'!$C$7-'Business Plan'!$C$8*(1+'Scenario Analysis (2D)'!Z$4)-'Business Plan'!$C$9)-'Business Plan'!$C$10*(1+'Scenario Analysis (2D)'!$E85))),(('Business Plan'!$D$6*('Business Plan'!$D$7-'Business Plan'!$D$8*(1+'Scenario Analysis (2D)'!Z$4)-'Business Plan'!$D$9)-'Business Plan'!$D$10*(1+'Scenario Analysis (2D)'!$E85))),(('Business Plan'!$E$6*('Business Plan'!$E$7-'Business Plan'!$E$8*(1+'Scenario Analysis (2D)'!Z$4)-'Business Plan'!$E$9)-'Business Plan'!$E$10*(1+'Scenario Analysis (2D)'!$E85))),(('Business Plan'!$F$6*('Business Plan'!$F$7-'Business Plan'!$F$8*(1+'Scenario Analysis (2D)'!Z$4)-'Business Plan'!$F$9)-'Business Plan'!$F$10*(1+'Scenario Analysis (2D)'!$E85))),(('Business Plan'!$G$6*('Business Plan'!$G$7-'Business Plan'!$G$8*(1+'Scenario Analysis (2D)'!Z$4)-'Business Plan'!$G$9)-'Business Plan'!$G$10*(1+'Scenario Analysis (2D)'!$E85))),(('Business Plan'!$H$6*('Business Plan'!$H$7-'Business Plan'!$H$8*(1+'Scenario Analysis (2D)'!Z$4)-'Business Plan'!$H$9)-'Business Plan'!$H$10*(1+'Scenario Analysis (2D)'!$E85))),(('Business Plan'!$I$6*('Business Plan'!$I$7-'Business Plan'!$I$8*(1+'Scenario Analysis (2D)'!Z$4)-'Business Plan'!$I$9)-'Business Plan'!$I$10*(1+'Scenario Analysis (2D)'!$E85))),(('Business Plan'!$J$6*('Business Plan'!$J$7-'Business Plan'!$J$8*(1+'Scenario Analysis (2D)'!Z$4)-'Business Plan'!$J$9)-'Business Plan'!$J$10*(1+'Scenario Analysis (2D)'!$E85))),(('Business Plan'!$K$6*('Business Plan'!$K$7-'Business Plan'!$K$8*(1+'Scenario Analysis (2D)'!Z$4)-'Business Plan'!$K$9)-'Business Plan'!$K$10*(1+'Scenario Analysis (2D)'!$E85)))))/'Business Plan'!$C$13-1</f>
        <v>7.2519893625426395</v>
      </c>
    </row>
    <row r="10" spans="1:23" x14ac:dyDescent="0.25">
      <c r="A10" s="62">
        <v>-0.3</v>
      </c>
      <c r="B10" s="63">
        <v>-0.05</v>
      </c>
      <c r="C10" s="64">
        <f>(NPV('Business Plan'!$B$3,(('Business Plan'!$C$6*(1+'Scenario Analysis (2D)'!AA$4)*('Business Plan'!$C$7*(1+'Scenario Analysis (2D)'!$E5)-'Business Plan'!$C$8-'Business Plan'!$C$9)-'Business Plan'!$C$10)),(('Business Plan'!$D$6*(1+'Scenario Analysis (2D)'!AA$4)*('Business Plan'!$D$7*(1+'Scenario Analysis (2D)'!$E5)-'Business Plan'!$D$8-'Business Plan'!$D$9)-'Business Plan'!$D$10)),(('Business Plan'!$E$6*(1+'Scenario Analysis (2D)'!AA$4)*('Business Plan'!$E$7*(1+'Scenario Analysis (2D)'!$E5)-'Business Plan'!$E$8-'Business Plan'!$E$9)-'Business Plan'!$E$10)),(('Business Plan'!$F$6*(1+'Scenario Analysis (2D)'!AA$4)*('Business Plan'!$F$7*(1+'Scenario Analysis (2D)'!$E5)-'Business Plan'!$F$8-'Business Plan'!$F$9)-'Business Plan'!$F$10)),(('Business Plan'!$G$6*(1+'Scenario Analysis (2D)'!AA$4)*('Business Plan'!$G$7*(1+'Scenario Analysis (2D)'!$E5)-'Business Plan'!$G$8-'Business Plan'!$G$9)-'Business Plan'!$G$10)),(('Business Plan'!$H$6*(1+'Scenario Analysis (2D)'!AA$4)*('Business Plan'!$H$7*(1+'Scenario Analysis (2D)'!$E5)-'Business Plan'!$H$8-'Business Plan'!$H$9)-'Business Plan'!$H$10)),(('Business Plan'!$I$6*(1+'Scenario Analysis (2D)'!AA$4)*('Business Plan'!$I$7*(1+'Scenario Analysis (2D)'!$E5)-'Business Plan'!$I$8-'Business Plan'!$I$9)-'Business Plan'!$I$10)),(('Business Plan'!$J$6*(1+'Scenario Analysis (2D)'!AA$4)*('Business Plan'!$J$7*(1+'Scenario Analysis (2D)'!$E5)-'Business Plan'!$J$8-'Business Plan'!$J$9)-'Business Plan'!$J$10)),(('Business Plan'!$K$6*(1+'Scenario Analysis (2D)'!AA$4)*('Business Plan'!$K$7*(1+'Scenario Analysis (2D)'!$E5)-'Business Plan'!$K$8-'Business Plan'!$K$9)-'Business Plan'!$K$10))))/'Business Plan'!$C$13-1</f>
        <v>-14.901441957353009</v>
      </c>
      <c r="E10" s="65">
        <v>-0.3</v>
      </c>
      <c r="F10" s="65">
        <v>-0.05</v>
      </c>
      <c r="G10" s="64">
        <f>(NPV('Business Plan'!$B$3,(('Business Plan'!$C$6*(1+'Scenario Analysis (2D)'!AA$4)*('Business Plan'!$C$7-'Business Plan'!$C$8*(1+'Scenario Analysis (2D)'!$E21)-'Business Plan'!$C$9)-'Business Plan'!$C$10)),(('Business Plan'!$D$6*(1+'Scenario Analysis (2D)'!AA$4)*('Business Plan'!$D$7-'Business Plan'!$D$8*(1+'Scenario Analysis (2D)'!$E21)-'Business Plan'!$D$9)-'Business Plan'!$D$10)),(('Business Plan'!$E$6*(1+'Scenario Analysis (2D)'!AA$4)*('Business Plan'!$E$7-'Business Plan'!$E$8*(1+'Scenario Analysis (2D)'!$E21)-'Business Plan'!$E$9)-'Business Plan'!$E$10)),(('Business Plan'!$F$6*(1+'Scenario Analysis (2D)'!AA$4)*('Business Plan'!$F$7-'Business Plan'!$F$8*(1+'Scenario Analysis (2D)'!$E21)-'Business Plan'!$F$9)-'Business Plan'!$F$10)),(('Business Plan'!$G$6*(1+'Scenario Analysis (2D)'!AA$4)*('Business Plan'!$G$7-'Business Plan'!$G$8*(1+'Scenario Analysis (2D)'!$E21)-'Business Plan'!$G$9)-'Business Plan'!$G$10)),(('Business Plan'!$H$6*(1+'Scenario Analysis (2D)'!AA$4)*('Business Plan'!$H$7-'Business Plan'!$H$8*(1+'Scenario Analysis (2D)'!$E21)-'Business Plan'!$H$9)-'Business Plan'!$H$10)),(('Business Plan'!$I$6*(1+'Scenario Analysis (2D)'!AA$4)*('Business Plan'!$I$7-'Business Plan'!$I$8*(1+'Scenario Analysis (2D)'!$E21)-'Business Plan'!$I$9)-'Business Plan'!$I$10)),(('Business Plan'!$J$6*(1+'Scenario Analysis (2D)'!AA$4)*('Business Plan'!$J$7-'Business Plan'!$J$8*(1+'Scenario Analysis (2D)'!$E21)-'Business Plan'!$J$9)-'Business Plan'!$J$10)),(('Business Plan'!$K$6*(1+'Scenario Analysis (2D)'!AA$4)*('Business Plan'!$K$7-'Business Plan'!$K$8*(1+'Scenario Analysis (2D)'!$E21)-'Business Plan'!$K$9)-'Business Plan'!$K$10))))/'Business Plan'!$C$13-1</f>
        <v>9.4034144472011043</v>
      </c>
      <c r="I10" s="65">
        <v>-0.3</v>
      </c>
      <c r="J10" s="65">
        <v>-0.05</v>
      </c>
      <c r="K10" s="64">
        <f>(NPV('Business Plan'!$B$3,(('Business Plan'!$C$6*(1+'Scenario Analysis (2D)'!AA$4)*('Business Plan'!$C$7-'Business Plan'!$C$8-'Business Plan'!$C$9)-'Business Plan'!$C$10*(1+'Scenario Analysis (2D)'!$E37))),(('Business Plan'!$D$6*(1+'Scenario Analysis (2D)'!AA$4)*('Business Plan'!$D$7-'Business Plan'!$D$8-'Business Plan'!$D$9)-'Business Plan'!$D$10*(1+'Scenario Analysis (2D)'!$E37))),(('Business Plan'!$E$6*(1+'Scenario Analysis (2D)'!AA$4)*('Business Plan'!$E$7-'Business Plan'!$E$8-'Business Plan'!$E$9)-'Business Plan'!$E$10*(1+'Scenario Analysis (2D)'!$E37))),(('Business Plan'!$F$6*(1+'Scenario Analysis (2D)'!AA$4)*('Business Plan'!$F$7-'Business Plan'!$F$8-'Business Plan'!$F$9)-'Business Plan'!$F$10*(1+'Scenario Analysis (2D)'!$E37))),(('Business Plan'!$G$6*(1+'Scenario Analysis (2D)'!AA$4)*('Business Plan'!$G$7-'Business Plan'!$G$8-'Business Plan'!$G$9)-'Business Plan'!$G$10*(1+'Scenario Analysis (2D)'!$E37))),(('Business Plan'!$H$6*(1+'Scenario Analysis (2D)'!AA$4)*('Business Plan'!$H$7-'Business Plan'!$H$8-'Business Plan'!$H$9)-'Business Plan'!$H$10*(1+'Scenario Analysis (2D)'!$E37))),(('Business Plan'!$I$6*(1+'Scenario Analysis (2D)'!AA$4)*('Business Plan'!$I$7-'Business Plan'!$I$8-'Business Plan'!$I$9)-'Business Plan'!$I$10*(1+'Scenario Analysis (2D)'!$E37))),(('Business Plan'!$J$6*(1+'Scenario Analysis (2D)'!AA$4)*('Business Plan'!$J$7-'Business Plan'!$J$8-'Business Plan'!$J$9)-'Business Plan'!$J$10*(1+'Scenario Analysis (2D)'!$E37))),(('Business Plan'!$K$6*(1+'Scenario Analysis (2D)'!AA$4)*('Business Plan'!$K$7-'Business Plan'!$K$8-'Business Plan'!$K$9)-'Business Plan'!$K$10*(1+'Scenario Analysis (2D)'!$E37)))))/'Business Plan'!$C$13-1</f>
        <v>3.047998683990448</v>
      </c>
      <c r="M10" s="65">
        <v>-0.3</v>
      </c>
      <c r="N10" s="65">
        <v>-0.05</v>
      </c>
      <c r="O10" s="64">
        <f>(NPV('Business Plan'!$B$3,(('Business Plan'!$C$6*('Business Plan'!$C$7*(1+'Scenario Analysis (2D)'!AA$4)-'Business Plan'!$C$8*(1+'Scenario Analysis (2D)'!$E53)-'Business Plan'!$C$9)-'Business Plan'!$C$10)),(('Business Plan'!$D$6*('Business Plan'!$D$7*(1+'Scenario Analysis (2D)'!AA$4)-'Business Plan'!$D$8*(1+'Scenario Analysis (2D)'!$E53)-'Business Plan'!$D$9)-'Business Plan'!$D$10)),(('Business Plan'!$E$6*('Business Plan'!$E$7*(1+'Scenario Analysis (2D)'!AA$4)-'Business Plan'!$E$8*(1+'Scenario Analysis (2D)'!$E53)-'Business Plan'!$E$9)-'Business Plan'!$E$10)),(('Business Plan'!$F$6*('Business Plan'!$F$7*(1+'Scenario Analysis (2D)'!AA$4)-'Business Plan'!$F$8*(1+'Scenario Analysis (2D)'!$E53)-'Business Plan'!$F$9)-'Business Plan'!$F$10)),(('Business Plan'!$G$6*('Business Plan'!$G$7*(1+'Scenario Analysis (2D)'!AA$4)-'Business Plan'!$G$8*(1+'Scenario Analysis (2D)'!$E53)-'Business Plan'!$G$9)-'Business Plan'!$G$10)),(('Business Plan'!$H$6*('Business Plan'!$H$7*(1+'Scenario Analysis (2D)'!AA$4)-'Business Plan'!$H$8*(1+'Scenario Analysis (2D)'!$E53)-'Business Plan'!$H$9)-'Business Plan'!$H$10)),(('Business Plan'!$I$6*('Business Plan'!$I$7*(1+'Scenario Analysis (2D)'!AA$4)-'Business Plan'!$I$8*(1+'Scenario Analysis (2D)'!$E53)-'Business Plan'!$I$9)-'Business Plan'!$I$10)),(('Business Plan'!$J$6*('Business Plan'!$J$7*(1+'Scenario Analysis (2D)'!AA$4)-'Business Plan'!$J$8*(1+'Scenario Analysis (2D)'!$E53)-'Business Plan'!$J$9)-'Business Plan'!$J$10)),(('Business Plan'!$K$6*('Business Plan'!$K$7*(1+'Scenario Analysis (2D)'!AA$4)-'Business Plan'!$K$8*(1+'Scenario Analysis (2D)'!$E53)-'Business Plan'!$K$9)-'Business Plan'!$K$10))))/'Business Plan'!$C$13-1</f>
        <v>8.1063584006035505</v>
      </c>
      <c r="Q10" s="65">
        <v>-0.3</v>
      </c>
      <c r="R10" s="65">
        <v>-0.05</v>
      </c>
      <c r="S10" s="64">
        <f>(NPV('Business Plan'!$B$3,(('Business Plan'!$C$6*('Business Plan'!$C$7*(1+'Scenario Analysis (2D)'!AA$4)-'Business Plan'!$C$8-'Business Plan'!$C$9)-'Business Plan'!$C$10*(1+'Scenario Analysis (2D)'!$E69))),(('Business Plan'!$D$6*('Business Plan'!$D$7*(1+'Scenario Analysis (2D)'!AA$4)-'Business Plan'!$D$8-'Business Plan'!$D$9)-'Business Plan'!$D$10*(1+'Scenario Analysis (2D)'!$E69))),(('Business Plan'!$E$6*('Business Plan'!$E$7*(1+'Scenario Analysis (2D)'!AA$4)-'Business Plan'!$E$8-'Business Plan'!$E$9)-'Business Plan'!$E$10*(1+'Scenario Analysis (2D)'!$E69))),(('Business Plan'!$F$6*('Business Plan'!$F$7*(1+'Scenario Analysis (2D)'!AA$4)-'Business Plan'!$F$8-'Business Plan'!$F$9)-'Business Plan'!$F$10*(1+'Scenario Analysis (2D)'!$E69))),(('Business Plan'!$G$6*('Business Plan'!$G$7*(1+'Scenario Analysis (2D)'!AA$4)-'Business Plan'!$G$8-'Business Plan'!$G$9)-'Business Plan'!$G$10*(1+'Scenario Analysis (2D)'!$E69))),(('Business Plan'!$H$6*('Business Plan'!$H$7*(1+'Scenario Analysis (2D)'!AA$4)-'Business Plan'!$H$8-'Business Plan'!$H$9)-'Business Plan'!$H$10*(1+'Scenario Analysis (2D)'!$E69))),(('Business Plan'!$I$6*('Business Plan'!$I$7*(1+'Scenario Analysis (2D)'!AA$4)-'Business Plan'!$I$8-'Business Plan'!$I$9)-'Business Plan'!$I$10*(1+'Scenario Analysis (2D)'!$E69))),(('Business Plan'!$J$6*('Business Plan'!$J$7*(1+'Scenario Analysis (2D)'!AA$4)-'Business Plan'!$J$8-'Business Plan'!$J$9)-'Business Plan'!$J$10*(1+'Scenario Analysis (2D)'!$E69))),(('Business Plan'!$K$6*('Business Plan'!$K$7*(1+'Scenario Analysis (2D)'!AA$4)-'Business Plan'!$K$8-'Business Plan'!$K$9)-'Business Plan'!$K$10*(1+'Scenario Analysis (2D)'!$E69)))))/'Business Plan'!$C$13-1</f>
        <v>1.2207839961297782</v>
      </c>
      <c r="U10" s="65">
        <v>-0.3</v>
      </c>
      <c r="V10" s="65">
        <v>-0.05</v>
      </c>
      <c r="W10" s="64">
        <f>(NPV('Business Plan'!$B$3,(('Business Plan'!$C$6*('Business Plan'!$C$7-'Business Plan'!$C$8*(1+'Scenario Analysis (2D)'!AA$4)-'Business Plan'!$C$9)-'Business Plan'!$C$10*(1+'Scenario Analysis (2D)'!$E85))),(('Business Plan'!$D$6*('Business Plan'!$D$7-'Business Plan'!$D$8*(1+'Scenario Analysis (2D)'!AA$4)-'Business Plan'!$D$9)-'Business Plan'!$D$10*(1+'Scenario Analysis (2D)'!$E85))),(('Business Plan'!$E$6*('Business Plan'!$E$7-'Business Plan'!$E$8*(1+'Scenario Analysis (2D)'!AA$4)-'Business Plan'!$E$9)-'Business Plan'!$E$10*(1+'Scenario Analysis (2D)'!$E85))),(('Business Plan'!$F$6*('Business Plan'!$F$7-'Business Plan'!$F$8*(1+'Scenario Analysis (2D)'!AA$4)-'Business Plan'!$F$9)-'Business Plan'!$F$10*(1+'Scenario Analysis (2D)'!$E85))),(('Business Plan'!$G$6*('Business Plan'!$G$7-'Business Plan'!$G$8*(1+'Scenario Analysis (2D)'!AA$4)-'Business Plan'!$G$9)-'Business Plan'!$G$10*(1+'Scenario Analysis (2D)'!$E85))),(('Business Plan'!$H$6*('Business Plan'!$H$7-'Business Plan'!$H$8*(1+'Scenario Analysis (2D)'!AA$4)-'Business Plan'!$H$9)-'Business Plan'!$H$10*(1+'Scenario Analysis (2D)'!$E85))),(('Business Plan'!$I$6*('Business Plan'!$I$7-'Business Plan'!$I$8*(1+'Scenario Analysis (2D)'!AA$4)-'Business Plan'!$I$9)-'Business Plan'!$I$10*(1+'Scenario Analysis (2D)'!$E85))),(('Business Plan'!$J$6*('Business Plan'!$J$7-'Business Plan'!$J$8*(1+'Scenario Analysis (2D)'!AA$4)-'Business Plan'!$J$9)-'Business Plan'!$J$10*(1+'Scenario Analysis (2D)'!$E85))),(('Business Plan'!$K$6*('Business Plan'!$K$7-'Business Plan'!$K$8*(1+'Scenario Analysis (2D)'!AA$4)-'Business Plan'!$K$9)-'Business Plan'!$K$10*(1+'Scenario Analysis (2D)'!$E85)))))/'Business Plan'!$C$13-1</f>
        <v>5.4847938916655892</v>
      </c>
    </row>
    <row r="11" spans="1:23" x14ac:dyDescent="0.25">
      <c r="A11" s="62">
        <v>-0.3</v>
      </c>
      <c r="B11" s="63">
        <v>0</v>
      </c>
      <c r="C11" s="64">
        <f>(NPV('Business Plan'!$B$3,(('Business Plan'!$C$6*(1+'Scenario Analysis (2D)'!AB$4)*('Business Plan'!$C$7*(1+'Scenario Analysis (2D)'!$E5)-'Business Plan'!$C$8-'Business Plan'!$C$9)-'Business Plan'!$C$10)),(('Business Plan'!$D$6*(1+'Scenario Analysis (2D)'!AB$4)*('Business Plan'!$D$7*(1+'Scenario Analysis (2D)'!$E5)-'Business Plan'!$D$8-'Business Plan'!$D$9)-'Business Plan'!$D$10)),(('Business Plan'!$E$6*(1+'Scenario Analysis (2D)'!AB$4)*('Business Plan'!$E$7*(1+'Scenario Analysis (2D)'!$E5)-'Business Plan'!$E$8-'Business Plan'!$E$9)-'Business Plan'!$E$10)),(('Business Plan'!$F$6*(1+'Scenario Analysis (2D)'!AB$4)*('Business Plan'!$F$7*(1+'Scenario Analysis (2D)'!$E5)-'Business Plan'!$F$8-'Business Plan'!$F$9)-'Business Plan'!$F$10)),(('Business Plan'!$G$6*(1+'Scenario Analysis (2D)'!AB$4)*('Business Plan'!$G$7*(1+'Scenario Analysis (2D)'!$E5)-'Business Plan'!$G$8-'Business Plan'!$G$9)-'Business Plan'!$G$10)),(('Business Plan'!$H$6*(1+'Scenario Analysis (2D)'!AB$4)*('Business Plan'!$H$7*(1+'Scenario Analysis (2D)'!$E5)-'Business Plan'!$H$8-'Business Plan'!$H$9)-'Business Plan'!$H$10)),(('Business Plan'!$I$6*(1+'Scenario Analysis (2D)'!AB$4)*('Business Plan'!$I$7*(1+'Scenario Analysis (2D)'!$E5)-'Business Plan'!$I$8-'Business Plan'!$I$9)-'Business Plan'!$I$10)),(('Business Plan'!$J$6*(1+'Scenario Analysis (2D)'!AB$4)*('Business Plan'!$J$7*(1+'Scenario Analysis (2D)'!$E5)-'Business Plan'!$J$8-'Business Plan'!$J$9)-'Business Plan'!$J$10)),(('Business Plan'!$K$6*(1+'Scenario Analysis (2D)'!AB$4)*('Business Plan'!$K$7*(1+'Scenario Analysis (2D)'!$E5)-'Business Plan'!$K$8-'Business Plan'!$K$9)-'Business Plan'!$K$10))))/'Business Plan'!$C$13-1</f>
        <v>-14.980886547952547</v>
      </c>
      <c r="E11" s="65">
        <v>-0.3</v>
      </c>
      <c r="F11" s="65">
        <v>0</v>
      </c>
      <c r="G11" s="64">
        <f>(NPV('Business Plan'!$B$3,(('Business Plan'!$C$6*(1+'Scenario Analysis (2D)'!AB$4)*('Business Plan'!$C$7-'Business Plan'!$C$8*(1+'Scenario Analysis (2D)'!$E21)-'Business Plan'!$C$9)-'Business Plan'!$C$10)),(('Business Plan'!$D$6*(1+'Scenario Analysis (2D)'!AB$4)*('Business Plan'!$D$7-'Business Plan'!$D$8*(1+'Scenario Analysis (2D)'!$E21)-'Business Plan'!$D$9)-'Business Plan'!$D$10)),(('Business Plan'!$E$6*(1+'Scenario Analysis (2D)'!AB$4)*('Business Plan'!$E$7-'Business Plan'!$E$8*(1+'Scenario Analysis (2D)'!$E21)-'Business Plan'!$E$9)-'Business Plan'!$E$10)),(('Business Plan'!$F$6*(1+'Scenario Analysis (2D)'!AB$4)*('Business Plan'!$F$7-'Business Plan'!$F$8*(1+'Scenario Analysis (2D)'!$E21)-'Business Plan'!$F$9)-'Business Plan'!$F$10)),(('Business Plan'!$G$6*(1+'Scenario Analysis (2D)'!AB$4)*('Business Plan'!$G$7-'Business Plan'!$G$8*(1+'Scenario Analysis (2D)'!$E21)-'Business Plan'!$G$9)-'Business Plan'!$G$10)),(('Business Plan'!$H$6*(1+'Scenario Analysis (2D)'!AB$4)*('Business Plan'!$H$7-'Business Plan'!$H$8*(1+'Scenario Analysis (2D)'!$E21)-'Business Plan'!$H$9)-'Business Plan'!$H$10)),(('Business Plan'!$I$6*(1+'Scenario Analysis (2D)'!AB$4)*('Business Plan'!$I$7-'Business Plan'!$I$8*(1+'Scenario Analysis (2D)'!$E21)-'Business Plan'!$I$9)-'Business Plan'!$I$10)),(('Business Plan'!$J$6*(1+'Scenario Analysis (2D)'!AB$4)*('Business Plan'!$J$7-'Business Plan'!$J$8*(1+'Scenario Analysis (2D)'!$E21)-'Business Plan'!$J$9)-'Business Plan'!$J$10)),(('Business Plan'!$K$6*(1+'Scenario Analysis (2D)'!AB$4)*('Business Plan'!$K$7-'Business Plan'!$K$8*(1+'Scenario Analysis (2D)'!$E21)-'Business Plan'!$K$9)-'Business Plan'!$K$10))))/'Business Plan'!$C$13-1</f>
        <v>10.603172825262309</v>
      </c>
      <c r="I11" s="65">
        <v>-0.3</v>
      </c>
      <c r="J11" s="65">
        <v>0</v>
      </c>
      <c r="K11" s="64">
        <f>(NPV('Business Plan'!$B$3,(('Business Plan'!$C$6*(1+'Scenario Analysis (2D)'!AB$4)*('Business Plan'!$C$7-'Business Plan'!$C$8-'Business Plan'!$C$9)-'Business Plan'!$C$10*(1+'Scenario Analysis (2D)'!$E37))),(('Business Plan'!$D$6*(1+'Scenario Analysis (2D)'!AB$4)*('Business Plan'!$D$7-'Business Plan'!$D$8-'Business Plan'!$D$9)-'Business Plan'!$D$10*(1+'Scenario Analysis (2D)'!$E37))),(('Business Plan'!$E$6*(1+'Scenario Analysis (2D)'!AB$4)*('Business Plan'!$E$7-'Business Plan'!$E$8-'Business Plan'!$E$9)-'Business Plan'!$E$10*(1+'Scenario Analysis (2D)'!$E37))),(('Business Plan'!$F$6*(1+'Scenario Analysis (2D)'!AB$4)*('Business Plan'!$F$7-'Business Plan'!$F$8-'Business Plan'!$F$9)-'Business Plan'!$F$10*(1+'Scenario Analysis (2D)'!$E37))),(('Business Plan'!$G$6*(1+'Scenario Analysis (2D)'!AB$4)*('Business Plan'!$G$7-'Business Plan'!$G$8-'Business Plan'!$G$9)-'Business Plan'!$G$10*(1+'Scenario Analysis (2D)'!$E37))),(('Business Plan'!$H$6*(1+'Scenario Analysis (2D)'!AB$4)*('Business Plan'!$H$7-'Business Plan'!$H$8-'Business Plan'!$H$9)-'Business Plan'!$H$10*(1+'Scenario Analysis (2D)'!$E37))),(('Business Plan'!$I$6*(1+'Scenario Analysis (2D)'!AB$4)*('Business Plan'!$I$7-'Business Plan'!$I$8-'Business Plan'!$I$9)-'Business Plan'!$I$10*(1+'Scenario Analysis (2D)'!$E37))),(('Business Plan'!$J$6*(1+'Scenario Analysis (2D)'!AB$4)*('Business Plan'!$J$7-'Business Plan'!$J$8-'Business Plan'!$J$9)-'Business Plan'!$J$10*(1+'Scenario Analysis (2D)'!$E37))),(('Business Plan'!$K$6*(1+'Scenario Analysis (2D)'!AB$4)*('Business Plan'!$K$7-'Business Plan'!$K$8-'Business Plan'!$K$9)-'Business Plan'!$K$10*(1+'Scenario Analysis (2D)'!$E37)))))/'Business Plan'!$C$13-1</f>
        <v>3.7175984207885371</v>
      </c>
      <c r="M11" s="65">
        <v>-0.3</v>
      </c>
      <c r="N11" s="65">
        <v>0</v>
      </c>
      <c r="O11" s="64">
        <f>(NPV('Business Plan'!$B$3,(('Business Plan'!$C$6*('Business Plan'!$C$7*(1+'Scenario Analysis (2D)'!AB$4)-'Business Plan'!$C$8*(1+'Scenario Analysis (2D)'!$E53)-'Business Plan'!$C$9)-'Business Plan'!$C$10)),(('Business Plan'!$D$6*('Business Plan'!$D$7*(1+'Scenario Analysis (2D)'!AB$4)-'Business Plan'!$D$8*(1+'Scenario Analysis (2D)'!$E53)-'Business Plan'!$D$9)-'Business Plan'!$D$10)),(('Business Plan'!$E$6*('Business Plan'!$E$7*(1+'Scenario Analysis (2D)'!AB$4)-'Business Plan'!$E$8*(1+'Scenario Analysis (2D)'!$E53)-'Business Plan'!$E$9)-'Business Plan'!$E$10)),(('Business Plan'!$F$6*('Business Plan'!$F$7*(1+'Scenario Analysis (2D)'!AB$4)-'Business Plan'!$F$8*(1+'Scenario Analysis (2D)'!$E53)-'Business Plan'!$F$9)-'Business Plan'!$F$10)),(('Business Plan'!$G$6*('Business Plan'!$G$7*(1+'Scenario Analysis (2D)'!AB$4)-'Business Plan'!$G$8*(1+'Scenario Analysis (2D)'!$E53)-'Business Plan'!$G$9)-'Business Plan'!$G$10)),(('Business Plan'!$H$6*('Business Plan'!$H$7*(1+'Scenario Analysis (2D)'!AB$4)-'Business Plan'!$H$8*(1+'Scenario Analysis (2D)'!$E53)-'Business Plan'!$H$9)-'Business Plan'!$H$10)),(('Business Plan'!$I$6*('Business Plan'!$I$7*(1+'Scenario Analysis (2D)'!AB$4)-'Business Plan'!$I$8*(1+'Scenario Analysis (2D)'!$E53)-'Business Plan'!$I$9)-'Business Plan'!$I$10)),(('Business Plan'!$J$6*('Business Plan'!$J$7*(1+'Scenario Analysis (2D)'!AB$4)-'Business Plan'!$J$8*(1+'Scenario Analysis (2D)'!$E53)-'Business Plan'!$J$9)-'Business Plan'!$J$10)),(('Business Plan'!$K$6*('Business Plan'!$K$7*(1+'Scenario Analysis (2D)'!AB$4)-'Business Plan'!$K$8*(1+'Scenario Analysis (2D)'!$E53)-'Business Plan'!$K$9)-'Business Plan'!$K$10))))/'Business Plan'!$C$13-1</f>
        <v>10.603172825262309</v>
      </c>
      <c r="Q11" s="65">
        <v>-0.3</v>
      </c>
      <c r="R11" s="65">
        <v>0</v>
      </c>
      <c r="S11" s="64">
        <f>(NPV('Business Plan'!$B$3,(('Business Plan'!$C$6*('Business Plan'!$C$7*(1+'Scenario Analysis (2D)'!AB$4)-'Business Plan'!$C$8-'Business Plan'!$C$9)-'Business Plan'!$C$10*(1+'Scenario Analysis (2D)'!$E69))),(('Business Plan'!$D$6*('Business Plan'!$D$7*(1+'Scenario Analysis (2D)'!AB$4)-'Business Plan'!$D$8-'Business Plan'!$D$9)-'Business Plan'!$D$10*(1+'Scenario Analysis (2D)'!$E69))),(('Business Plan'!$E$6*('Business Plan'!$E$7*(1+'Scenario Analysis (2D)'!AB$4)-'Business Plan'!$E$8-'Business Plan'!$E$9)-'Business Plan'!$E$10*(1+'Scenario Analysis (2D)'!$E69))),(('Business Plan'!$F$6*('Business Plan'!$F$7*(1+'Scenario Analysis (2D)'!AB$4)-'Business Plan'!$F$8-'Business Plan'!$F$9)-'Business Plan'!$F$10*(1+'Scenario Analysis (2D)'!$E69))),(('Business Plan'!$G$6*('Business Plan'!$G$7*(1+'Scenario Analysis (2D)'!AB$4)-'Business Plan'!$G$8-'Business Plan'!$G$9)-'Business Plan'!$G$10*(1+'Scenario Analysis (2D)'!$E69))),(('Business Plan'!$H$6*('Business Plan'!$H$7*(1+'Scenario Analysis (2D)'!AB$4)-'Business Plan'!$H$8-'Business Plan'!$H$9)-'Business Plan'!$H$10*(1+'Scenario Analysis (2D)'!$E69))),(('Business Plan'!$I$6*('Business Plan'!$I$7*(1+'Scenario Analysis (2D)'!AB$4)-'Business Plan'!$I$8-'Business Plan'!$I$9)-'Business Plan'!$I$10*(1+'Scenario Analysis (2D)'!$E69))),(('Business Plan'!$J$6*('Business Plan'!$J$7*(1+'Scenario Analysis (2D)'!AB$4)-'Business Plan'!$J$8-'Business Plan'!$J$9)-'Business Plan'!$J$10*(1+'Scenario Analysis (2D)'!$E69))),(('Business Plan'!$K$6*('Business Plan'!$K$7*(1+'Scenario Analysis (2D)'!AB$4)-'Business Plan'!$K$8-'Business Plan'!$K$9)-'Business Plan'!$K$10*(1+'Scenario Analysis (2D)'!$E69)))))/'Business Plan'!$C$13-1</f>
        <v>3.7175984207885371</v>
      </c>
      <c r="U11" s="65">
        <v>-0.3</v>
      </c>
      <c r="V11" s="65">
        <v>0</v>
      </c>
      <c r="W11" s="64">
        <f>(NPV('Business Plan'!$B$3,(('Business Plan'!$C$6*('Business Plan'!$C$7-'Business Plan'!$C$8*(1+'Scenario Analysis (2D)'!AB$4)-'Business Plan'!$C$9)-'Business Plan'!$C$10*(1+'Scenario Analysis (2D)'!$E85))),(('Business Plan'!$D$6*('Business Plan'!$D$7-'Business Plan'!$D$8*(1+'Scenario Analysis (2D)'!AB$4)-'Business Plan'!$D$9)-'Business Plan'!$D$10*(1+'Scenario Analysis (2D)'!$E85))),(('Business Plan'!$E$6*('Business Plan'!$E$7-'Business Plan'!$E$8*(1+'Scenario Analysis (2D)'!AB$4)-'Business Plan'!$E$9)-'Business Plan'!$E$10*(1+'Scenario Analysis (2D)'!$E85))),(('Business Plan'!$F$6*('Business Plan'!$F$7-'Business Plan'!$F$8*(1+'Scenario Analysis (2D)'!AB$4)-'Business Plan'!$F$9)-'Business Plan'!$F$10*(1+'Scenario Analysis (2D)'!$E85))),(('Business Plan'!$G$6*('Business Plan'!$G$7-'Business Plan'!$G$8*(1+'Scenario Analysis (2D)'!AB$4)-'Business Plan'!$G$9)-'Business Plan'!$G$10*(1+'Scenario Analysis (2D)'!$E85))),(('Business Plan'!$H$6*('Business Plan'!$H$7-'Business Plan'!$H$8*(1+'Scenario Analysis (2D)'!AB$4)-'Business Plan'!$H$9)-'Business Plan'!$H$10*(1+'Scenario Analysis (2D)'!$E85))),(('Business Plan'!$I$6*('Business Plan'!$I$7-'Business Plan'!$I$8*(1+'Scenario Analysis (2D)'!AB$4)-'Business Plan'!$I$9)-'Business Plan'!$I$10*(1+'Scenario Analysis (2D)'!$E85))),(('Business Plan'!$J$6*('Business Plan'!$J$7-'Business Plan'!$J$8*(1+'Scenario Analysis (2D)'!AB$4)-'Business Plan'!$J$9)-'Business Plan'!$J$10*(1+'Scenario Analysis (2D)'!$E85))),(('Business Plan'!$K$6*('Business Plan'!$K$7-'Business Plan'!$K$8*(1+'Scenario Analysis (2D)'!AB$4)-'Business Plan'!$K$9)-'Business Plan'!$K$10*(1+'Scenario Analysis (2D)'!$E85)))))/'Business Plan'!$C$13-1</f>
        <v>3.7175984207885371</v>
      </c>
    </row>
    <row r="12" spans="1:23" x14ac:dyDescent="0.25">
      <c r="A12" s="62">
        <v>-0.3</v>
      </c>
      <c r="B12" s="63">
        <v>0.05</v>
      </c>
      <c r="C12" s="64">
        <f>(NPV('Business Plan'!$B$3,(('Business Plan'!$C$6*(1+'Scenario Analysis (2D)'!AC$4)*('Business Plan'!$C$7*(1+'Scenario Analysis (2D)'!$E5)-'Business Plan'!$C$8-'Business Plan'!$C$9)-'Business Plan'!$C$10)),(('Business Plan'!$D$6*(1+'Scenario Analysis (2D)'!AC$4)*('Business Plan'!$D$7*(1+'Scenario Analysis (2D)'!$E5)-'Business Plan'!$D$8-'Business Plan'!$D$9)-'Business Plan'!$D$10)),(('Business Plan'!$E$6*(1+'Scenario Analysis (2D)'!AC$4)*('Business Plan'!$E$7*(1+'Scenario Analysis (2D)'!$E5)-'Business Plan'!$E$8-'Business Plan'!$E$9)-'Business Plan'!$E$10)),(('Business Plan'!$F$6*(1+'Scenario Analysis (2D)'!AC$4)*('Business Plan'!$F$7*(1+'Scenario Analysis (2D)'!$E5)-'Business Plan'!$F$8-'Business Plan'!$F$9)-'Business Plan'!$F$10)),(('Business Plan'!$G$6*(1+'Scenario Analysis (2D)'!AC$4)*('Business Plan'!$G$7*(1+'Scenario Analysis (2D)'!$E5)-'Business Plan'!$G$8-'Business Plan'!$G$9)-'Business Plan'!$G$10)),(('Business Plan'!$H$6*(1+'Scenario Analysis (2D)'!AC$4)*('Business Plan'!$H$7*(1+'Scenario Analysis (2D)'!$E5)-'Business Plan'!$H$8-'Business Plan'!$H$9)-'Business Plan'!$H$10)),(('Business Plan'!$I$6*(1+'Scenario Analysis (2D)'!AC$4)*('Business Plan'!$I$7*(1+'Scenario Analysis (2D)'!$E5)-'Business Plan'!$I$8-'Business Plan'!$I$9)-'Business Plan'!$I$10)),(('Business Plan'!$J$6*(1+'Scenario Analysis (2D)'!AC$4)*('Business Plan'!$J$7*(1+'Scenario Analysis (2D)'!$E5)-'Business Plan'!$J$8-'Business Plan'!$J$9)-'Business Plan'!$J$10)),(('Business Plan'!$K$6*(1+'Scenario Analysis (2D)'!AC$4)*('Business Plan'!$K$7*(1+'Scenario Analysis (2D)'!$E5)-'Business Plan'!$K$8-'Business Plan'!$K$9)-'Business Plan'!$K$10))))/'Business Plan'!$C$13-1</f>
        <v>-15.060331138552085</v>
      </c>
      <c r="E12" s="65">
        <v>-0.3</v>
      </c>
      <c r="F12" s="65">
        <v>0.05</v>
      </c>
      <c r="G12" s="64">
        <f>(NPV('Business Plan'!$B$3,(('Business Plan'!$C$6*(1+'Scenario Analysis (2D)'!AC$4)*('Business Plan'!$C$7-'Business Plan'!$C$8*(1+'Scenario Analysis (2D)'!$E21)-'Business Plan'!$C$9)-'Business Plan'!$C$10)),(('Business Plan'!$D$6*(1+'Scenario Analysis (2D)'!AC$4)*('Business Plan'!$D$7-'Business Plan'!$D$8*(1+'Scenario Analysis (2D)'!$E21)-'Business Plan'!$D$9)-'Business Plan'!$D$10)),(('Business Plan'!$E$6*(1+'Scenario Analysis (2D)'!AC$4)*('Business Plan'!$E$7-'Business Plan'!$E$8*(1+'Scenario Analysis (2D)'!$E21)-'Business Plan'!$E$9)-'Business Plan'!$E$10)),(('Business Plan'!$F$6*(1+'Scenario Analysis (2D)'!AC$4)*('Business Plan'!$F$7-'Business Plan'!$F$8*(1+'Scenario Analysis (2D)'!$E21)-'Business Plan'!$F$9)-'Business Plan'!$F$10)),(('Business Plan'!$G$6*(1+'Scenario Analysis (2D)'!AC$4)*('Business Plan'!$G$7-'Business Plan'!$G$8*(1+'Scenario Analysis (2D)'!$E21)-'Business Plan'!$G$9)-'Business Plan'!$G$10)),(('Business Plan'!$H$6*(1+'Scenario Analysis (2D)'!AC$4)*('Business Plan'!$H$7-'Business Plan'!$H$8*(1+'Scenario Analysis (2D)'!$E21)-'Business Plan'!$H$9)-'Business Plan'!$H$10)),(('Business Plan'!$I$6*(1+'Scenario Analysis (2D)'!AC$4)*('Business Plan'!$I$7-'Business Plan'!$I$8*(1+'Scenario Analysis (2D)'!$E21)-'Business Plan'!$I$9)-'Business Plan'!$I$10)),(('Business Plan'!$J$6*(1+'Scenario Analysis (2D)'!AC$4)*('Business Plan'!$J$7-'Business Plan'!$J$8*(1+'Scenario Analysis (2D)'!$E21)-'Business Plan'!$J$9)-'Business Plan'!$J$10)),(('Business Plan'!$K$6*(1+'Scenario Analysis (2D)'!AC$4)*('Business Plan'!$K$7-'Business Plan'!$K$8*(1+'Scenario Analysis (2D)'!$E21)-'Business Plan'!$K$9)-'Business Plan'!$K$10))))/'Business Plan'!$C$13-1</f>
        <v>11.802931203323514</v>
      </c>
      <c r="I12" s="65">
        <v>-0.3</v>
      </c>
      <c r="J12" s="65">
        <v>0.05</v>
      </c>
      <c r="K12" s="64">
        <f>(NPV('Business Plan'!$B$3,(('Business Plan'!$C$6*(1+'Scenario Analysis (2D)'!AC$4)*('Business Plan'!$C$7-'Business Plan'!$C$8-'Business Plan'!$C$9)-'Business Plan'!$C$10*(1+'Scenario Analysis (2D)'!$E37))),(('Business Plan'!$D$6*(1+'Scenario Analysis (2D)'!AC$4)*('Business Plan'!$D$7-'Business Plan'!$D$8-'Business Plan'!$D$9)-'Business Plan'!$D$10*(1+'Scenario Analysis (2D)'!$E37))),(('Business Plan'!$E$6*(1+'Scenario Analysis (2D)'!AC$4)*('Business Plan'!$E$7-'Business Plan'!$E$8-'Business Plan'!$E$9)-'Business Plan'!$E$10*(1+'Scenario Analysis (2D)'!$E37))),(('Business Plan'!$F$6*(1+'Scenario Analysis (2D)'!AC$4)*('Business Plan'!$F$7-'Business Plan'!$F$8-'Business Plan'!$F$9)-'Business Plan'!$F$10*(1+'Scenario Analysis (2D)'!$E37))),(('Business Plan'!$G$6*(1+'Scenario Analysis (2D)'!AC$4)*('Business Plan'!$G$7-'Business Plan'!$G$8-'Business Plan'!$G$9)-'Business Plan'!$G$10*(1+'Scenario Analysis (2D)'!$E37))),(('Business Plan'!$H$6*(1+'Scenario Analysis (2D)'!AC$4)*('Business Plan'!$H$7-'Business Plan'!$H$8-'Business Plan'!$H$9)-'Business Plan'!$H$10*(1+'Scenario Analysis (2D)'!$E37))),(('Business Plan'!$I$6*(1+'Scenario Analysis (2D)'!AC$4)*('Business Plan'!$I$7-'Business Plan'!$I$8-'Business Plan'!$I$9)-'Business Plan'!$I$10*(1+'Scenario Analysis (2D)'!$E37))),(('Business Plan'!$J$6*(1+'Scenario Analysis (2D)'!AC$4)*('Business Plan'!$J$7-'Business Plan'!$J$8-'Business Plan'!$J$9)-'Business Plan'!$J$10*(1+'Scenario Analysis (2D)'!$E37))),(('Business Plan'!$K$6*(1+'Scenario Analysis (2D)'!AC$4)*('Business Plan'!$K$7-'Business Plan'!$K$8-'Business Plan'!$K$9)-'Business Plan'!$K$10*(1+'Scenario Analysis (2D)'!$E37)))))/'Business Plan'!$C$13-1</f>
        <v>4.3871981575866261</v>
      </c>
      <c r="M12" s="65">
        <v>-0.3</v>
      </c>
      <c r="N12" s="65">
        <v>0.05</v>
      </c>
      <c r="O12" s="64">
        <f>(NPV('Business Plan'!$B$3,(('Business Plan'!$C$6*('Business Plan'!$C$7*(1+'Scenario Analysis (2D)'!AC$4)-'Business Plan'!$C$8*(1+'Scenario Analysis (2D)'!$E53)-'Business Plan'!$C$9)-'Business Plan'!$C$10)),(('Business Plan'!$D$6*('Business Plan'!$D$7*(1+'Scenario Analysis (2D)'!AC$4)-'Business Plan'!$D$8*(1+'Scenario Analysis (2D)'!$E53)-'Business Plan'!$D$9)-'Business Plan'!$D$10)),(('Business Plan'!$E$6*('Business Plan'!$E$7*(1+'Scenario Analysis (2D)'!AC$4)-'Business Plan'!$E$8*(1+'Scenario Analysis (2D)'!$E53)-'Business Plan'!$E$9)-'Business Plan'!$E$10)),(('Business Plan'!$F$6*('Business Plan'!$F$7*(1+'Scenario Analysis (2D)'!AC$4)-'Business Plan'!$F$8*(1+'Scenario Analysis (2D)'!$E53)-'Business Plan'!$F$9)-'Business Plan'!$F$10)),(('Business Plan'!$G$6*('Business Plan'!$G$7*(1+'Scenario Analysis (2D)'!AC$4)-'Business Plan'!$G$8*(1+'Scenario Analysis (2D)'!$E53)-'Business Plan'!$G$9)-'Business Plan'!$G$10)),(('Business Plan'!$H$6*('Business Plan'!$H$7*(1+'Scenario Analysis (2D)'!AC$4)-'Business Plan'!$H$8*(1+'Scenario Analysis (2D)'!$E53)-'Business Plan'!$H$9)-'Business Plan'!$H$10)),(('Business Plan'!$I$6*('Business Plan'!$I$7*(1+'Scenario Analysis (2D)'!AC$4)-'Business Plan'!$I$8*(1+'Scenario Analysis (2D)'!$E53)-'Business Plan'!$I$9)-'Business Plan'!$I$10)),(('Business Plan'!$J$6*('Business Plan'!$J$7*(1+'Scenario Analysis (2D)'!AC$4)-'Business Plan'!$J$8*(1+'Scenario Analysis (2D)'!$E53)-'Business Plan'!$J$9)-'Business Plan'!$J$10)),(('Business Plan'!$K$6*('Business Plan'!$K$7*(1+'Scenario Analysis (2D)'!AC$4)-'Business Plan'!$K$8*(1+'Scenario Analysis (2D)'!$E53)-'Business Plan'!$K$9)-'Business Plan'!$K$10))))/'Business Plan'!$C$13-1</f>
        <v>13.099987249921064</v>
      </c>
      <c r="Q12" s="65">
        <v>-0.3</v>
      </c>
      <c r="R12" s="65">
        <v>0.05</v>
      </c>
      <c r="S12" s="64">
        <f>(NPV('Business Plan'!$B$3,(('Business Plan'!$C$6*('Business Plan'!$C$7*(1+'Scenario Analysis (2D)'!AC$4)-'Business Plan'!$C$8-'Business Plan'!$C$9)-'Business Plan'!$C$10*(1+'Scenario Analysis (2D)'!$E69))),(('Business Plan'!$D$6*('Business Plan'!$D$7*(1+'Scenario Analysis (2D)'!AC$4)-'Business Plan'!$D$8-'Business Plan'!$D$9)-'Business Plan'!$D$10*(1+'Scenario Analysis (2D)'!$E69))),(('Business Plan'!$E$6*('Business Plan'!$E$7*(1+'Scenario Analysis (2D)'!AC$4)-'Business Plan'!$E$8-'Business Plan'!$E$9)-'Business Plan'!$E$10*(1+'Scenario Analysis (2D)'!$E69))),(('Business Plan'!$F$6*('Business Plan'!$F$7*(1+'Scenario Analysis (2D)'!AC$4)-'Business Plan'!$F$8-'Business Plan'!$F$9)-'Business Plan'!$F$10*(1+'Scenario Analysis (2D)'!$E69))),(('Business Plan'!$G$6*('Business Plan'!$G$7*(1+'Scenario Analysis (2D)'!AC$4)-'Business Plan'!$G$8-'Business Plan'!$G$9)-'Business Plan'!$G$10*(1+'Scenario Analysis (2D)'!$E69))),(('Business Plan'!$H$6*('Business Plan'!$H$7*(1+'Scenario Analysis (2D)'!AC$4)-'Business Plan'!$H$8-'Business Plan'!$H$9)-'Business Plan'!$H$10*(1+'Scenario Analysis (2D)'!$E69))),(('Business Plan'!$I$6*('Business Plan'!$I$7*(1+'Scenario Analysis (2D)'!AC$4)-'Business Plan'!$I$8-'Business Plan'!$I$9)-'Business Plan'!$I$10*(1+'Scenario Analysis (2D)'!$E69))),(('Business Plan'!$J$6*('Business Plan'!$J$7*(1+'Scenario Analysis (2D)'!AC$4)-'Business Plan'!$J$8-'Business Plan'!$J$9)-'Business Plan'!$J$10*(1+'Scenario Analysis (2D)'!$E69))),(('Business Plan'!$K$6*('Business Plan'!$K$7*(1+'Scenario Analysis (2D)'!AC$4)-'Business Plan'!$K$8-'Business Plan'!$K$9)-'Business Plan'!$K$10*(1+'Scenario Analysis (2D)'!$E69)))))/'Business Plan'!$C$13-1</f>
        <v>6.2144128454472947</v>
      </c>
      <c r="U12" s="65">
        <v>-0.3</v>
      </c>
      <c r="V12" s="65">
        <v>0.05</v>
      </c>
      <c r="W12" s="64">
        <f>(NPV('Business Plan'!$B$3,(('Business Plan'!$C$6*('Business Plan'!$C$7-'Business Plan'!$C$8*(1+'Scenario Analysis (2D)'!AC$4)-'Business Plan'!$C$9)-'Business Plan'!$C$10*(1+'Scenario Analysis (2D)'!$E85))),(('Business Plan'!$D$6*('Business Plan'!$D$7-'Business Plan'!$D$8*(1+'Scenario Analysis (2D)'!AC$4)-'Business Plan'!$D$9)-'Business Plan'!$D$10*(1+'Scenario Analysis (2D)'!$E85))),(('Business Plan'!$E$6*('Business Plan'!$E$7-'Business Plan'!$E$8*(1+'Scenario Analysis (2D)'!AC$4)-'Business Plan'!$E$9)-'Business Plan'!$E$10*(1+'Scenario Analysis (2D)'!$E85))),(('Business Plan'!$F$6*('Business Plan'!$F$7-'Business Plan'!$F$8*(1+'Scenario Analysis (2D)'!AC$4)-'Business Plan'!$F$9)-'Business Plan'!$F$10*(1+'Scenario Analysis (2D)'!$E85))),(('Business Plan'!$G$6*('Business Plan'!$G$7-'Business Plan'!$G$8*(1+'Scenario Analysis (2D)'!AC$4)-'Business Plan'!$G$9)-'Business Plan'!$G$10*(1+'Scenario Analysis (2D)'!$E85))),(('Business Plan'!$H$6*('Business Plan'!$H$7-'Business Plan'!$H$8*(1+'Scenario Analysis (2D)'!AC$4)-'Business Plan'!$H$9)-'Business Plan'!$H$10*(1+'Scenario Analysis (2D)'!$E85))),(('Business Plan'!$I$6*('Business Plan'!$I$7-'Business Plan'!$I$8*(1+'Scenario Analysis (2D)'!AC$4)-'Business Plan'!$I$9)-'Business Plan'!$I$10*(1+'Scenario Analysis (2D)'!$E85))),(('Business Plan'!$J$6*('Business Plan'!$J$7-'Business Plan'!$J$8*(1+'Scenario Analysis (2D)'!AC$4)-'Business Plan'!$J$9)-'Business Plan'!$J$10*(1+'Scenario Analysis (2D)'!$E85))),(('Business Plan'!$K$6*('Business Plan'!$K$7-'Business Plan'!$K$8*(1+'Scenario Analysis (2D)'!AC$4)-'Business Plan'!$K$9)-'Business Plan'!$K$10*(1+'Scenario Analysis (2D)'!$E85)))))/'Business Plan'!$C$13-1</f>
        <v>1.950402949911485</v>
      </c>
    </row>
    <row r="13" spans="1:23" x14ac:dyDescent="0.25">
      <c r="A13" s="62">
        <v>-0.3</v>
      </c>
      <c r="B13" s="63">
        <v>0.1</v>
      </c>
      <c r="C13" s="64">
        <f>(NPV('Business Plan'!$B$3,(('Business Plan'!$C$6*(1+'Scenario Analysis (2D)'!AD$4)*('Business Plan'!$C$7*(1+'Scenario Analysis (2D)'!$E5)-'Business Plan'!$C$8-'Business Plan'!$C$9)-'Business Plan'!$C$10)),(('Business Plan'!$D$6*(1+'Scenario Analysis (2D)'!AD$4)*('Business Plan'!$D$7*(1+'Scenario Analysis (2D)'!$E5)-'Business Plan'!$D$8-'Business Plan'!$D$9)-'Business Plan'!$D$10)),(('Business Plan'!$E$6*(1+'Scenario Analysis (2D)'!AD$4)*('Business Plan'!$E$7*(1+'Scenario Analysis (2D)'!$E5)-'Business Plan'!$E$8-'Business Plan'!$E$9)-'Business Plan'!$E$10)),(('Business Plan'!$F$6*(1+'Scenario Analysis (2D)'!AD$4)*('Business Plan'!$F$7*(1+'Scenario Analysis (2D)'!$E5)-'Business Plan'!$F$8-'Business Plan'!$F$9)-'Business Plan'!$F$10)),(('Business Plan'!$G$6*(1+'Scenario Analysis (2D)'!AD$4)*('Business Plan'!$G$7*(1+'Scenario Analysis (2D)'!$E5)-'Business Plan'!$G$8-'Business Plan'!$G$9)-'Business Plan'!$G$10)),(('Business Plan'!$H$6*(1+'Scenario Analysis (2D)'!AD$4)*('Business Plan'!$H$7*(1+'Scenario Analysis (2D)'!$E5)-'Business Plan'!$H$8-'Business Plan'!$H$9)-'Business Plan'!$H$10)),(('Business Plan'!$I$6*(1+'Scenario Analysis (2D)'!AD$4)*('Business Plan'!$I$7*(1+'Scenario Analysis (2D)'!$E5)-'Business Plan'!$I$8-'Business Plan'!$I$9)-'Business Plan'!$I$10)),(('Business Plan'!$J$6*(1+'Scenario Analysis (2D)'!AD$4)*('Business Plan'!$J$7*(1+'Scenario Analysis (2D)'!$E5)-'Business Plan'!$J$8-'Business Plan'!$J$9)-'Business Plan'!$J$10)),(('Business Plan'!$K$6*(1+'Scenario Analysis (2D)'!AD$4)*('Business Plan'!$K$7*(1+'Scenario Analysis (2D)'!$E5)-'Business Plan'!$K$8-'Business Plan'!$K$9)-'Business Plan'!$K$10))))/'Business Plan'!$C$13-1</f>
        <v>-15.139775729151623</v>
      </c>
      <c r="E13" s="65">
        <v>-0.3</v>
      </c>
      <c r="F13" s="65">
        <v>0.1</v>
      </c>
      <c r="G13" s="64">
        <f>(NPV('Business Plan'!$B$3,(('Business Plan'!$C$6*(1+'Scenario Analysis (2D)'!AD$4)*('Business Plan'!$C$7-'Business Plan'!$C$8*(1+'Scenario Analysis (2D)'!$E21)-'Business Plan'!$C$9)-'Business Plan'!$C$10)),(('Business Plan'!$D$6*(1+'Scenario Analysis (2D)'!AD$4)*('Business Plan'!$D$7-'Business Plan'!$D$8*(1+'Scenario Analysis (2D)'!$E21)-'Business Plan'!$D$9)-'Business Plan'!$D$10)),(('Business Plan'!$E$6*(1+'Scenario Analysis (2D)'!AD$4)*('Business Plan'!$E$7-'Business Plan'!$E$8*(1+'Scenario Analysis (2D)'!$E21)-'Business Plan'!$E$9)-'Business Plan'!$E$10)),(('Business Plan'!$F$6*(1+'Scenario Analysis (2D)'!AD$4)*('Business Plan'!$F$7-'Business Plan'!$F$8*(1+'Scenario Analysis (2D)'!$E21)-'Business Plan'!$F$9)-'Business Plan'!$F$10)),(('Business Plan'!$G$6*(1+'Scenario Analysis (2D)'!AD$4)*('Business Plan'!$G$7-'Business Plan'!$G$8*(1+'Scenario Analysis (2D)'!$E21)-'Business Plan'!$G$9)-'Business Plan'!$G$10)),(('Business Plan'!$H$6*(1+'Scenario Analysis (2D)'!AD$4)*('Business Plan'!$H$7-'Business Plan'!$H$8*(1+'Scenario Analysis (2D)'!$E21)-'Business Plan'!$H$9)-'Business Plan'!$H$10)),(('Business Plan'!$I$6*(1+'Scenario Analysis (2D)'!AD$4)*('Business Plan'!$I$7-'Business Plan'!$I$8*(1+'Scenario Analysis (2D)'!$E21)-'Business Plan'!$I$9)-'Business Plan'!$I$10)),(('Business Plan'!$J$6*(1+'Scenario Analysis (2D)'!AD$4)*('Business Plan'!$J$7-'Business Plan'!$J$8*(1+'Scenario Analysis (2D)'!$E21)-'Business Plan'!$J$9)-'Business Plan'!$J$10)),(('Business Plan'!$K$6*(1+'Scenario Analysis (2D)'!AD$4)*('Business Plan'!$K$7-'Business Plan'!$K$8*(1+'Scenario Analysis (2D)'!$E21)-'Business Plan'!$K$9)-'Business Plan'!$K$10))))/'Business Plan'!$C$13-1</f>
        <v>13.00268958138472</v>
      </c>
      <c r="I13" s="65">
        <v>-0.3</v>
      </c>
      <c r="J13" s="65">
        <v>0.1</v>
      </c>
      <c r="K13" s="64">
        <f>(NPV('Business Plan'!$B$3,(('Business Plan'!$C$6*(1+'Scenario Analysis (2D)'!AD$4)*('Business Plan'!$C$7-'Business Plan'!$C$8-'Business Plan'!$C$9)-'Business Plan'!$C$10*(1+'Scenario Analysis (2D)'!$E37))),(('Business Plan'!$D$6*(1+'Scenario Analysis (2D)'!AD$4)*('Business Plan'!$D$7-'Business Plan'!$D$8-'Business Plan'!$D$9)-'Business Plan'!$D$10*(1+'Scenario Analysis (2D)'!$E37))),(('Business Plan'!$E$6*(1+'Scenario Analysis (2D)'!AD$4)*('Business Plan'!$E$7-'Business Plan'!$E$8-'Business Plan'!$E$9)-'Business Plan'!$E$10*(1+'Scenario Analysis (2D)'!$E37))),(('Business Plan'!$F$6*(1+'Scenario Analysis (2D)'!AD$4)*('Business Plan'!$F$7-'Business Plan'!$F$8-'Business Plan'!$F$9)-'Business Plan'!$F$10*(1+'Scenario Analysis (2D)'!$E37))),(('Business Plan'!$G$6*(1+'Scenario Analysis (2D)'!AD$4)*('Business Plan'!$G$7-'Business Plan'!$G$8-'Business Plan'!$G$9)-'Business Plan'!$G$10*(1+'Scenario Analysis (2D)'!$E37))),(('Business Plan'!$H$6*(1+'Scenario Analysis (2D)'!AD$4)*('Business Plan'!$H$7-'Business Plan'!$H$8-'Business Plan'!$H$9)-'Business Plan'!$H$10*(1+'Scenario Analysis (2D)'!$E37))),(('Business Plan'!$I$6*(1+'Scenario Analysis (2D)'!AD$4)*('Business Plan'!$I$7-'Business Plan'!$I$8-'Business Plan'!$I$9)-'Business Plan'!$I$10*(1+'Scenario Analysis (2D)'!$E37))),(('Business Plan'!$J$6*(1+'Scenario Analysis (2D)'!AD$4)*('Business Plan'!$J$7-'Business Plan'!$J$8-'Business Plan'!$J$9)-'Business Plan'!$J$10*(1+'Scenario Analysis (2D)'!$E37))),(('Business Plan'!$K$6*(1+'Scenario Analysis (2D)'!AD$4)*('Business Plan'!$K$7-'Business Plan'!$K$8-'Business Plan'!$K$9)-'Business Plan'!$K$10*(1+'Scenario Analysis (2D)'!$E37)))))/'Business Plan'!$C$13-1</f>
        <v>5.0567978943847152</v>
      </c>
      <c r="M13" s="65">
        <v>-0.3</v>
      </c>
      <c r="N13" s="65">
        <v>0.1</v>
      </c>
      <c r="O13" s="64">
        <f>(NPV('Business Plan'!$B$3,(('Business Plan'!$C$6*('Business Plan'!$C$7*(1+'Scenario Analysis (2D)'!AD$4)-'Business Plan'!$C$8*(1+'Scenario Analysis (2D)'!$E53)-'Business Plan'!$C$9)-'Business Plan'!$C$10)),(('Business Plan'!$D$6*('Business Plan'!$D$7*(1+'Scenario Analysis (2D)'!AD$4)-'Business Plan'!$D$8*(1+'Scenario Analysis (2D)'!$E53)-'Business Plan'!$D$9)-'Business Plan'!$D$10)),(('Business Plan'!$E$6*('Business Plan'!$E$7*(1+'Scenario Analysis (2D)'!AD$4)-'Business Plan'!$E$8*(1+'Scenario Analysis (2D)'!$E53)-'Business Plan'!$E$9)-'Business Plan'!$E$10)),(('Business Plan'!$F$6*('Business Plan'!$F$7*(1+'Scenario Analysis (2D)'!AD$4)-'Business Plan'!$F$8*(1+'Scenario Analysis (2D)'!$E53)-'Business Plan'!$F$9)-'Business Plan'!$F$10)),(('Business Plan'!$G$6*('Business Plan'!$G$7*(1+'Scenario Analysis (2D)'!AD$4)-'Business Plan'!$G$8*(1+'Scenario Analysis (2D)'!$E53)-'Business Plan'!$G$9)-'Business Plan'!$G$10)),(('Business Plan'!$H$6*('Business Plan'!$H$7*(1+'Scenario Analysis (2D)'!AD$4)-'Business Plan'!$H$8*(1+'Scenario Analysis (2D)'!$E53)-'Business Plan'!$H$9)-'Business Plan'!$H$10)),(('Business Plan'!$I$6*('Business Plan'!$I$7*(1+'Scenario Analysis (2D)'!AD$4)-'Business Plan'!$I$8*(1+'Scenario Analysis (2D)'!$E53)-'Business Plan'!$I$9)-'Business Plan'!$I$10)),(('Business Plan'!$J$6*('Business Plan'!$J$7*(1+'Scenario Analysis (2D)'!AD$4)-'Business Plan'!$J$8*(1+'Scenario Analysis (2D)'!$E53)-'Business Plan'!$J$9)-'Business Plan'!$J$10)),(('Business Plan'!$K$6*('Business Plan'!$K$7*(1+'Scenario Analysis (2D)'!AD$4)-'Business Plan'!$K$8*(1+'Scenario Analysis (2D)'!$E53)-'Business Plan'!$K$9)-'Business Plan'!$K$10))))/'Business Plan'!$C$13-1</f>
        <v>15.596801674579822</v>
      </c>
      <c r="Q13" s="65">
        <v>-0.3</v>
      </c>
      <c r="R13" s="65">
        <v>0.1</v>
      </c>
      <c r="S13" s="64">
        <f>(NPV('Business Plan'!$B$3,(('Business Plan'!$C$6*('Business Plan'!$C$7*(1+'Scenario Analysis (2D)'!AD$4)-'Business Plan'!$C$8-'Business Plan'!$C$9)-'Business Plan'!$C$10*(1+'Scenario Analysis (2D)'!$E69))),(('Business Plan'!$D$6*('Business Plan'!$D$7*(1+'Scenario Analysis (2D)'!AD$4)-'Business Plan'!$D$8-'Business Plan'!$D$9)-'Business Plan'!$D$10*(1+'Scenario Analysis (2D)'!$E69))),(('Business Plan'!$E$6*('Business Plan'!$E$7*(1+'Scenario Analysis (2D)'!AD$4)-'Business Plan'!$E$8-'Business Plan'!$E$9)-'Business Plan'!$E$10*(1+'Scenario Analysis (2D)'!$E69))),(('Business Plan'!$F$6*('Business Plan'!$F$7*(1+'Scenario Analysis (2D)'!AD$4)-'Business Plan'!$F$8-'Business Plan'!$F$9)-'Business Plan'!$F$10*(1+'Scenario Analysis (2D)'!$E69))),(('Business Plan'!$G$6*('Business Plan'!$G$7*(1+'Scenario Analysis (2D)'!AD$4)-'Business Plan'!$G$8-'Business Plan'!$G$9)-'Business Plan'!$G$10*(1+'Scenario Analysis (2D)'!$E69))),(('Business Plan'!$H$6*('Business Plan'!$H$7*(1+'Scenario Analysis (2D)'!AD$4)-'Business Plan'!$H$8-'Business Plan'!$H$9)-'Business Plan'!$H$10*(1+'Scenario Analysis (2D)'!$E69))),(('Business Plan'!$I$6*('Business Plan'!$I$7*(1+'Scenario Analysis (2D)'!AD$4)-'Business Plan'!$I$8-'Business Plan'!$I$9)-'Business Plan'!$I$10*(1+'Scenario Analysis (2D)'!$E69))),(('Business Plan'!$J$6*('Business Plan'!$J$7*(1+'Scenario Analysis (2D)'!AD$4)-'Business Plan'!$J$8-'Business Plan'!$J$9)-'Business Plan'!$J$10*(1+'Scenario Analysis (2D)'!$E69))),(('Business Plan'!$K$6*('Business Plan'!$K$7*(1+'Scenario Analysis (2D)'!AD$4)-'Business Plan'!$K$8-'Business Plan'!$K$9)-'Business Plan'!$K$10*(1+'Scenario Analysis (2D)'!$E69)))))/'Business Plan'!$C$13-1</f>
        <v>8.7112272701060558</v>
      </c>
      <c r="U13" s="65">
        <v>-0.3</v>
      </c>
      <c r="V13" s="65">
        <v>0.1</v>
      </c>
      <c r="W13" s="64">
        <f>(NPV('Business Plan'!$B$3,(('Business Plan'!$C$6*('Business Plan'!$C$7-'Business Plan'!$C$8*(1+'Scenario Analysis (2D)'!AD$4)-'Business Plan'!$C$9)-'Business Plan'!$C$10*(1+'Scenario Analysis (2D)'!$E85))),(('Business Plan'!$D$6*('Business Plan'!$D$7-'Business Plan'!$D$8*(1+'Scenario Analysis (2D)'!AD$4)-'Business Plan'!$D$9)-'Business Plan'!$D$10*(1+'Scenario Analysis (2D)'!$E85))),(('Business Plan'!$E$6*('Business Plan'!$E$7-'Business Plan'!$E$8*(1+'Scenario Analysis (2D)'!AD$4)-'Business Plan'!$E$9)-'Business Plan'!$E$10*(1+'Scenario Analysis (2D)'!$E85))),(('Business Plan'!$F$6*('Business Plan'!$F$7-'Business Plan'!$F$8*(1+'Scenario Analysis (2D)'!AD$4)-'Business Plan'!$F$9)-'Business Plan'!$F$10*(1+'Scenario Analysis (2D)'!$E85))),(('Business Plan'!$G$6*('Business Plan'!$G$7-'Business Plan'!$G$8*(1+'Scenario Analysis (2D)'!AD$4)-'Business Plan'!$G$9)-'Business Plan'!$G$10*(1+'Scenario Analysis (2D)'!$E85))),(('Business Plan'!$H$6*('Business Plan'!$H$7-'Business Plan'!$H$8*(1+'Scenario Analysis (2D)'!AD$4)-'Business Plan'!$H$9)-'Business Plan'!$H$10*(1+'Scenario Analysis (2D)'!$E85))),(('Business Plan'!$I$6*('Business Plan'!$I$7-'Business Plan'!$I$8*(1+'Scenario Analysis (2D)'!AD$4)-'Business Plan'!$I$9)-'Business Plan'!$I$10*(1+'Scenario Analysis (2D)'!$E85))),(('Business Plan'!$J$6*('Business Plan'!$J$7-'Business Plan'!$J$8*(1+'Scenario Analysis (2D)'!AD$4)-'Business Plan'!$J$9)-'Business Plan'!$J$10*(1+'Scenario Analysis (2D)'!$E85))),(('Business Plan'!$K$6*('Business Plan'!$K$7-'Business Plan'!$K$8*(1+'Scenario Analysis (2D)'!AD$4)-'Business Plan'!$K$9)-'Business Plan'!$K$10*(1+'Scenario Analysis (2D)'!$E85)))))/'Business Plan'!$C$13-1</f>
        <v>0.18320747903442824</v>
      </c>
    </row>
    <row r="14" spans="1:23" x14ac:dyDescent="0.25">
      <c r="A14" s="62">
        <v>-0.3</v>
      </c>
      <c r="B14" s="63">
        <v>0.15</v>
      </c>
      <c r="C14" s="64">
        <f>(NPV('Business Plan'!$B$3,(('Business Plan'!$C$6*(1+'Scenario Analysis (2D)'!AE$4)*('Business Plan'!$C$7*(1+'Scenario Analysis (2D)'!$E5)-'Business Plan'!$C$8-'Business Plan'!$C$9)-'Business Plan'!$C$10)),(('Business Plan'!$D$6*(1+'Scenario Analysis (2D)'!AE$4)*('Business Plan'!$D$7*(1+'Scenario Analysis (2D)'!$E5)-'Business Plan'!$D$8-'Business Plan'!$D$9)-'Business Plan'!$D$10)),(('Business Plan'!$E$6*(1+'Scenario Analysis (2D)'!AE$4)*('Business Plan'!$E$7*(1+'Scenario Analysis (2D)'!$E5)-'Business Plan'!$E$8-'Business Plan'!$E$9)-'Business Plan'!$E$10)),(('Business Plan'!$F$6*(1+'Scenario Analysis (2D)'!AE$4)*('Business Plan'!$F$7*(1+'Scenario Analysis (2D)'!$E5)-'Business Plan'!$F$8-'Business Plan'!$F$9)-'Business Plan'!$F$10)),(('Business Plan'!$G$6*(1+'Scenario Analysis (2D)'!AE$4)*('Business Plan'!$G$7*(1+'Scenario Analysis (2D)'!$E5)-'Business Plan'!$G$8-'Business Plan'!$G$9)-'Business Plan'!$G$10)),(('Business Plan'!$H$6*(1+'Scenario Analysis (2D)'!AE$4)*('Business Plan'!$H$7*(1+'Scenario Analysis (2D)'!$E5)-'Business Plan'!$H$8-'Business Plan'!$H$9)-'Business Plan'!$H$10)),(('Business Plan'!$I$6*(1+'Scenario Analysis (2D)'!AE$4)*('Business Plan'!$I$7*(1+'Scenario Analysis (2D)'!$E5)-'Business Plan'!$I$8-'Business Plan'!$I$9)-'Business Plan'!$I$10)),(('Business Plan'!$J$6*(1+'Scenario Analysis (2D)'!AE$4)*('Business Plan'!$J$7*(1+'Scenario Analysis (2D)'!$E5)-'Business Plan'!$J$8-'Business Plan'!$J$9)-'Business Plan'!$J$10)),(('Business Plan'!$K$6*(1+'Scenario Analysis (2D)'!AE$4)*('Business Plan'!$K$7*(1+'Scenario Analysis (2D)'!$E5)-'Business Plan'!$K$8-'Business Plan'!$K$9)-'Business Plan'!$K$10))))/'Business Plan'!$C$13-1</f>
        <v>-15.219220319751166</v>
      </c>
      <c r="E14" s="65">
        <v>-0.3</v>
      </c>
      <c r="F14" s="65">
        <v>0.15</v>
      </c>
      <c r="G14" s="64">
        <f>(NPV('Business Plan'!$B$3,(('Business Plan'!$C$6*(1+'Scenario Analysis (2D)'!AE$4)*('Business Plan'!$C$7-'Business Plan'!$C$8*(1+'Scenario Analysis (2D)'!$E21)-'Business Plan'!$C$9)-'Business Plan'!$C$10)),(('Business Plan'!$D$6*(1+'Scenario Analysis (2D)'!AE$4)*('Business Plan'!$D$7-'Business Plan'!$D$8*(1+'Scenario Analysis (2D)'!$E21)-'Business Plan'!$D$9)-'Business Plan'!$D$10)),(('Business Plan'!$E$6*(1+'Scenario Analysis (2D)'!AE$4)*('Business Plan'!$E$7-'Business Plan'!$E$8*(1+'Scenario Analysis (2D)'!$E21)-'Business Plan'!$E$9)-'Business Plan'!$E$10)),(('Business Plan'!$F$6*(1+'Scenario Analysis (2D)'!AE$4)*('Business Plan'!$F$7-'Business Plan'!$F$8*(1+'Scenario Analysis (2D)'!$E21)-'Business Plan'!$F$9)-'Business Plan'!$F$10)),(('Business Plan'!$G$6*(1+'Scenario Analysis (2D)'!AE$4)*('Business Plan'!$G$7-'Business Plan'!$G$8*(1+'Scenario Analysis (2D)'!$E21)-'Business Plan'!$G$9)-'Business Plan'!$G$10)),(('Business Plan'!$H$6*(1+'Scenario Analysis (2D)'!AE$4)*('Business Plan'!$H$7-'Business Plan'!$H$8*(1+'Scenario Analysis (2D)'!$E21)-'Business Plan'!$H$9)-'Business Plan'!$H$10)),(('Business Plan'!$I$6*(1+'Scenario Analysis (2D)'!AE$4)*('Business Plan'!$I$7-'Business Plan'!$I$8*(1+'Scenario Analysis (2D)'!$E21)-'Business Plan'!$I$9)-'Business Plan'!$I$10)),(('Business Plan'!$J$6*(1+'Scenario Analysis (2D)'!AE$4)*('Business Plan'!$J$7-'Business Plan'!$J$8*(1+'Scenario Analysis (2D)'!$E21)-'Business Plan'!$J$9)-'Business Plan'!$J$10)),(('Business Plan'!$K$6*(1+'Scenario Analysis (2D)'!AE$4)*('Business Plan'!$K$7-'Business Plan'!$K$8*(1+'Scenario Analysis (2D)'!$E21)-'Business Plan'!$K$9)-'Business Plan'!$K$10))))/'Business Plan'!$C$13-1</f>
        <v>14.202447959445921</v>
      </c>
      <c r="I14" s="65">
        <v>-0.3</v>
      </c>
      <c r="J14" s="65">
        <v>0.15</v>
      </c>
      <c r="K14" s="64">
        <f>(NPV('Business Plan'!$B$3,(('Business Plan'!$C$6*(1+'Scenario Analysis (2D)'!AE$4)*('Business Plan'!$C$7-'Business Plan'!$C$8-'Business Plan'!$C$9)-'Business Plan'!$C$10*(1+'Scenario Analysis (2D)'!$E37))),(('Business Plan'!$D$6*(1+'Scenario Analysis (2D)'!AE$4)*('Business Plan'!$D$7-'Business Plan'!$D$8-'Business Plan'!$D$9)-'Business Plan'!$D$10*(1+'Scenario Analysis (2D)'!$E37))),(('Business Plan'!$E$6*(1+'Scenario Analysis (2D)'!AE$4)*('Business Plan'!$E$7-'Business Plan'!$E$8-'Business Plan'!$E$9)-'Business Plan'!$E$10*(1+'Scenario Analysis (2D)'!$E37))),(('Business Plan'!$F$6*(1+'Scenario Analysis (2D)'!AE$4)*('Business Plan'!$F$7-'Business Plan'!$F$8-'Business Plan'!$F$9)-'Business Plan'!$F$10*(1+'Scenario Analysis (2D)'!$E37))),(('Business Plan'!$G$6*(1+'Scenario Analysis (2D)'!AE$4)*('Business Plan'!$G$7-'Business Plan'!$G$8-'Business Plan'!$G$9)-'Business Plan'!$G$10*(1+'Scenario Analysis (2D)'!$E37))),(('Business Plan'!$H$6*(1+'Scenario Analysis (2D)'!AE$4)*('Business Plan'!$H$7-'Business Plan'!$H$8-'Business Plan'!$H$9)-'Business Plan'!$H$10*(1+'Scenario Analysis (2D)'!$E37))),(('Business Plan'!$I$6*(1+'Scenario Analysis (2D)'!AE$4)*('Business Plan'!$I$7-'Business Plan'!$I$8-'Business Plan'!$I$9)-'Business Plan'!$I$10*(1+'Scenario Analysis (2D)'!$E37))),(('Business Plan'!$J$6*(1+'Scenario Analysis (2D)'!AE$4)*('Business Plan'!$J$7-'Business Plan'!$J$8-'Business Plan'!$J$9)-'Business Plan'!$J$10*(1+'Scenario Analysis (2D)'!$E37))),(('Business Plan'!$K$6*(1+'Scenario Analysis (2D)'!AE$4)*('Business Plan'!$K$7-'Business Plan'!$K$8-'Business Plan'!$K$9)-'Business Plan'!$K$10*(1+'Scenario Analysis (2D)'!$E37)))))/'Business Plan'!$C$13-1</f>
        <v>5.7263976311828024</v>
      </c>
      <c r="M14" s="65">
        <v>-0.3</v>
      </c>
      <c r="N14" s="65">
        <v>0.15</v>
      </c>
      <c r="O14" s="64">
        <f>(NPV('Business Plan'!$B$3,(('Business Plan'!$C$6*('Business Plan'!$C$7*(1+'Scenario Analysis (2D)'!AE$4)-'Business Plan'!$C$8*(1+'Scenario Analysis (2D)'!$E53)-'Business Plan'!$C$9)-'Business Plan'!$C$10)),(('Business Plan'!$D$6*('Business Plan'!$D$7*(1+'Scenario Analysis (2D)'!AE$4)-'Business Plan'!$D$8*(1+'Scenario Analysis (2D)'!$E53)-'Business Plan'!$D$9)-'Business Plan'!$D$10)),(('Business Plan'!$E$6*('Business Plan'!$E$7*(1+'Scenario Analysis (2D)'!AE$4)-'Business Plan'!$E$8*(1+'Scenario Analysis (2D)'!$E53)-'Business Plan'!$E$9)-'Business Plan'!$E$10)),(('Business Plan'!$F$6*('Business Plan'!$F$7*(1+'Scenario Analysis (2D)'!AE$4)-'Business Plan'!$F$8*(1+'Scenario Analysis (2D)'!$E53)-'Business Plan'!$F$9)-'Business Plan'!$F$10)),(('Business Plan'!$G$6*('Business Plan'!$G$7*(1+'Scenario Analysis (2D)'!AE$4)-'Business Plan'!$G$8*(1+'Scenario Analysis (2D)'!$E53)-'Business Plan'!$G$9)-'Business Plan'!$G$10)),(('Business Plan'!$H$6*('Business Plan'!$H$7*(1+'Scenario Analysis (2D)'!AE$4)-'Business Plan'!$H$8*(1+'Scenario Analysis (2D)'!$E53)-'Business Plan'!$H$9)-'Business Plan'!$H$10)),(('Business Plan'!$I$6*('Business Plan'!$I$7*(1+'Scenario Analysis (2D)'!AE$4)-'Business Plan'!$I$8*(1+'Scenario Analysis (2D)'!$E53)-'Business Plan'!$I$9)-'Business Plan'!$I$10)),(('Business Plan'!$J$6*('Business Plan'!$J$7*(1+'Scenario Analysis (2D)'!AE$4)-'Business Plan'!$J$8*(1+'Scenario Analysis (2D)'!$E53)-'Business Plan'!$J$9)-'Business Plan'!$J$10)),(('Business Plan'!$K$6*('Business Plan'!$K$7*(1+'Scenario Analysis (2D)'!AE$4)-'Business Plan'!$K$8*(1+'Scenario Analysis (2D)'!$E53)-'Business Plan'!$K$9)-'Business Plan'!$K$10))))/'Business Plan'!$C$13-1</f>
        <v>18.093616099238581</v>
      </c>
      <c r="Q14" s="65">
        <v>-0.3</v>
      </c>
      <c r="R14" s="65">
        <v>0.15</v>
      </c>
      <c r="S14" s="64">
        <f>(NPV('Business Plan'!$B$3,(('Business Plan'!$C$6*('Business Plan'!$C$7*(1+'Scenario Analysis (2D)'!AE$4)-'Business Plan'!$C$8-'Business Plan'!$C$9)-'Business Plan'!$C$10*(1+'Scenario Analysis (2D)'!$E69))),(('Business Plan'!$D$6*('Business Plan'!$D$7*(1+'Scenario Analysis (2D)'!AE$4)-'Business Plan'!$D$8-'Business Plan'!$D$9)-'Business Plan'!$D$10*(1+'Scenario Analysis (2D)'!$E69))),(('Business Plan'!$E$6*('Business Plan'!$E$7*(1+'Scenario Analysis (2D)'!AE$4)-'Business Plan'!$E$8-'Business Plan'!$E$9)-'Business Plan'!$E$10*(1+'Scenario Analysis (2D)'!$E69))),(('Business Plan'!$F$6*('Business Plan'!$F$7*(1+'Scenario Analysis (2D)'!AE$4)-'Business Plan'!$F$8-'Business Plan'!$F$9)-'Business Plan'!$F$10*(1+'Scenario Analysis (2D)'!$E69))),(('Business Plan'!$G$6*('Business Plan'!$G$7*(1+'Scenario Analysis (2D)'!AE$4)-'Business Plan'!$G$8-'Business Plan'!$G$9)-'Business Plan'!$G$10*(1+'Scenario Analysis (2D)'!$E69))),(('Business Plan'!$H$6*('Business Plan'!$H$7*(1+'Scenario Analysis (2D)'!AE$4)-'Business Plan'!$H$8-'Business Plan'!$H$9)-'Business Plan'!$H$10*(1+'Scenario Analysis (2D)'!$E69))),(('Business Plan'!$I$6*('Business Plan'!$I$7*(1+'Scenario Analysis (2D)'!AE$4)-'Business Plan'!$I$8-'Business Plan'!$I$9)-'Business Plan'!$I$10*(1+'Scenario Analysis (2D)'!$E69))),(('Business Plan'!$J$6*('Business Plan'!$J$7*(1+'Scenario Analysis (2D)'!AE$4)-'Business Plan'!$J$8-'Business Plan'!$J$9)-'Business Plan'!$J$10*(1+'Scenario Analysis (2D)'!$E69))),(('Business Plan'!$K$6*('Business Plan'!$K$7*(1+'Scenario Analysis (2D)'!AE$4)-'Business Plan'!$K$8-'Business Plan'!$K$9)-'Business Plan'!$K$10*(1+'Scenario Analysis (2D)'!$E69)))))/'Business Plan'!$C$13-1</f>
        <v>11.208041694764812</v>
      </c>
      <c r="U14" s="65">
        <v>-0.3</v>
      </c>
      <c r="V14" s="65">
        <v>0.15</v>
      </c>
      <c r="W14" s="64">
        <f>(NPV('Business Plan'!$B$3,(('Business Plan'!$C$6*('Business Plan'!$C$7-'Business Plan'!$C$8*(1+'Scenario Analysis (2D)'!AE$4)-'Business Plan'!$C$9)-'Business Plan'!$C$10*(1+'Scenario Analysis (2D)'!$E85))),(('Business Plan'!$D$6*('Business Plan'!$D$7-'Business Plan'!$D$8*(1+'Scenario Analysis (2D)'!AE$4)-'Business Plan'!$D$9)-'Business Plan'!$D$10*(1+'Scenario Analysis (2D)'!$E85))),(('Business Plan'!$E$6*('Business Plan'!$E$7-'Business Plan'!$E$8*(1+'Scenario Analysis (2D)'!AE$4)-'Business Plan'!$E$9)-'Business Plan'!$E$10*(1+'Scenario Analysis (2D)'!$E85))),(('Business Plan'!$F$6*('Business Plan'!$F$7-'Business Plan'!$F$8*(1+'Scenario Analysis (2D)'!AE$4)-'Business Plan'!$F$9)-'Business Plan'!$F$10*(1+'Scenario Analysis (2D)'!$E85))),(('Business Plan'!$G$6*('Business Plan'!$G$7-'Business Plan'!$G$8*(1+'Scenario Analysis (2D)'!AE$4)-'Business Plan'!$G$9)-'Business Plan'!$G$10*(1+'Scenario Analysis (2D)'!$E85))),(('Business Plan'!$H$6*('Business Plan'!$H$7-'Business Plan'!$H$8*(1+'Scenario Analysis (2D)'!AE$4)-'Business Plan'!$H$9)-'Business Plan'!$H$10*(1+'Scenario Analysis (2D)'!$E85))),(('Business Plan'!$I$6*('Business Plan'!$I$7-'Business Plan'!$I$8*(1+'Scenario Analysis (2D)'!AE$4)-'Business Plan'!$I$9)-'Business Plan'!$I$10*(1+'Scenario Analysis (2D)'!$E85))),(('Business Plan'!$J$6*('Business Plan'!$J$7-'Business Plan'!$J$8*(1+'Scenario Analysis (2D)'!AE$4)-'Business Plan'!$J$9)-'Business Plan'!$J$10*(1+'Scenario Analysis (2D)'!$E85))),(('Business Plan'!$K$6*('Business Plan'!$K$7-'Business Plan'!$K$8*(1+'Scenario Analysis (2D)'!AE$4)-'Business Plan'!$K$9)-'Business Plan'!$K$10*(1+'Scenario Analysis (2D)'!$E85)))))/'Business Plan'!$C$13-1</f>
        <v>-1.5839879918426123</v>
      </c>
    </row>
    <row r="15" spans="1:23" x14ac:dyDescent="0.25">
      <c r="A15" s="62">
        <v>-0.3</v>
      </c>
      <c r="B15" s="63">
        <v>0.2</v>
      </c>
      <c r="C15" s="64">
        <f>(NPV('Business Plan'!$B$3,(('Business Plan'!$C$6*(1+'Scenario Analysis (2D)'!AF$4)*('Business Plan'!$C$7*(1+'Scenario Analysis (2D)'!$E5)-'Business Plan'!$C$8-'Business Plan'!$C$9)-'Business Plan'!$C$10)),(('Business Plan'!$D$6*(1+'Scenario Analysis (2D)'!AF$4)*('Business Plan'!$D$7*(1+'Scenario Analysis (2D)'!$E5)-'Business Plan'!$D$8-'Business Plan'!$D$9)-'Business Plan'!$D$10)),(('Business Plan'!$E$6*(1+'Scenario Analysis (2D)'!AF$4)*('Business Plan'!$E$7*(1+'Scenario Analysis (2D)'!$E5)-'Business Plan'!$E$8-'Business Plan'!$E$9)-'Business Plan'!$E$10)),(('Business Plan'!$F$6*(1+'Scenario Analysis (2D)'!AF$4)*('Business Plan'!$F$7*(1+'Scenario Analysis (2D)'!$E5)-'Business Plan'!$F$8-'Business Plan'!$F$9)-'Business Plan'!$F$10)),(('Business Plan'!$G$6*(1+'Scenario Analysis (2D)'!AF$4)*('Business Plan'!$G$7*(1+'Scenario Analysis (2D)'!$E5)-'Business Plan'!$G$8-'Business Plan'!$G$9)-'Business Plan'!$G$10)),(('Business Plan'!$H$6*(1+'Scenario Analysis (2D)'!AF$4)*('Business Plan'!$H$7*(1+'Scenario Analysis (2D)'!$E5)-'Business Plan'!$H$8-'Business Plan'!$H$9)-'Business Plan'!$H$10)),(('Business Plan'!$I$6*(1+'Scenario Analysis (2D)'!AF$4)*('Business Plan'!$I$7*(1+'Scenario Analysis (2D)'!$E5)-'Business Plan'!$I$8-'Business Plan'!$I$9)-'Business Plan'!$I$10)),(('Business Plan'!$J$6*(1+'Scenario Analysis (2D)'!AF$4)*('Business Plan'!$J$7*(1+'Scenario Analysis (2D)'!$E5)-'Business Plan'!$J$8-'Business Plan'!$J$9)-'Business Plan'!$J$10)),(('Business Plan'!$K$6*(1+'Scenario Analysis (2D)'!AF$4)*('Business Plan'!$K$7*(1+'Scenario Analysis (2D)'!$E5)-'Business Plan'!$K$8-'Business Plan'!$K$9)-'Business Plan'!$K$10))))/'Business Plan'!$C$13-1</f>
        <v>-15.2986649103507</v>
      </c>
      <c r="E15" s="65">
        <v>-0.3</v>
      </c>
      <c r="F15" s="65">
        <v>0.2</v>
      </c>
      <c r="G15" s="64">
        <f>(NPV('Business Plan'!$B$3,(('Business Plan'!$C$6*(1+'Scenario Analysis (2D)'!AF$4)*('Business Plan'!$C$7-'Business Plan'!$C$8*(1+'Scenario Analysis (2D)'!$E21)-'Business Plan'!$C$9)-'Business Plan'!$C$10)),(('Business Plan'!$D$6*(1+'Scenario Analysis (2D)'!AF$4)*('Business Plan'!$D$7-'Business Plan'!$D$8*(1+'Scenario Analysis (2D)'!$E21)-'Business Plan'!$D$9)-'Business Plan'!$D$10)),(('Business Plan'!$E$6*(1+'Scenario Analysis (2D)'!AF$4)*('Business Plan'!$E$7-'Business Plan'!$E$8*(1+'Scenario Analysis (2D)'!$E21)-'Business Plan'!$E$9)-'Business Plan'!$E$10)),(('Business Plan'!$F$6*(1+'Scenario Analysis (2D)'!AF$4)*('Business Plan'!$F$7-'Business Plan'!$F$8*(1+'Scenario Analysis (2D)'!$E21)-'Business Plan'!$F$9)-'Business Plan'!$F$10)),(('Business Plan'!$G$6*(1+'Scenario Analysis (2D)'!AF$4)*('Business Plan'!$G$7-'Business Plan'!$G$8*(1+'Scenario Analysis (2D)'!$E21)-'Business Plan'!$G$9)-'Business Plan'!$G$10)),(('Business Plan'!$H$6*(1+'Scenario Analysis (2D)'!AF$4)*('Business Plan'!$H$7-'Business Plan'!$H$8*(1+'Scenario Analysis (2D)'!$E21)-'Business Plan'!$H$9)-'Business Plan'!$H$10)),(('Business Plan'!$I$6*(1+'Scenario Analysis (2D)'!AF$4)*('Business Plan'!$I$7-'Business Plan'!$I$8*(1+'Scenario Analysis (2D)'!$E21)-'Business Plan'!$I$9)-'Business Plan'!$I$10)),(('Business Plan'!$J$6*(1+'Scenario Analysis (2D)'!AF$4)*('Business Plan'!$J$7-'Business Plan'!$J$8*(1+'Scenario Analysis (2D)'!$E21)-'Business Plan'!$J$9)-'Business Plan'!$J$10)),(('Business Plan'!$K$6*(1+'Scenario Analysis (2D)'!AF$4)*('Business Plan'!$K$7-'Business Plan'!$K$8*(1+'Scenario Analysis (2D)'!$E21)-'Business Plan'!$K$9)-'Business Plan'!$K$10))))/'Business Plan'!$C$13-1</f>
        <v>15.402206337507128</v>
      </c>
      <c r="I15" s="65">
        <v>-0.3</v>
      </c>
      <c r="J15" s="65">
        <v>0.2</v>
      </c>
      <c r="K15" s="64">
        <f>(NPV('Business Plan'!$B$3,(('Business Plan'!$C$6*(1+'Scenario Analysis (2D)'!AF$4)*('Business Plan'!$C$7-'Business Plan'!$C$8-'Business Plan'!$C$9)-'Business Plan'!$C$10*(1+'Scenario Analysis (2D)'!$E37))),(('Business Plan'!$D$6*(1+'Scenario Analysis (2D)'!AF$4)*('Business Plan'!$D$7-'Business Plan'!$D$8-'Business Plan'!$D$9)-'Business Plan'!$D$10*(1+'Scenario Analysis (2D)'!$E37))),(('Business Plan'!$E$6*(1+'Scenario Analysis (2D)'!AF$4)*('Business Plan'!$E$7-'Business Plan'!$E$8-'Business Plan'!$E$9)-'Business Plan'!$E$10*(1+'Scenario Analysis (2D)'!$E37))),(('Business Plan'!$F$6*(1+'Scenario Analysis (2D)'!AF$4)*('Business Plan'!$F$7-'Business Plan'!$F$8-'Business Plan'!$F$9)-'Business Plan'!$F$10*(1+'Scenario Analysis (2D)'!$E37))),(('Business Plan'!$G$6*(1+'Scenario Analysis (2D)'!AF$4)*('Business Plan'!$G$7-'Business Plan'!$G$8-'Business Plan'!$G$9)-'Business Plan'!$G$10*(1+'Scenario Analysis (2D)'!$E37))),(('Business Plan'!$H$6*(1+'Scenario Analysis (2D)'!AF$4)*('Business Plan'!$H$7-'Business Plan'!$H$8-'Business Plan'!$H$9)-'Business Plan'!$H$10*(1+'Scenario Analysis (2D)'!$E37))),(('Business Plan'!$I$6*(1+'Scenario Analysis (2D)'!AF$4)*('Business Plan'!$I$7-'Business Plan'!$I$8-'Business Plan'!$I$9)-'Business Plan'!$I$10*(1+'Scenario Analysis (2D)'!$E37))),(('Business Plan'!$J$6*(1+'Scenario Analysis (2D)'!AF$4)*('Business Plan'!$J$7-'Business Plan'!$J$8-'Business Plan'!$J$9)-'Business Plan'!$J$10*(1+'Scenario Analysis (2D)'!$E37))),(('Business Plan'!$K$6*(1+'Scenario Analysis (2D)'!AF$4)*('Business Plan'!$K$7-'Business Plan'!$K$8-'Business Plan'!$K$9)-'Business Plan'!$K$10*(1+'Scenario Analysis (2D)'!$E37)))))/'Business Plan'!$C$13-1</f>
        <v>6.3959973679808932</v>
      </c>
      <c r="M15" s="65">
        <v>-0.3</v>
      </c>
      <c r="N15" s="65">
        <v>0.2</v>
      </c>
      <c r="O15" s="64">
        <f>(NPV('Business Plan'!$B$3,(('Business Plan'!$C$6*('Business Plan'!$C$7*(1+'Scenario Analysis (2D)'!AF$4)-'Business Plan'!$C$8*(1+'Scenario Analysis (2D)'!$E53)-'Business Plan'!$C$9)-'Business Plan'!$C$10)),(('Business Plan'!$D$6*('Business Plan'!$D$7*(1+'Scenario Analysis (2D)'!AF$4)-'Business Plan'!$D$8*(1+'Scenario Analysis (2D)'!$E53)-'Business Plan'!$D$9)-'Business Plan'!$D$10)),(('Business Plan'!$E$6*('Business Plan'!$E$7*(1+'Scenario Analysis (2D)'!AF$4)-'Business Plan'!$E$8*(1+'Scenario Analysis (2D)'!$E53)-'Business Plan'!$E$9)-'Business Plan'!$E$10)),(('Business Plan'!$F$6*('Business Plan'!$F$7*(1+'Scenario Analysis (2D)'!AF$4)-'Business Plan'!$F$8*(1+'Scenario Analysis (2D)'!$E53)-'Business Plan'!$F$9)-'Business Plan'!$F$10)),(('Business Plan'!$G$6*('Business Plan'!$G$7*(1+'Scenario Analysis (2D)'!AF$4)-'Business Plan'!$G$8*(1+'Scenario Analysis (2D)'!$E53)-'Business Plan'!$G$9)-'Business Plan'!$G$10)),(('Business Plan'!$H$6*('Business Plan'!$H$7*(1+'Scenario Analysis (2D)'!AF$4)-'Business Plan'!$H$8*(1+'Scenario Analysis (2D)'!$E53)-'Business Plan'!$H$9)-'Business Plan'!$H$10)),(('Business Plan'!$I$6*('Business Plan'!$I$7*(1+'Scenario Analysis (2D)'!AF$4)-'Business Plan'!$I$8*(1+'Scenario Analysis (2D)'!$E53)-'Business Plan'!$I$9)-'Business Plan'!$I$10)),(('Business Plan'!$J$6*('Business Plan'!$J$7*(1+'Scenario Analysis (2D)'!AF$4)-'Business Plan'!$J$8*(1+'Scenario Analysis (2D)'!$E53)-'Business Plan'!$J$9)-'Business Plan'!$J$10)),(('Business Plan'!$K$6*('Business Plan'!$K$7*(1+'Scenario Analysis (2D)'!AF$4)-'Business Plan'!$K$8*(1+'Scenario Analysis (2D)'!$E53)-'Business Plan'!$K$9)-'Business Plan'!$K$10))))/'Business Plan'!$C$13-1</f>
        <v>20.590430523897339</v>
      </c>
      <c r="Q15" s="65">
        <v>-0.3</v>
      </c>
      <c r="R15" s="65">
        <v>0.2</v>
      </c>
      <c r="S15" s="64">
        <f>(NPV('Business Plan'!$B$3,(('Business Plan'!$C$6*('Business Plan'!$C$7*(1+'Scenario Analysis (2D)'!AF$4)-'Business Plan'!$C$8-'Business Plan'!$C$9)-'Business Plan'!$C$10*(1+'Scenario Analysis (2D)'!$E69))),(('Business Plan'!$D$6*('Business Plan'!$D$7*(1+'Scenario Analysis (2D)'!AF$4)-'Business Plan'!$D$8-'Business Plan'!$D$9)-'Business Plan'!$D$10*(1+'Scenario Analysis (2D)'!$E69))),(('Business Plan'!$E$6*('Business Plan'!$E$7*(1+'Scenario Analysis (2D)'!AF$4)-'Business Plan'!$E$8-'Business Plan'!$E$9)-'Business Plan'!$E$10*(1+'Scenario Analysis (2D)'!$E69))),(('Business Plan'!$F$6*('Business Plan'!$F$7*(1+'Scenario Analysis (2D)'!AF$4)-'Business Plan'!$F$8-'Business Plan'!$F$9)-'Business Plan'!$F$10*(1+'Scenario Analysis (2D)'!$E69))),(('Business Plan'!$G$6*('Business Plan'!$G$7*(1+'Scenario Analysis (2D)'!AF$4)-'Business Plan'!$G$8-'Business Plan'!$G$9)-'Business Plan'!$G$10*(1+'Scenario Analysis (2D)'!$E69))),(('Business Plan'!$H$6*('Business Plan'!$H$7*(1+'Scenario Analysis (2D)'!AF$4)-'Business Plan'!$H$8-'Business Plan'!$H$9)-'Business Plan'!$H$10*(1+'Scenario Analysis (2D)'!$E69))),(('Business Plan'!$I$6*('Business Plan'!$I$7*(1+'Scenario Analysis (2D)'!AF$4)-'Business Plan'!$I$8-'Business Plan'!$I$9)-'Business Plan'!$I$10*(1+'Scenario Analysis (2D)'!$E69))),(('Business Plan'!$J$6*('Business Plan'!$J$7*(1+'Scenario Analysis (2D)'!AF$4)-'Business Plan'!$J$8-'Business Plan'!$J$9)-'Business Plan'!$J$10*(1+'Scenario Analysis (2D)'!$E69))),(('Business Plan'!$K$6*('Business Plan'!$K$7*(1+'Scenario Analysis (2D)'!AF$4)-'Business Plan'!$K$8-'Business Plan'!$K$9)-'Business Plan'!$K$10*(1+'Scenario Analysis (2D)'!$E69)))))/'Business Plan'!$C$13-1</f>
        <v>13.704856119423569</v>
      </c>
      <c r="U15" s="65">
        <v>-0.3</v>
      </c>
      <c r="V15" s="65">
        <v>0.2</v>
      </c>
      <c r="W15" s="64">
        <f>(NPV('Business Plan'!$B$3,(('Business Plan'!$C$6*('Business Plan'!$C$7-'Business Plan'!$C$8*(1+'Scenario Analysis (2D)'!AF$4)-'Business Plan'!$C$9)-'Business Plan'!$C$10*(1+'Scenario Analysis (2D)'!$E85))),(('Business Plan'!$D$6*('Business Plan'!$D$7-'Business Plan'!$D$8*(1+'Scenario Analysis (2D)'!AF$4)-'Business Plan'!$D$9)-'Business Plan'!$D$10*(1+'Scenario Analysis (2D)'!$E85))),(('Business Plan'!$E$6*('Business Plan'!$E$7-'Business Plan'!$E$8*(1+'Scenario Analysis (2D)'!AF$4)-'Business Plan'!$E$9)-'Business Plan'!$E$10*(1+'Scenario Analysis (2D)'!$E85))),(('Business Plan'!$F$6*('Business Plan'!$F$7-'Business Plan'!$F$8*(1+'Scenario Analysis (2D)'!AF$4)-'Business Plan'!$F$9)-'Business Plan'!$F$10*(1+'Scenario Analysis (2D)'!$E85))),(('Business Plan'!$G$6*('Business Plan'!$G$7-'Business Plan'!$G$8*(1+'Scenario Analysis (2D)'!AF$4)-'Business Plan'!$G$9)-'Business Plan'!$G$10*(1+'Scenario Analysis (2D)'!$E85))),(('Business Plan'!$H$6*('Business Plan'!$H$7-'Business Plan'!$H$8*(1+'Scenario Analysis (2D)'!AF$4)-'Business Plan'!$H$9)-'Business Plan'!$H$10*(1+'Scenario Analysis (2D)'!$E85))),(('Business Plan'!$I$6*('Business Plan'!$I$7-'Business Plan'!$I$8*(1+'Scenario Analysis (2D)'!AF$4)-'Business Plan'!$I$9)-'Business Plan'!$I$10*(1+'Scenario Analysis (2D)'!$E85))),(('Business Plan'!$J$6*('Business Plan'!$J$7-'Business Plan'!$J$8*(1+'Scenario Analysis (2D)'!AF$4)-'Business Plan'!$J$9)-'Business Plan'!$J$10*(1+'Scenario Analysis (2D)'!$E85))),(('Business Plan'!$K$6*('Business Plan'!$K$7-'Business Plan'!$K$8*(1+'Scenario Analysis (2D)'!AF$4)-'Business Plan'!$K$9)-'Business Plan'!$K$10*(1+'Scenario Analysis (2D)'!$E85)))))/'Business Plan'!$C$13-1</f>
        <v>-3.351183462719669</v>
      </c>
    </row>
    <row r="16" spans="1:23" x14ac:dyDescent="0.25">
      <c r="A16" s="62">
        <v>-0.3</v>
      </c>
      <c r="B16" s="63">
        <v>0.25</v>
      </c>
      <c r="C16" s="64">
        <f>(NPV('Business Plan'!$B$3,(('Business Plan'!$C$6*(1+'Scenario Analysis (2D)'!AG$4)*('Business Plan'!$C$7*(1+'Scenario Analysis (2D)'!$E5)-'Business Plan'!$C$8-'Business Plan'!$C$9)-'Business Plan'!$C$10)),(('Business Plan'!$D$6*(1+'Scenario Analysis (2D)'!AG$4)*('Business Plan'!$D$7*(1+'Scenario Analysis (2D)'!$E5)-'Business Plan'!$D$8-'Business Plan'!$D$9)-'Business Plan'!$D$10)),(('Business Plan'!$E$6*(1+'Scenario Analysis (2D)'!AG$4)*('Business Plan'!$E$7*(1+'Scenario Analysis (2D)'!$E5)-'Business Plan'!$E$8-'Business Plan'!$E$9)-'Business Plan'!$E$10)),(('Business Plan'!$F$6*(1+'Scenario Analysis (2D)'!AG$4)*('Business Plan'!$F$7*(1+'Scenario Analysis (2D)'!$E5)-'Business Plan'!$F$8-'Business Plan'!$F$9)-'Business Plan'!$F$10)),(('Business Plan'!$G$6*(1+'Scenario Analysis (2D)'!AG$4)*('Business Plan'!$G$7*(1+'Scenario Analysis (2D)'!$E5)-'Business Plan'!$G$8-'Business Plan'!$G$9)-'Business Plan'!$G$10)),(('Business Plan'!$H$6*(1+'Scenario Analysis (2D)'!AG$4)*('Business Plan'!$H$7*(1+'Scenario Analysis (2D)'!$E5)-'Business Plan'!$H$8-'Business Plan'!$H$9)-'Business Plan'!$H$10)),(('Business Plan'!$I$6*(1+'Scenario Analysis (2D)'!AG$4)*('Business Plan'!$I$7*(1+'Scenario Analysis (2D)'!$E5)-'Business Plan'!$I$8-'Business Plan'!$I$9)-'Business Plan'!$I$10)),(('Business Plan'!$J$6*(1+'Scenario Analysis (2D)'!AG$4)*('Business Plan'!$J$7*(1+'Scenario Analysis (2D)'!$E5)-'Business Plan'!$J$8-'Business Plan'!$J$9)-'Business Plan'!$J$10)),(('Business Plan'!$K$6*(1+'Scenario Analysis (2D)'!AG$4)*('Business Plan'!$K$7*(1+'Scenario Analysis (2D)'!$E5)-'Business Plan'!$K$8-'Business Plan'!$K$9)-'Business Plan'!$K$10))))/'Business Plan'!$C$13-1</f>
        <v>-15.378109500950238</v>
      </c>
      <c r="E16" s="65">
        <v>-0.3</v>
      </c>
      <c r="F16" s="65">
        <v>0.25</v>
      </c>
      <c r="G16" s="64">
        <f>(NPV('Business Plan'!$B$3,(('Business Plan'!$C$6*(1+'Scenario Analysis (2D)'!AG$4)*('Business Plan'!$C$7-'Business Plan'!$C$8*(1+'Scenario Analysis (2D)'!$E21)-'Business Plan'!$C$9)-'Business Plan'!$C$10)),(('Business Plan'!$D$6*(1+'Scenario Analysis (2D)'!AG$4)*('Business Plan'!$D$7-'Business Plan'!$D$8*(1+'Scenario Analysis (2D)'!$E21)-'Business Plan'!$D$9)-'Business Plan'!$D$10)),(('Business Plan'!$E$6*(1+'Scenario Analysis (2D)'!AG$4)*('Business Plan'!$E$7-'Business Plan'!$E$8*(1+'Scenario Analysis (2D)'!$E21)-'Business Plan'!$E$9)-'Business Plan'!$E$10)),(('Business Plan'!$F$6*(1+'Scenario Analysis (2D)'!AG$4)*('Business Plan'!$F$7-'Business Plan'!$F$8*(1+'Scenario Analysis (2D)'!$E21)-'Business Plan'!$F$9)-'Business Plan'!$F$10)),(('Business Plan'!$G$6*(1+'Scenario Analysis (2D)'!AG$4)*('Business Plan'!$G$7-'Business Plan'!$G$8*(1+'Scenario Analysis (2D)'!$E21)-'Business Plan'!$G$9)-'Business Plan'!$G$10)),(('Business Plan'!$H$6*(1+'Scenario Analysis (2D)'!AG$4)*('Business Plan'!$H$7-'Business Plan'!$H$8*(1+'Scenario Analysis (2D)'!$E21)-'Business Plan'!$H$9)-'Business Plan'!$H$10)),(('Business Plan'!$I$6*(1+'Scenario Analysis (2D)'!AG$4)*('Business Plan'!$I$7-'Business Plan'!$I$8*(1+'Scenario Analysis (2D)'!$E21)-'Business Plan'!$I$9)-'Business Plan'!$I$10)),(('Business Plan'!$J$6*(1+'Scenario Analysis (2D)'!AG$4)*('Business Plan'!$J$7-'Business Plan'!$J$8*(1+'Scenario Analysis (2D)'!$E21)-'Business Plan'!$J$9)-'Business Plan'!$J$10)),(('Business Plan'!$K$6*(1+'Scenario Analysis (2D)'!AG$4)*('Business Plan'!$K$7-'Business Plan'!$K$8*(1+'Scenario Analysis (2D)'!$E21)-'Business Plan'!$K$9)-'Business Plan'!$K$10))))/'Business Plan'!$C$13-1</f>
        <v>16.601964715568332</v>
      </c>
      <c r="I16" s="65">
        <v>-0.3</v>
      </c>
      <c r="J16" s="65">
        <v>0.25</v>
      </c>
      <c r="K16" s="64">
        <f>(NPV('Business Plan'!$B$3,(('Business Plan'!$C$6*(1+'Scenario Analysis (2D)'!AG$4)*('Business Plan'!$C$7-'Business Plan'!$C$8-'Business Plan'!$C$9)-'Business Plan'!$C$10*(1+'Scenario Analysis (2D)'!$E37))),(('Business Plan'!$D$6*(1+'Scenario Analysis (2D)'!AG$4)*('Business Plan'!$D$7-'Business Plan'!$D$8-'Business Plan'!$D$9)-'Business Plan'!$D$10*(1+'Scenario Analysis (2D)'!$E37))),(('Business Plan'!$E$6*(1+'Scenario Analysis (2D)'!AG$4)*('Business Plan'!$E$7-'Business Plan'!$E$8-'Business Plan'!$E$9)-'Business Plan'!$E$10*(1+'Scenario Analysis (2D)'!$E37))),(('Business Plan'!$F$6*(1+'Scenario Analysis (2D)'!AG$4)*('Business Plan'!$F$7-'Business Plan'!$F$8-'Business Plan'!$F$9)-'Business Plan'!$F$10*(1+'Scenario Analysis (2D)'!$E37))),(('Business Plan'!$G$6*(1+'Scenario Analysis (2D)'!AG$4)*('Business Plan'!$G$7-'Business Plan'!$G$8-'Business Plan'!$G$9)-'Business Plan'!$G$10*(1+'Scenario Analysis (2D)'!$E37))),(('Business Plan'!$H$6*(1+'Scenario Analysis (2D)'!AG$4)*('Business Plan'!$H$7-'Business Plan'!$H$8-'Business Plan'!$H$9)-'Business Plan'!$H$10*(1+'Scenario Analysis (2D)'!$E37))),(('Business Plan'!$I$6*(1+'Scenario Analysis (2D)'!AG$4)*('Business Plan'!$I$7-'Business Plan'!$I$8-'Business Plan'!$I$9)-'Business Plan'!$I$10*(1+'Scenario Analysis (2D)'!$E37))),(('Business Plan'!$J$6*(1+'Scenario Analysis (2D)'!AG$4)*('Business Plan'!$J$7-'Business Plan'!$J$8-'Business Plan'!$J$9)-'Business Plan'!$J$10*(1+'Scenario Analysis (2D)'!$E37))),(('Business Plan'!$K$6*(1+'Scenario Analysis (2D)'!AG$4)*('Business Plan'!$K$7-'Business Plan'!$K$8-'Business Plan'!$K$9)-'Business Plan'!$K$10*(1+'Scenario Analysis (2D)'!$E37)))))/'Business Plan'!$C$13-1</f>
        <v>7.0655971047789823</v>
      </c>
      <c r="M16" s="65">
        <v>-0.3</v>
      </c>
      <c r="N16" s="65">
        <v>0.25</v>
      </c>
      <c r="O16" s="64">
        <f>(NPV('Business Plan'!$B$3,(('Business Plan'!$C$6*('Business Plan'!$C$7*(1+'Scenario Analysis (2D)'!AG$4)-'Business Plan'!$C$8*(1+'Scenario Analysis (2D)'!$E53)-'Business Plan'!$C$9)-'Business Plan'!$C$10)),(('Business Plan'!$D$6*('Business Plan'!$D$7*(1+'Scenario Analysis (2D)'!AG$4)-'Business Plan'!$D$8*(1+'Scenario Analysis (2D)'!$E53)-'Business Plan'!$D$9)-'Business Plan'!$D$10)),(('Business Plan'!$E$6*('Business Plan'!$E$7*(1+'Scenario Analysis (2D)'!AG$4)-'Business Plan'!$E$8*(1+'Scenario Analysis (2D)'!$E53)-'Business Plan'!$E$9)-'Business Plan'!$E$10)),(('Business Plan'!$F$6*('Business Plan'!$F$7*(1+'Scenario Analysis (2D)'!AG$4)-'Business Plan'!$F$8*(1+'Scenario Analysis (2D)'!$E53)-'Business Plan'!$F$9)-'Business Plan'!$F$10)),(('Business Plan'!$G$6*('Business Plan'!$G$7*(1+'Scenario Analysis (2D)'!AG$4)-'Business Plan'!$G$8*(1+'Scenario Analysis (2D)'!$E53)-'Business Plan'!$G$9)-'Business Plan'!$G$10)),(('Business Plan'!$H$6*('Business Plan'!$H$7*(1+'Scenario Analysis (2D)'!AG$4)-'Business Plan'!$H$8*(1+'Scenario Analysis (2D)'!$E53)-'Business Plan'!$H$9)-'Business Plan'!$H$10)),(('Business Plan'!$I$6*('Business Plan'!$I$7*(1+'Scenario Analysis (2D)'!AG$4)-'Business Plan'!$I$8*(1+'Scenario Analysis (2D)'!$E53)-'Business Plan'!$I$9)-'Business Plan'!$I$10)),(('Business Plan'!$J$6*('Business Plan'!$J$7*(1+'Scenario Analysis (2D)'!AG$4)-'Business Plan'!$J$8*(1+'Scenario Analysis (2D)'!$E53)-'Business Plan'!$J$9)-'Business Plan'!$J$10)),(('Business Plan'!$K$6*('Business Plan'!$K$7*(1+'Scenario Analysis (2D)'!AG$4)-'Business Plan'!$K$8*(1+'Scenario Analysis (2D)'!$E53)-'Business Plan'!$K$9)-'Business Plan'!$K$10))))/'Business Plan'!$C$13-1</f>
        <v>23.087244948556098</v>
      </c>
      <c r="Q16" s="65">
        <v>-0.3</v>
      </c>
      <c r="R16" s="65">
        <v>0.25</v>
      </c>
      <c r="S16" s="64">
        <f>(NPV('Business Plan'!$B$3,(('Business Plan'!$C$6*('Business Plan'!$C$7*(1+'Scenario Analysis (2D)'!AG$4)-'Business Plan'!$C$8-'Business Plan'!$C$9)-'Business Plan'!$C$10*(1+'Scenario Analysis (2D)'!$E69))),(('Business Plan'!$D$6*('Business Plan'!$D$7*(1+'Scenario Analysis (2D)'!AG$4)-'Business Plan'!$D$8-'Business Plan'!$D$9)-'Business Plan'!$D$10*(1+'Scenario Analysis (2D)'!$E69))),(('Business Plan'!$E$6*('Business Plan'!$E$7*(1+'Scenario Analysis (2D)'!AG$4)-'Business Plan'!$E$8-'Business Plan'!$E$9)-'Business Plan'!$E$10*(1+'Scenario Analysis (2D)'!$E69))),(('Business Plan'!$F$6*('Business Plan'!$F$7*(1+'Scenario Analysis (2D)'!AG$4)-'Business Plan'!$F$8-'Business Plan'!$F$9)-'Business Plan'!$F$10*(1+'Scenario Analysis (2D)'!$E69))),(('Business Plan'!$G$6*('Business Plan'!$G$7*(1+'Scenario Analysis (2D)'!AG$4)-'Business Plan'!$G$8-'Business Plan'!$G$9)-'Business Plan'!$G$10*(1+'Scenario Analysis (2D)'!$E69))),(('Business Plan'!$H$6*('Business Plan'!$H$7*(1+'Scenario Analysis (2D)'!AG$4)-'Business Plan'!$H$8-'Business Plan'!$H$9)-'Business Plan'!$H$10*(1+'Scenario Analysis (2D)'!$E69))),(('Business Plan'!$I$6*('Business Plan'!$I$7*(1+'Scenario Analysis (2D)'!AG$4)-'Business Plan'!$I$8-'Business Plan'!$I$9)-'Business Plan'!$I$10*(1+'Scenario Analysis (2D)'!$E69))),(('Business Plan'!$J$6*('Business Plan'!$J$7*(1+'Scenario Analysis (2D)'!AG$4)-'Business Plan'!$J$8-'Business Plan'!$J$9)-'Business Plan'!$J$10*(1+'Scenario Analysis (2D)'!$E69))),(('Business Plan'!$K$6*('Business Plan'!$K$7*(1+'Scenario Analysis (2D)'!AG$4)-'Business Plan'!$K$8-'Business Plan'!$K$9)-'Business Plan'!$K$10*(1+'Scenario Analysis (2D)'!$E69)))))/'Business Plan'!$C$13-1</f>
        <v>16.201670544082326</v>
      </c>
      <c r="U16" s="65">
        <v>-0.3</v>
      </c>
      <c r="V16" s="65">
        <v>0.25</v>
      </c>
      <c r="W16" s="64">
        <f>(NPV('Business Plan'!$B$3,(('Business Plan'!$C$6*('Business Plan'!$C$7-'Business Plan'!$C$8*(1+'Scenario Analysis (2D)'!AG$4)-'Business Plan'!$C$9)-'Business Plan'!$C$10*(1+'Scenario Analysis (2D)'!$E85))),(('Business Plan'!$D$6*('Business Plan'!$D$7-'Business Plan'!$D$8*(1+'Scenario Analysis (2D)'!AG$4)-'Business Plan'!$D$9)-'Business Plan'!$D$10*(1+'Scenario Analysis (2D)'!$E85))),(('Business Plan'!$E$6*('Business Plan'!$E$7-'Business Plan'!$E$8*(1+'Scenario Analysis (2D)'!AG$4)-'Business Plan'!$E$9)-'Business Plan'!$E$10*(1+'Scenario Analysis (2D)'!$E85))),(('Business Plan'!$F$6*('Business Plan'!$F$7-'Business Plan'!$F$8*(1+'Scenario Analysis (2D)'!AG$4)-'Business Plan'!$F$9)-'Business Plan'!$F$10*(1+'Scenario Analysis (2D)'!$E85))),(('Business Plan'!$G$6*('Business Plan'!$G$7-'Business Plan'!$G$8*(1+'Scenario Analysis (2D)'!AG$4)-'Business Plan'!$G$9)-'Business Plan'!$G$10*(1+'Scenario Analysis (2D)'!$E85))),(('Business Plan'!$H$6*('Business Plan'!$H$7-'Business Plan'!$H$8*(1+'Scenario Analysis (2D)'!AG$4)-'Business Plan'!$H$9)-'Business Plan'!$H$10*(1+'Scenario Analysis (2D)'!$E85))),(('Business Plan'!$I$6*('Business Plan'!$I$7-'Business Plan'!$I$8*(1+'Scenario Analysis (2D)'!AG$4)-'Business Plan'!$I$9)-'Business Plan'!$I$10*(1+'Scenario Analysis (2D)'!$E85))),(('Business Plan'!$J$6*('Business Plan'!$J$7-'Business Plan'!$J$8*(1+'Scenario Analysis (2D)'!AG$4)-'Business Plan'!$J$9)-'Business Plan'!$J$10*(1+'Scenario Analysis (2D)'!$E85))),(('Business Plan'!$K$6*('Business Plan'!$K$7-'Business Plan'!$K$8*(1+'Scenario Analysis (2D)'!AG$4)-'Business Plan'!$K$9)-'Business Plan'!$K$10*(1+'Scenario Analysis (2D)'!$E85)))))/'Business Plan'!$C$13-1</f>
        <v>-5.1183789335967198</v>
      </c>
    </row>
    <row r="17" spans="1:23" x14ac:dyDescent="0.25">
      <c r="A17" s="62">
        <v>-0.3</v>
      </c>
      <c r="B17" s="63">
        <v>0.3</v>
      </c>
      <c r="C17" s="64">
        <f>(NPV('Business Plan'!$B$3,(('Business Plan'!$C$6*(1+'Scenario Analysis (2D)'!AH$4)*('Business Plan'!$C$7*(1+'Scenario Analysis (2D)'!$E5)-'Business Plan'!$C$8-'Business Plan'!$C$9)-'Business Plan'!$C$10)),(('Business Plan'!$D$6*(1+'Scenario Analysis (2D)'!AH$4)*('Business Plan'!$D$7*(1+'Scenario Analysis (2D)'!$E5)-'Business Plan'!$D$8-'Business Plan'!$D$9)-'Business Plan'!$D$10)),(('Business Plan'!$E$6*(1+'Scenario Analysis (2D)'!AH$4)*('Business Plan'!$E$7*(1+'Scenario Analysis (2D)'!$E5)-'Business Plan'!$E$8-'Business Plan'!$E$9)-'Business Plan'!$E$10)),(('Business Plan'!$F$6*(1+'Scenario Analysis (2D)'!AH$4)*('Business Plan'!$F$7*(1+'Scenario Analysis (2D)'!$E5)-'Business Plan'!$F$8-'Business Plan'!$F$9)-'Business Plan'!$F$10)),(('Business Plan'!$G$6*(1+'Scenario Analysis (2D)'!AH$4)*('Business Plan'!$G$7*(1+'Scenario Analysis (2D)'!$E5)-'Business Plan'!$G$8-'Business Plan'!$G$9)-'Business Plan'!$G$10)),(('Business Plan'!$H$6*(1+'Scenario Analysis (2D)'!AH$4)*('Business Plan'!$H$7*(1+'Scenario Analysis (2D)'!$E5)-'Business Plan'!$H$8-'Business Plan'!$H$9)-'Business Plan'!$H$10)),(('Business Plan'!$I$6*(1+'Scenario Analysis (2D)'!AH$4)*('Business Plan'!$I$7*(1+'Scenario Analysis (2D)'!$E5)-'Business Plan'!$I$8-'Business Plan'!$I$9)-'Business Plan'!$I$10)),(('Business Plan'!$J$6*(1+'Scenario Analysis (2D)'!AH$4)*('Business Plan'!$J$7*(1+'Scenario Analysis (2D)'!$E5)-'Business Plan'!$J$8-'Business Plan'!$J$9)-'Business Plan'!$J$10)),(('Business Plan'!$K$6*(1+'Scenario Analysis (2D)'!AH$4)*('Business Plan'!$K$7*(1+'Scenario Analysis (2D)'!$E5)-'Business Plan'!$K$8-'Business Plan'!$K$9)-'Business Plan'!$K$10))))/'Business Plan'!$C$13-1</f>
        <v>-15.457554091549776</v>
      </c>
      <c r="E17" s="65">
        <v>-0.3</v>
      </c>
      <c r="F17" s="65">
        <v>0.3</v>
      </c>
      <c r="G17" s="64">
        <f>(NPV('Business Plan'!$B$3,(('Business Plan'!$C$6*(1+'Scenario Analysis (2D)'!AH$4)*('Business Plan'!$C$7-'Business Plan'!$C$8*(1+'Scenario Analysis (2D)'!$E21)-'Business Plan'!$C$9)-'Business Plan'!$C$10)),(('Business Plan'!$D$6*(1+'Scenario Analysis (2D)'!AH$4)*('Business Plan'!$D$7-'Business Plan'!$D$8*(1+'Scenario Analysis (2D)'!$E21)-'Business Plan'!$D$9)-'Business Plan'!$D$10)),(('Business Plan'!$E$6*(1+'Scenario Analysis (2D)'!AH$4)*('Business Plan'!$E$7-'Business Plan'!$E$8*(1+'Scenario Analysis (2D)'!$E21)-'Business Plan'!$E$9)-'Business Plan'!$E$10)),(('Business Plan'!$F$6*(1+'Scenario Analysis (2D)'!AH$4)*('Business Plan'!$F$7-'Business Plan'!$F$8*(1+'Scenario Analysis (2D)'!$E21)-'Business Plan'!$F$9)-'Business Plan'!$F$10)),(('Business Plan'!$G$6*(1+'Scenario Analysis (2D)'!AH$4)*('Business Plan'!$G$7-'Business Plan'!$G$8*(1+'Scenario Analysis (2D)'!$E21)-'Business Plan'!$G$9)-'Business Plan'!$G$10)),(('Business Plan'!$H$6*(1+'Scenario Analysis (2D)'!AH$4)*('Business Plan'!$H$7-'Business Plan'!$H$8*(1+'Scenario Analysis (2D)'!$E21)-'Business Plan'!$H$9)-'Business Plan'!$H$10)),(('Business Plan'!$I$6*(1+'Scenario Analysis (2D)'!AH$4)*('Business Plan'!$I$7-'Business Plan'!$I$8*(1+'Scenario Analysis (2D)'!$E21)-'Business Plan'!$I$9)-'Business Plan'!$I$10)),(('Business Plan'!$J$6*(1+'Scenario Analysis (2D)'!AH$4)*('Business Plan'!$J$7-'Business Plan'!$J$8*(1+'Scenario Analysis (2D)'!$E21)-'Business Plan'!$J$9)-'Business Plan'!$J$10)),(('Business Plan'!$K$6*(1+'Scenario Analysis (2D)'!AH$4)*('Business Plan'!$K$7-'Business Plan'!$K$8*(1+'Scenario Analysis (2D)'!$E21)-'Business Plan'!$K$9)-'Business Plan'!$K$10))))/'Business Plan'!$C$13-1</f>
        <v>17.801723093629537</v>
      </c>
      <c r="I17" s="65">
        <v>-0.3</v>
      </c>
      <c r="J17" s="65">
        <v>0.3</v>
      </c>
      <c r="K17" s="64">
        <f>(NPV('Business Plan'!$B$3,(('Business Plan'!$C$6*(1+'Scenario Analysis (2D)'!AH$4)*('Business Plan'!$C$7-'Business Plan'!$C$8-'Business Plan'!$C$9)-'Business Plan'!$C$10*(1+'Scenario Analysis (2D)'!$E37))),(('Business Plan'!$D$6*(1+'Scenario Analysis (2D)'!AH$4)*('Business Plan'!$D$7-'Business Plan'!$D$8-'Business Plan'!$D$9)-'Business Plan'!$D$10*(1+'Scenario Analysis (2D)'!$E37))),(('Business Plan'!$E$6*(1+'Scenario Analysis (2D)'!AH$4)*('Business Plan'!$E$7-'Business Plan'!$E$8-'Business Plan'!$E$9)-'Business Plan'!$E$10*(1+'Scenario Analysis (2D)'!$E37))),(('Business Plan'!$F$6*(1+'Scenario Analysis (2D)'!AH$4)*('Business Plan'!$F$7-'Business Plan'!$F$8-'Business Plan'!$F$9)-'Business Plan'!$F$10*(1+'Scenario Analysis (2D)'!$E37))),(('Business Plan'!$G$6*(1+'Scenario Analysis (2D)'!AH$4)*('Business Plan'!$G$7-'Business Plan'!$G$8-'Business Plan'!$G$9)-'Business Plan'!$G$10*(1+'Scenario Analysis (2D)'!$E37))),(('Business Plan'!$H$6*(1+'Scenario Analysis (2D)'!AH$4)*('Business Plan'!$H$7-'Business Plan'!$H$8-'Business Plan'!$H$9)-'Business Plan'!$H$10*(1+'Scenario Analysis (2D)'!$E37))),(('Business Plan'!$I$6*(1+'Scenario Analysis (2D)'!AH$4)*('Business Plan'!$I$7-'Business Plan'!$I$8-'Business Plan'!$I$9)-'Business Plan'!$I$10*(1+'Scenario Analysis (2D)'!$E37))),(('Business Plan'!$J$6*(1+'Scenario Analysis (2D)'!AH$4)*('Business Plan'!$J$7-'Business Plan'!$J$8-'Business Plan'!$J$9)-'Business Plan'!$J$10*(1+'Scenario Analysis (2D)'!$E37))),(('Business Plan'!$K$6*(1+'Scenario Analysis (2D)'!AH$4)*('Business Plan'!$K$7-'Business Plan'!$K$8-'Business Plan'!$K$9)-'Business Plan'!$K$10*(1+'Scenario Analysis (2D)'!$E37)))))/'Business Plan'!$C$13-1</f>
        <v>7.7351968415770713</v>
      </c>
      <c r="M17" s="65">
        <v>-0.3</v>
      </c>
      <c r="N17" s="65">
        <v>0.3</v>
      </c>
      <c r="O17" s="64">
        <f>(NPV('Business Plan'!$B$3,(('Business Plan'!$C$6*('Business Plan'!$C$7*(1+'Scenario Analysis (2D)'!AH$4)-'Business Plan'!$C$8*(1+'Scenario Analysis (2D)'!$E53)-'Business Plan'!$C$9)-'Business Plan'!$C$10)),(('Business Plan'!$D$6*('Business Plan'!$D$7*(1+'Scenario Analysis (2D)'!AH$4)-'Business Plan'!$D$8*(1+'Scenario Analysis (2D)'!$E53)-'Business Plan'!$D$9)-'Business Plan'!$D$10)),(('Business Plan'!$E$6*('Business Plan'!$E$7*(1+'Scenario Analysis (2D)'!AH$4)-'Business Plan'!$E$8*(1+'Scenario Analysis (2D)'!$E53)-'Business Plan'!$E$9)-'Business Plan'!$E$10)),(('Business Plan'!$F$6*('Business Plan'!$F$7*(1+'Scenario Analysis (2D)'!AH$4)-'Business Plan'!$F$8*(1+'Scenario Analysis (2D)'!$E53)-'Business Plan'!$F$9)-'Business Plan'!$F$10)),(('Business Plan'!$G$6*('Business Plan'!$G$7*(1+'Scenario Analysis (2D)'!AH$4)-'Business Plan'!$G$8*(1+'Scenario Analysis (2D)'!$E53)-'Business Plan'!$G$9)-'Business Plan'!$G$10)),(('Business Plan'!$H$6*('Business Plan'!$H$7*(1+'Scenario Analysis (2D)'!AH$4)-'Business Plan'!$H$8*(1+'Scenario Analysis (2D)'!$E53)-'Business Plan'!$H$9)-'Business Plan'!$H$10)),(('Business Plan'!$I$6*('Business Plan'!$I$7*(1+'Scenario Analysis (2D)'!AH$4)-'Business Plan'!$I$8*(1+'Scenario Analysis (2D)'!$E53)-'Business Plan'!$I$9)-'Business Plan'!$I$10)),(('Business Plan'!$J$6*('Business Plan'!$J$7*(1+'Scenario Analysis (2D)'!AH$4)-'Business Plan'!$J$8*(1+'Scenario Analysis (2D)'!$E53)-'Business Plan'!$J$9)-'Business Plan'!$J$10)),(('Business Plan'!$K$6*('Business Plan'!$K$7*(1+'Scenario Analysis (2D)'!AH$4)-'Business Plan'!$K$8*(1+'Scenario Analysis (2D)'!$E53)-'Business Plan'!$K$9)-'Business Plan'!$K$10))))/'Business Plan'!$C$13-1</f>
        <v>25.584059373214853</v>
      </c>
      <c r="Q17" s="65">
        <v>-0.3</v>
      </c>
      <c r="R17" s="65">
        <v>0.3</v>
      </c>
      <c r="S17" s="64">
        <f>(NPV('Business Plan'!$B$3,(('Business Plan'!$C$6*('Business Plan'!$C$7*(1+'Scenario Analysis (2D)'!AH$4)-'Business Plan'!$C$8-'Business Plan'!$C$9)-'Business Plan'!$C$10*(1+'Scenario Analysis (2D)'!$E69))),(('Business Plan'!$D$6*('Business Plan'!$D$7*(1+'Scenario Analysis (2D)'!AH$4)-'Business Plan'!$D$8-'Business Plan'!$D$9)-'Business Plan'!$D$10*(1+'Scenario Analysis (2D)'!$E69))),(('Business Plan'!$E$6*('Business Plan'!$E$7*(1+'Scenario Analysis (2D)'!AH$4)-'Business Plan'!$E$8-'Business Plan'!$E$9)-'Business Plan'!$E$10*(1+'Scenario Analysis (2D)'!$E69))),(('Business Plan'!$F$6*('Business Plan'!$F$7*(1+'Scenario Analysis (2D)'!AH$4)-'Business Plan'!$F$8-'Business Plan'!$F$9)-'Business Plan'!$F$10*(1+'Scenario Analysis (2D)'!$E69))),(('Business Plan'!$G$6*('Business Plan'!$G$7*(1+'Scenario Analysis (2D)'!AH$4)-'Business Plan'!$G$8-'Business Plan'!$G$9)-'Business Plan'!$G$10*(1+'Scenario Analysis (2D)'!$E69))),(('Business Plan'!$H$6*('Business Plan'!$H$7*(1+'Scenario Analysis (2D)'!AH$4)-'Business Plan'!$H$8-'Business Plan'!$H$9)-'Business Plan'!$H$10*(1+'Scenario Analysis (2D)'!$E69))),(('Business Plan'!$I$6*('Business Plan'!$I$7*(1+'Scenario Analysis (2D)'!AH$4)-'Business Plan'!$I$8-'Business Plan'!$I$9)-'Business Plan'!$I$10*(1+'Scenario Analysis (2D)'!$E69))),(('Business Plan'!$J$6*('Business Plan'!$J$7*(1+'Scenario Analysis (2D)'!AH$4)-'Business Plan'!$J$8-'Business Plan'!$J$9)-'Business Plan'!$J$10*(1+'Scenario Analysis (2D)'!$E69))),(('Business Plan'!$K$6*('Business Plan'!$K$7*(1+'Scenario Analysis (2D)'!AH$4)-'Business Plan'!$K$8-'Business Plan'!$K$9)-'Business Plan'!$K$10*(1+'Scenario Analysis (2D)'!$E69)))))/'Business Plan'!$C$13-1</f>
        <v>18.698484968741081</v>
      </c>
      <c r="U17" s="65">
        <v>-0.3</v>
      </c>
      <c r="V17" s="65">
        <v>0.3</v>
      </c>
      <c r="W17" s="64">
        <f>(NPV('Business Plan'!$B$3,(('Business Plan'!$C$6*('Business Plan'!$C$7-'Business Plan'!$C$8*(1+'Scenario Analysis (2D)'!AH$4)-'Business Plan'!$C$9)-'Business Plan'!$C$10*(1+'Scenario Analysis (2D)'!$E85))),(('Business Plan'!$D$6*('Business Plan'!$D$7-'Business Plan'!$D$8*(1+'Scenario Analysis (2D)'!AH$4)-'Business Plan'!$D$9)-'Business Plan'!$D$10*(1+'Scenario Analysis (2D)'!$E85))),(('Business Plan'!$E$6*('Business Plan'!$E$7-'Business Plan'!$E$8*(1+'Scenario Analysis (2D)'!AH$4)-'Business Plan'!$E$9)-'Business Plan'!$E$10*(1+'Scenario Analysis (2D)'!$E85))),(('Business Plan'!$F$6*('Business Plan'!$F$7-'Business Plan'!$F$8*(1+'Scenario Analysis (2D)'!AH$4)-'Business Plan'!$F$9)-'Business Plan'!$F$10*(1+'Scenario Analysis (2D)'!$E85))),(('Business Plan'!$G$6*('Business Plan'!$G$7-'Business Plan'!$G$8*(1+'Scenario Analysis (2D)'!AH$4)-'Business Plan'!$G$9)-'Business Plan'!$G$10*(1+'Scenario Analysis (2D)'!$E85))),(('Business Plan'!$H$6*('Business Plan'!$H$7-'Business Plan'!$H$8*(1+'Scenario Analysis (2D)'!AH$4)-'Business Plan'!$H$9)-'Business Plan'!$H$10*(1+'Scenario Analysis (2D)'!$E85))),(('Business Plan'!$I$6*('Business Plan'!$I$7-'Business Plan'!$I$8*(1+'Scenario Analysis (2D)'!AH$4)-'Business Plan'!$I$9)-'Business Plan'!$I$10*(1+'Scenario Analysis (2D)'!$E85))),(('Business Plan'!$J$6*('Business Plan'!$J$7-'Business Plan'!$J$8*(1+'Scenario Analysis (2D)'!AH$4)-'Business Plan'!$J$9)-'Business Plan'!$J$10*(1+'Scenario Analysis (2D)'!$E85))),(('Business Plan'!$K$6*('Business Plan'!$K$7-'Business Plan'!$K$8*(1+'Scenario Analysis (2D)'!AH$4)-'Business Plan'!$K$9)-'Business Plan'!$K$10*(1+'Scenario Analysis (2D)'!$E85)))))/'Business Plan'!$C$13-1</f>
        <v>-6.8855744044737728</v>
      </c>
    </row>
    <row r="18" spans="1:23" s="70" customFormat="1" x14ac:dyDescent="0.25">
      <c r="A18" s="67"/>
      <c r="B18" s="68"/>
      <c r="C18" s="69"/>
      <c r="E18" s="71"/>
      <c r="F18" s="71"/>
      <c r="G18" s="67"/>
      <c r="I18" s="71"/>
      <c r="J18" s="71"/>
      <c r="K18" s="67"/>
      <c r="M18" s="71"/>
      <c r="N18" s="71"/>
      <c r="O18" s="67"/>
      <c r="Q18" s="71"/>
      <c r="R18" s="71"/>
      <c r="S18" s="67"/>
      <c r="U18" s="71"/>
      <c r="V18" s="71"/>
      <c r="W18" s="67"/>
    </row>
    <row r="19" spans="1:23" x14ac:dyDescent="0.25">
      <c r="A19" s="66">
        <v>-0.25</v>
      </c>
      <c r="B19" s="63">
        <v>-0.3</v>
      </c>
      <c r="C19" s="64">
        <f>(NPV('Business Plan'!$B$3,(('Business Plan'!$C$6*(1+'Scenario Analysis (2D)'!V$4)*('Business Plan'!$C$7*(1+'Scenario Analysis (2D)'!$E6)-'Business Plan'!$C$8-'Business Plan'!$C$9)-'Business Plan'!$C$10)),(('Business Plan'!$D$6*(1+'Scenario Analysis (2D)'!V$4)*('Business Plan'!$D$7*(1+'Scenario Analysis (2D)'!$E6)-'Business Plan'!$D$8-'Business Plan'!$D$9)-'Business Plan'!$D$10)),(('Business Plan'!$E$6*(1+'Scenario Analysis (2D)'!V$4)*('Business Plan'!$E$7*(1+'Scenario Analysis (2D)'!$E6)-'Business Plan'!$E$8-'Business Plan'!$E$9)-'Business Plan'!$E$10)),(('Business Plan'!$F$6*(1+'Scenario Analysis (2D)'!V$4)*('Business Plan'!$F$7*(1+'Scenario Analysis (2D)'!$E6)-'Business Plan'!$F$8-'Business Plan'!$F$9)-'Business Plan'!$F$10)),(('Business Plan'!$G$6*(1+'Scenario Analysis (2D)'!V$4)*('Business Plan'!$G$7*(1+'Scenario Analysis (2D)'!$E6)-'Business Plan'!$G$8-'Business Plan'!$G$9)-'Business Plan'!$G$10)),(('Business Plan'!$H$6*(1+'Scenario Analysis (2D)'!V$4)*('Business Plan'!$H$7*(1+'Scenario Analysis (2D)'!$E6)-'Business Plan'!$H$8-'Business Plan'!$H$9)-'Business Plan'!$H$10)),(('Business Plan'!$I$6*(1+'Scenario Analysis (2D)'!V$4)*('Business Plan'!$I$7*(1+'Scenario Analysis (2D)'!$E6)-'Business Plan'!$I$8-'Business Plan'!$I$9)-'Business Plan'!$I$10)),(('Business Plan'!$J$6*(1+'Scenario Analysis (2D)'!V$4)*('Business Plan'!$J$7*(1+'Scenario Analysis (2D)'!$E6)-'Business Plan'!$J$8-'Business Plan'!$J$9)-'Business Plan'!$J$10)),(('Business Plan'!$K$6*(1+'Scenario Analysis (2D)'!V$4)*('Business Plan'!$K$7*(1+'Scenario Analysis (2D)'!$E6)-'Business Plan'!$K$8-'Business Plan'!$K$9)-'Business Plan'!$K$10))))/'Business Plan'!$C$13-1</f>
        <v>-12.756448907094187</v>
      </c>
      <c r="E19" s="65">
        <v>-0.25</v>
      </c>
      <c r="F19" s="65">
        <v>-0.3</v>
      </c>
      <c r="G19" s="64">
        <f>(NPV('Business Plan'!$B$3,(('Business Plan'!$C$6*(1+'Scenario Analysis (2D)'!V$4)*('Business Plan'!$C$7-'Business Plan'!$C$8*(1+'Scenario Analysis (2D)'!$E22)-'Business Plan'!$C$9)-'Business Plan'!$C$10)),(('Business Plan'!$D$6*(1+'Scenario Analysis (2D)'!V$4)*('Business Plan'!$D$7-'Business Plan'!$D$8*(1+'Scenario Analysis (2D)'!$E22)-'Business Plan'!$D$9)-'Business Plan'!$D$10)),(('Business Plan'!$E$6*(1+'Scenario Analysis (2D)'!V$4)*('Business Plan'!$E$7-'Business Plan'!$E$8*(1+'Scenario Analysis (2D)'!$E22)-'Business Plan'!$E$9)-'Business Plan'!$E$10)),(('Business Plan'!$F$6*(1+'Scenario Analysis (2D)'!V$4)*('Business Plan'!$F$7-'Business Plan'!$F$8*(1+'Scenario Analysis (2D)'!$E22)-'Business Plan'!$F$9)-'Business Plan'!$F$10)),(('Business Plan'!$G$6*(1+'Scenario Analysis (2D)'!V$4)*('Business Plan'!$G$7-'Business Plan'!$G$8*(1+'Scenario Analysis (2D)'!$E22)-'Business Plan'!$G$9)-'Business Plan'!$G$10)),(('Business Plan'!$H$6*(1+'Scenario Analysis (2D)'!V$4)*('Business Plan'!$H$7-'Business Plan'!$H$8*(1+'Scenario Analysis (2D)'!$E22)-'Business Plan'!$H$9)-'Business Plan'!$H$10)),(('Business Plan'!$I$6*(1+'Scenario Analysis (2D)'!V$4)*('Business Plan'!$I$7-'Business Plan'!$I$8*(1+'Scenario Analysis (2D)'!$E22)-'Business Plan'!$I$9)-'Business Plan'!$I$10)),(('Business Plan'!$J$6*(1+'Scenario Analysis (2D)'!V$4)*('Business Plan'!$J$7-'Business Plan'!$J$8*(1+'Scenario Analysis (2D)'!$E22)-'Business Plan'!$J$9)-'Business Plan'!$J$10)),(('Business Plan'!$K$6*(1+'Scenario Analysis (2D)'!V$4)*('Business Plan'!$K$7-'Business Plan'!$K$8*(1+'Scenario Analysis (2D)'!$E22)-'Business Plan'!$K$9)-'Business Plan'!$K$10))))/'Business Plan'!$C$13-1</f>
        <v>2.1675857272811463</v>
      </c>
      <c r="I19" s="65">
        <v>-0.25</v>
      </c>
      <c r="J19" s="65">
        <v>-0.3</v>
      </c>
      <c r="K19" s="64">
        <f>(NPV('Business Plan'!$B$3,(('Business Plan'!$C$6*(1+'Scenario Analysis (2D)'!V$4)*('Business Plan'!$C$7-'Business Plan'!$C$8-'Business Plan'!$C$9)-'Business Plan'!$C$10*(1+'Scenario Analysis (2D)'!$E38))),(('Business Plan'!$D$6*(1+'Scenario Analysis (2D)'!V$4)*('Business Plan'!$D$7-'Business Plan'!$D$8-'Business Plan'!$D$9)-'Business Plan'!$D$10*(1+'Scenario Analysis (2D)'!$E38))),(('Business Plan'!$E$6*(1+'Scenario Analysis (2D)'!V$4)*('Business Plan'!$E$7-'Business Plan'!$E$8-'Business Plan'!$E$9)-'Business Plan'!$E$10*(1+'Scenario Analysis (2D)'!$E38))),(('Business Plan'!$F$6*(1+'Scenario Analysis (2D)'!V$4)*('Business Plan'!$F$7-'Business Plan'!$F$8-'Business Plan'!$F$9)-'Business Plan'!$F$10*(1+'Scenario Analysis (2D)'!$E38))),(('Business Plan'!$G$6*(1+'Scenario Analysis (2D)'!V$4)*('Business Plan'!$G$7-'Business Plan'!$G$8-'Business Plan'!$G$9)-'Business Plan'!$G$10*(1+'Scenario Analysis (2D)'!$E38))),(('Business Plan'!$H$6*(1+'Scenario Analysis (2D)'!V$4)*('Business Plan'!$H$7-'Business Plan'!$H$8-'Business Plan'!$H$9)-'Business Plan'!$H$10*(1+'Scenario Analysis (2D)'!$E38))),(('Business Plan'!$I$6*(1+'Scenario Analysis (2D)'!V$4)*('Business Plan'!$I$7-'Business Plan'!$I$8-'Business Plan'!$I$9)-'Business Plan'!$I$10*(1+'Scenario Analysis (2D)'!$E38))),(('Business Plan'!$J$6*(1+'Scenario Analysis (2D)'!V$4)*('Business Plan'!$J$7-'Business Plan'!$J$8-'Business Plan'!$J$9)-'Business Plan'!$J$10*(1+'Scenario Analysis (2D)'!$E38))),(('Business Plan'!$K$6*(1+'Scenario Analysis (2D)'!V$4)*('Business Plan'!$K$7-'Business Plan'!$K$8-'Business Plan'!$K$9)-'Business Plan'!$K$10*(1+'Scenario Analysis (2D)'!$E38)))))/'Business Plan'!$C$13-1</f>
        <v>-0.91959973679808871</v>
      </c>
      <c r="M19" s="65">
        <v>-0.25</v>
      </c>
      <c r="N19" s="65">
        <v>-0.3</v>
      </c>
      <c r="O19" s="64">
        <f>(NPV('Business Plan'!$B$3,(('Business Plan'!$C$6*('Business Plan'!$C$7*(1+'Scenario Analysis (2D)'!V$4)-'Business Plan'!$C$8*(1+'Scenario Analysis (2D)'!$E54)-'Business Plan'!$C$9)-'Business Plan'!$C$10)),(('Business Plan'!$D$6*('Business Plan'!$D$7*(1+'Scenario Analysis (2D)'!V$4)-'Business Plan'!$D$8*(1+'Scenario Analysis (2D)'!$E54)-'Business Plan'!$D$9)-'Business Plan'!$D$10)),(('Business Plan'!$E$6*('Business Plan'!$E$7*(1+'Scenario Analysis (2D)'!V$4)-'Business Plan'!$E$8*(1+'Scenario Analysis (2D)'!$E54)-'Business Plan'!$E$9)-'Business Plan'!$E$10)),(('Business Plan'!$F$6*('Business Plan'!$F$7*(1+'Scenario Analysis (2D)'!V$4)-'Business Plan'!$F$8*(1+'Scenario Analysis (2D)'!$E54)-'Business Plan'!$F$9)-'Business Plan'!$F$10)),(('Business Plan'!$G$6*('Business Plan'!$G$7*(1+'Scenario Analysis (2D)'!V$4)-'Business Plan'!$G$8*(1+'Scenario Analysis (2D)'!$E54)-'Business Plan'!$G$9)-'Business Plan'!$G$10)),(('Business Plan'!$H$6*('Business Plan'!$H$7*(1+'Scenario Analysis (2D)'!V$4)-'Business Plan'!$H$8*(1+'Scenario Analysis (2D)'!$E54)-'Business Plan'!$H$9)-'Business Plan'!$H$10)),(('Business Plan'!$I$6*('Business Plan'!$I$7*(1+'Scenario Analysis (2D)'!V$4)-'Business Plan'!$I$8*(1+'Scenario Analysis (2D)'!$E54)-'Business Plan'!$I$9)-'Business Plan'!$I$10)),(('Business Plan'!$J$6*('Business Plan'!$J$7*(1+'Scenario Analysis (2D)'!V$4)-'Business Plan'!$J$8*(1+'Scenario Analysis (2D)'!$E54)-'Business Plan'!$J$9)-'Business Plan'!$J$10)),(('Business Plan'!$K$6*('Business Plan'!$K$7*(1+'Scenario Analysis (2D)'!V$4)-'Business Plan'!$K$8*(1+'Scenario Analysis (2D)'!$E54)-'Business Plan'!$K$9)-'Business Plan'!$K$10))))/'Business Plan'!$C$13-1</f>
        <v>-6.1449091935672921</v>
      </c>
      <c r="Q19" s="65">
        <v>-0.25</v>
      </c>
      <c r="R19" s="65">
        <v>-0.3</v>
      </c>
      <c r="S19" s="64">
        <f>(NPV('Business Plan'!$B$3,(('Business Plan'!$C$6*('Business Plan'!$C$7*(1+'Scenario Analysis (2D)'!V$4)-'Business Plan'!$C$8-'Business Plan'!$C$9)-'Business Plan'!$C$10*(1+'Scenario Analysis (2D)'!$E70))),(('Business Plan'!$D$6*('Business Plan'!$D$7*(1+'Scenario Analysis (2D)'!V$4)-'Business Plan'!$D$8-'Business Plan'!$D$9)-'Business Plan'!$D$10*(1+'Scenario Analysis (2D)'!$E70))),(('Business Plan'!$E$6*('Business Plan'!$E$7*(1+'Scenario Analysis (2D)'!V$4)-'Business Plan'!$E$8-'Business Plan'!$E$9)-'Business Plan'!$E$10*(1+'Scenario Analysis (2D)'!$E70))),(('Business Plan'!$F$6*('Business Plan'!$F$7*(1+'Scenario Analysis (2D)'!V$4)-'Business Plan'!$F$8-'Business Plan'!$F$9)-'Business Plan'!$F$10*(1+'Scenario Analysis (2D)'!$E70))),(('Business Plan'!$G$6*('Business Plan'!$G$7*(1+'Scenario Analysis (2D)'!V$4)-'Business Plan'!$G$8-'Business Plan'!$G$9)-'Business Plan'!$G$10*(1+'Scenario Analysis (2D)'!$E70))),(('Business Plan'!$H$6*('Business Plan'!$H$7*(1+'Scenario Analysis (2D)'!V$4)-'Business Plan'!$H$8-'Business Plan'!$H$9)-'Business Plan'!$H$10*(1+'Scenario Analysis (2D)'!$E70))),(('Business Plan'!$I$6*('Business Plan'!$I$7*(1+'Scenario Analysis (2D)'!V$4)-'Business Plan'!$I$8-'Business Plan'!$I$9)-'Business Plan'!$I$10*(1+'Scenario Analysis (2D)'!$E70))),(('Business Plan'!$J$6*('Business Plan'!$J$7*(1+'Scenario Analysis (2D)'!V$4)-'Business Plan'!$J$8-'Business Plan'!$J$9)-'Business Plan'!$J$10*(1+'Scenario Analysis (2D)'!$E70))),(('Business Plan'!$K$6*('Business Plan'!$K$7*(1+'Scenario Analysis (2D)'!V$4)-'Business Plan'!$K$8-'Business Plan'!$K$9)-'Business Plan'!$K$10*(1+'Scenario Analysis (2D)'!$E70)))))/'Business Plan'!$C$13-1</f>
        <v>-11.882887863962102</v>
      </c>
      <c r="U19" s="65">
        <v>-0.25</v>
      </c>
      <c r="V19" s="65">
        <v>-0.3</v>
      </c>
      <c r="W19" s="64">
        <f>(NPV('Business Plan'!$B$3,(('Business Plan'!$C$6*('Business Plan'!$C$7-'Business Plan'!$C$8*(1+'Scenario Analysis (2D)'!V$4)-'Business Plan'!$C$9)-'Business Plan'!$C$10*(1+'Scenario Analysis (2D)'!$E86))),(('Business Plan'!$D$6*('Business Plan'!$D$7-'Business Plan'!$D$8*(1+'Scenario Analysis (2D)'!V$4)-'Business Plan'!$D$9)-'Business Plan'!$D$10*(1+'Scenario Analysis (2D)'!$E86))),(('Business Plan'!$E$6*('Business Plan'!$E$7-'Business Plan'!$E$8*(1+'Scenario Analysis (2D)'!V$4)-'Business Plan'!$E$9)-'Business Plan'!$E$10*(1+'Scenario Analysis (2D)'!$E86))),(('Business Plan'!$F$6*('Business Plan'!$F$7-'Business Plan'!$F$8*(1+'Scenario Analysis (2D)'!V$4)-'Business Plan'!$F$9)-'Business Plan'!$F$10*(1+'Scenario Analysis (2D)'!$E86))),(('Business Plan'!$G$6*('Business Plan'!$G$7-'Business Plan'!$G$8*(1+'Scenario Analysis (2D)'!V$4)-'Business Plan'!$G$9)-'Business Plan'!$G$10*(1+'Scenario Analysis (2D)'!$E86))),(('Business Plan'!$H$6*('Business Plan'!$H$7-'Business Plan'!$H$8*(1+'Scenario Analysis (2D)'!V$4)-'Business Plan'!$H$9)-'Business Plan'!$H$10*(1+'Scenario Analysis (2D)'!$E86))),(('Business Plan'!$I$6*('Business Plan'!$I$7-'Business Plan'!$I$8*(1+'Scenario Analysis (2D)'!V$4)-'Business Plan'!$I$9)-'Business Plan'!$I$10*(1+'Scenario Analysis (2D)'!$E86))),(('Business Plan'!$J$6*('Business Plan'!$J$7-'Business Plan'!$J$8*(1+'Scenario Analysis (2D)'!V$4)-'Business Plan'!$J$9)-'Business Plan'!$J$10*(1+'Scenario Analysis (2D)'!$E86))),(('Business Plan'!$K$6*('Business Plan'!$K$7-'Business Plan'!$K$8*(1+'Scenario Analysis (2D)'!V$4)-'Business Plan'!$K$9)-'Business Plan'!$K$10*(1+'Scenario Analysis (2D)'!$E86)))))/'Business Plan'!$C$13-1</f>
        <v>13.701171509252756</v>
      </c>
    </row>
    <row r="20" spans="1:23" x14ac:dyDescent="0.25">
      <c r="A20" s="65">
        <v>-0.25</v>
      </c>
      <c r="B20" s="63">
        <v>-0.25</v>
      </c>
      <c r="C20" s="64">
        <f>(NPV('Business Plan'!$B$3,(('Business Plan'!$C$6*(1+'Scenario Analysis (2D)'!W$4)*('Business Plan'!$C$7*(1+'Scenario Analysis (2D)'!$E6)-'Business Plan'!$C$8-'Business Plan'!$C$9)-'Business Plan'!$C$10)),(('Business Plan'!$D$6*(1+'Scenario Analysis (2D)'!W$4)*('Business Plan'!$D$7*(1+'Scenario Analysis (2D)'!$E6)-'Business Plan'!$D$8-'Business Plan'!$D$9)-'Business Plan'!$D$10)),(('Business Plan'!$E$6*(1+'Scenario Analysis (2D)'!W$4)*('Business Plan'!$E$7*(1+'Scenario Analysis (2D)'!$E6)-'Business Plan'!$E$8-'Business Plan'!$E$9)-'Business Plan'!$E$10)),(('Business Plan'!$F$6*(1+'Scenario Analysis (2D)'!W$4)*('Business Plan'!$F$7*(1+'Scenario Analysis (2D)'!$E6)-'Business Plan'!$F$8-'Business Plan'!$F$9)-'Business Plan'!$F$10)),(('Business Plan'!$G$6*(1+'Scenario Analysis (2D)'!W$4)*('Business Plan'!$G$7*(1+'Scenario Analysis (2D)'!$E6)-'Business Plan'!$G$8-'Business Plan'!$G$9)-'Business Plan'!$G$10)),(('Business Plan'!$H$6*(1+'Scenario Analysis (2D)'!W$4)*('Business Plan'!$H$7*(1+'Scenario Analysis (2D)'!$E6)-'Business Plan'!$H$8-'Business Plan'!$H$9)-'Business Plan'!$H$10)),(('Business Plan'!$I$6*(1+'Scenario Analysis (2D)'!W$4)*('Business Plan'!$I$7*(1+'Scenario Analysis (2D)'!$E6)-'Business Plan'!$I$8-'Business Plan'!$I$9)-'Business Plan'!$I$10)),(('Business Plan'!$J$6*(1+'Scenario Analysis (2D)'!W$4)*('Business Plan'!$J$7*(1+'Scenario Analysis (2D)'!$E6)-'Business Plan'!$J$8-'Business Plan'!$J$9)-'Business Plan'!$J$10)),(('Business Plan'!$K$6*(1+'Scenario Analysis (2D)'!W$4)*('Business Plan'!$K$7*(1+'Scenario Analysis (2D)'!$E6)-'Business Plan'!$K$8-'Business Plan'!$K$9)-'Business Plan'!$K$10))))/'Business Plan'!$C$13-1</f>
        <v>-12.711052776460791</v>
      </c>
      <c r="E20" s="65">
        <v>-0.25</v>
      </c>
      <c r="F20" s="65">
        <v>-0.25</v>
      </c>
      <c r="G20" s="64">
        <f>(NPV('Business Plan'!$B$3,(('Business Plan'!$C$6*(1+'Scenario Analysis (2D)'!W$4)*('Business Plan'!$C$7-'Business Plan'!$C$8*(1+'Scenario Analysis (2D)'!$E22)-'Business Plan'!$C$9)-'Business Plan'!$C$10)),(('Business Plan'!$D$6*(1+'Scenario Analysis (2D)'!W$4)*('Business Plan'!$D$7-'Business Plan'!$D$8*(1+'Scenario Analysis (2D)'!$E22)-'Business Plan'!$D$9)-'Business Plan'!$D$10)),(('Business Plan'!$E$6*(1+'Scenario Analysis (2D)'!W$4)*('Business Plan'!$E$7-'Business Plan'!$E$8*(1+'Scenario Analysis (2D)'!$E22)-'Business Plan'!$E$9)-'Business Plan'!$E$10)),(('Business Plan'!$F$6*(1+'Scenario Analysis (2D)'!W$4)*('Business Plan'!$F$7-'Business Plan'!$F$8*(1+'Scenario Analysis (2D)'!$E22)-'Business Plan'!$F$9)-'Business Plan'!$F$10)),(('Business Plan'!$G$6*(1+'Scenario Analysis (2D)'!W$4)*('Business Plan'!$G$7-'Business Plan'!$G$8*(1+'Scenario Analysis (2D)'!$E22)-'Business Plan'!$G$9)-'Business Plan'!$G$10)),(('Business Plan'!$H$6*(1+'Scenario Analysis (2D)'!W$4)*('Business Plan'!$H$7-'Business Plan'!$H$8*(1+'Scenario Analysis (2D)'!$E22)-'Business Plan'!$H$9)-'Business Plan'!$H$10)),(('Business Plan'!$I$6*(1+'Scenario Analysis (2D)'!W$4)*('Business Plan'!$I$7-'Business Plan'!$I$8*(1+'Scenario Analysis (2D)'!$E22)-'Business Plan'!$I$9)-'Business Plan'!$I$10)),(('Business Plan'!$J$6*(1+'Scenario Analysis (2D)'!W$4)*('Business Plan'!$J$7-'Business Plan'!$J$8*(1+'Scenario Analysis (2D)'!$E22)-'Business Plan'!$J$9)-'Business Plan'!$J$10)),(('Business Plan'!$K$6*(1+'Scenario Analysis (2D)'!W$4)*('Business Plan'!$K$7-'Business Plan'!$K$8*(1+'Scenario Analysis (2D)'!$E22)-'Business Plan'!$K$9)-'Business Plan'!$K$10))))/'Business Plan'!$C$13-1</f>
        <v>3.2789843317984992</v>
      </c>
      <c r="I20" s="65">
        <v>-0.25</v>
      </c>
      <c r="J20" s="65">
        <v>-0.25</v>
      </c>
      <c r="K20" s="64">
        <f>(NPV('Business Plan'!$B$3,(('Business Plan'!$C$6*(1+'Scenario Analysis (2D)'!W$4)*('Business Plan'!$C$7-'Business Plan'!$C$8-'Business Plan'!$C$9)-'Business Plan'!$C$10*(1+'Scenario Analysis (2D)'!$E38))),(('Business Plan'!$D$6*(1+'Scenario Analysis (2D)'!W$4)*('Business Plan'!$D$7-'Business Plan'!$D$8-'Business Plan'!$D$9)-'Business Plan'!$D$10*(1+'Scenario Analysis (2D)'!$E38))),(('Business Plan'!$E$6*(1+'Scenario Analysis (2D)'!W$4)*('Business Plan'!$E$7-'Business Plan'!$E$8-'Business Plan'!$E$9)-'Business Plan'!$E$10*(1+'Scenario Analysis (2D)'!$E38))),(('Business Plan'!$F$6*(1+'Scenario Analysis (2D)'!W$4)*('Business Plan'!$F$7-'Business Plan'!$F$8-'Business Plan'!$F$9)-'Business Plan'!$F$10*(1+'Scenario Analysis (2D)'!$E38))),(('Business Plan'!$G$6*(1+'Scenario Analysis (2D)'!W$4)*('Business Plan'!$G$7-'Business Plan'!$G$8-'Business Plan'!$G$9)-'Business Plan'!$G$10*(1+'Scenario Analysis (2D)'!$E38))),(('Business Plan'!$H$6*(1+'Scenario Analysis (2D)'!W$4)*('Business Plan'!$H$7-'Business Plan'!$H$8-'Business Plan'!$H$9)-'Business Plan'!$H$10*(1+'Scenario Analysis (2D)'!$E38))),(('Business Plan'!$I$6*(1+'Scenario Analysis (2D)'!W$4)*('Business Plan'!$I$7-'Business Plan'!$I$8-'Business Plan'!$I$9)-'Business Plan'!$I$10*(1+'Scenario Analysis (2D)'!$E38))),(('Business Plan'!$J$6*(1+'Scenario Analysis (2D)'!W$4)*('Business Plan'!$J$7-'Business Plan'!$J$8-'Business Plan'!$J$9)-'Business Plan'!$J$10*(1+'Scenario Analysis (2D)'!$E38))),(('Business Plan'!$K$6*(1+'Scenario Analysis (2D)'!W$4)*('Business Plan'!$K$7-'Business Plan'!$K$8-'Business Plan'!$K$9)-'Business Plan'!$K$10*(1+'Scenario Analysis (2D)'!$E38)))))/'Business Plan'!$C$13-1</f>
        <v>-0.24999999999999933</v>
      </c>
      <c r="M20" s="65">
        <v>-0.25</v>
      </c>
      <c r="N20" s="65">
        <v>-0.25</v>
      </c>
      <c r="O20" s="64">
        <f>(NPV('Business Plan'!$B$3,(('Business Plan'!$C$6*('Business Plan'!$C$7*(1+'Scenario Analysis (2D)'!W$4)-'Business Plan'!$C$8*(1+'Scenario Analysis (2D)'!$E54)-'Business Plan'!$C$9)-'Business Plan'!$C$10)),(('Business Plan'!$D$6*('Business Plan'!$D$7*(1+'Scenario Analysis (2D)'!W$4)-'Business Plan'!$D$8*(1+'Scenario Analysis (2D)'!$E54)-'Business Plan'!$D$9)-'Business Plan'!$D$10)),(('Business Plan'!$E$6*('Business Plan'!$E$7*(1+'Scenario Analysis (2D)'!W$4)-'Business Plan'!$E$8*(1+'Scenario Analysis (2D)'!$E54)-'Business Plan'!$E$9)-'Business Plan'!$E$10)),(('Business Plan'!$F$6*('Business Plan'!$F$7*(1+'Scenario Analysis (2D)'!W$4)-'Business Plan'!$F$8*(1+'Scenario Analysis (2D)'!$E54)-'Business Plan'!$F$9)-'Business Plan'!$F$10)),(('Business Plan'!$G$6*('Business Plan'!$G$7*(1+'Scenario Analysis (2D)'!W$4)-'Business Plan'!$G$8*(1+'Scenario Analysis (2D)'!$E54)-'Business Plan'!$G$9)-'Business Plan'!$G$10)),(('Business Plan'!$H$6*('Business Plan'!$H$7*(1+'Scenario Analysis (2D)'!W$4)-'Business Plan'!$H$8*(1+'Scenario Analysis (2D)'!$E54)-'Business Plan'!$H$9)-'Business Plan'!$H$10)),(('Business Plan'!$I$6*('Business Plan'!$I$7*(1+'Scenario Analysis (2D)'!W$4)-'Business Plan'!$I$8*(1+'Scenario Analysis (2D)'!$E54)-'Business Plan'!$I$9)-'Business Plan'!$I$10)),(('Business Plan'!$J$6*('Business Plan'!$J$7*(1+'Scenario Analysis (2D)'!W$4)-'Business Plan'!$J$8*(1+'Scenario Analysis (2D)'!$E54)-'Business Plan'!$J$9)-'Business Plan'!$J$10)),(('Business Plan'!$K$6*('Business Plan'!$K$7*(1+'Scenario Analysis (2D)'!W$4)-'Business Plan'!$K$8*(1+'Scenario Analysis (2D)'!$E54)-'Business Plan'!$K$9)-'Business Plan'!$K$10))))/'Business Plan'!$C$13-1</f>
        <v>-3.648094768908535</v>
      </c>
      <c r="Q20" s="65">
        <v>-0.25</v>
      </c>
      <c r="R20" s="65">
        <v>-0.25</v>
      </c>
      <c r="S20" s="64">
        <f>(NPV('Business Plan'!$B$3,(('Business Plan'!$C$6*('Business Plan'!$C$7*(1+'Scenario Analysis (2D)'!W$4)-'Business Plan'!$C$8-'Business Plan'!$C$9)-'Business Plan'!$C$10*(1+'Scenario Analysis (2D)'!$E70))),(('Business Plan'!$D$6*('Business Plan'!$D$7*(1+'Scenario Analysis (2D)'!W$4)-'Business Plan'!$D$8-'Business Plan'!$D$9)-'Business Plan'!$D$10*(1+'Scenario Analysis (2D)'!$E70))),(('Business Plan'!$E$6*('Business Plan'!$E$7*(1+'Scenario Analysis (2D)'!W$4)-'Business Plan'!$E$8-'Business Plan'!$E$9)-'Business Plan'!$E$10*(1+'Scenario Analysis (2D)'!$E70))),(('Business Plan'!$F$6*('Business Plan'!$F$7*(1+'Scenario Analysis (2D)'!W$4)-'Business Plan'!$F$8-'Business Plan'!$F$9)-'Business Plan'!$F$10*(1+'Scenario Analysis (2D)'!$E70))),(('Business Plan'!$G$6*('Business Plan'!$G$7*(1+'Scenario Analysis (2D)'!W$4)-'Business Plan'!$G$8-'Business Plan'!$G$9)-'Business Plan'!$G$10*(1+'Scenario Analysis (2D)'!$E70))),(('Business Plan'!$H$6*('Business Plan'!$H$7*(1+'Scenario Analysis (2D)'!W$4)-'Business Plan'!$H$8-'Business Plan'!$H$9)-'Business Plan'!$H$10*(1+'Scenario Analysis (2D)'!$E70))),(('Business Plan'!$I$6*('Business Plan'!$I$7*(1+'Scenario Analysis (2D)'!W$4)-'Business Plan'!$I$8-'Business Plan'!$I$9)-'Business Plan'!$I$10*(1+'Scenario Analysis (2D)'!$E70))),(('Business Plan'!$J$6*('Business Plan'!$J$7*(1+'Scenario Analysis (2D)'!W$4)-'Business Plan'!$J$8-'Business Plan'!$J$9)-'Business Plan'!$J$10*(1+'Scenario Analysis (2D)'!$E70))),(('Business Plan'!$K$6*('Business Plan'!$K$7*(1+'Scenario Analysis (2D)'!W$4)-'Business Plan'!$K$8-'Business Plan'!$K$9)-'Business Plan'!$K$10*(1+'Scenario Analysis (2D)'!$E70)))))/'Business Plan'!$C$13-1</f>
        <v>-9.3860734393033436</v>
      </c>
      <c r="U20" s="65">
        <v>-0.25</v>
      </c>
      <c r="V20" s="65">
        <v>-0.25</v>
      </c>
      <c r="W20" s="64">
        <f>(NPV('Business Plan'!$B$3,(('Business Plan'!$C$6*('Business Plan'!$C$7-'Business Plan'!$C$8*(1+'Scenario Analysis (2D)'!W$4)-'Business Plan'!$C$9)-'Business Plan'!$C$10*(1+'Scenario Analysis (2D)'!$E86))),(('Business Plan'!$D$6*('Business Plan'!$D$7-'Business Plan'!$D$8*(1+'Scenario Analysis (2D)'!W$4)-'Business Plan'!$D$9)-'Business Plan'!$D$10*(1+'Scenario Analysis (2D)'!$E86))),(('Business Plan'!$E$6*('Business Plan'!$E$7-'Business Plan'!$E$8*(1+'Scenario Analysis (2D)'!W$4)-'Business Plan'!$E$9)-'Business Plan'!$E$10*(1+'Scenario Analysis (2D)'!$E86))),(('Business Plan'!$F$6*('Business Plan'!$F$7-'Business Plan'!$F$8*(1+'Scenario Analysis (2D)'!W$4)-'Business Plan'!$F$9)-'Business Plan'!$F$10*(1+'Scenario Analysis (2D)'!$E86))),(('Business Plan'!$G$6*('Business Plan'!$G$7-'Business Plan'!$G$8*(1+'Scenario Analysis (2D)'!W$4)-'Business Plan'!$G$9)-'Business Plan'!$G$10*(1+'Scenario Analysis (2D)'!$E86))),(('Business Plan'!$H$6*('Business Plan'!$H$7-'Business Plan'!$H$8*(1+'Scenario Analysis (2D)'!W$4)-'Business Plan'!$H$9)-'Business Plan'!$H$10*(1+'Scenario Analysis (2D)'!$E86))),(('Business Plan'!$I$6*('Business Plan'!$I$7-'Business Plan'!$I$8*(1+'Scenario Analysis (2D)'!W$4)-'Business Plan'!$I$9)-'Business Plan'!$I$10*(1+'Scenario Analysis (2D)'!$E86))),(('Business Plan'!$J$6*('Business Plan'!$J$7-'Business Plan'!$J$8*(1+'Scenario Analysis (2D)'!W$4)-'Business Plan'!$J$9)-'Business Plan'!$J$10*(1+'Scenario Analysis (2D)'!$E86))),(('Business Plan'!$K$6*('Business Plan'!$K$7-'Business Plan'!$K$8*(1+'Scenario Analysis (2D)'!W$4)-'Business Plan'!$K$9)-'Business Plan'!$K$10*(1+'Scenario Analysis (2D)'!$E86)))))/'Business Plan'!$C$13-1</f>
        <v>11.933976038375704</v>
      </c>
    </row>
    <row r="21" spans="1:23" x14ac:dyDescent="0.25">
      <c r="A21" s="65">
        <v>-0.25</v>
      </c>
      <c r="B21" s="63">
        <v>-0.2</v>
      </c>
      <c r="C21" s="64">
        <f>(NPV('Business Plan'!$B$3,(('Business Plan'!$C$6*(1+'Scenario Analysis (2D)'!X$4)*('Business Plan'!$C$7*(1+'Scenario Analysis (2D)'!$E6)-'Business Plan'!$C$8-'Business Plan'!$C$9)-'Business Plan'!$C$10)),(('Business Plan'!$D$6*(1+'Scenario Analysis (2D)'!X$4)*('Business Plan'!$D$7*(1+'Scenario Analysis (2D)'!$E6)-'Business Plan'!$D$8-'Business Plan'!$D$9)-'Business Plan'!$D$10)),(('Business Plan'!$E$6*(1+'Scenario Analysis (2D)'!X$4)*('Business Plan'!$E$7*(1+'Scenario Analysis (2D)'!$E6)-'Business Plan'!$E$8-'Business Plan'!$E$9)-'Business Plan'!$E$10)),(('Business Plan'!$F$6*(1+'Scenario Analysis (2D)'!X$4)*('Business Plan'!$F$7*(1+'Scenario Analysis (2D)'!$E6)-'Business Plan'!$F$8-'Business Plan'!$F$9)-'Business Plan'!$F$10)),(('Business Plan'!$G$6*(1+'Scenario Analysis (2D)'!X$4)*('Business Plan'!$G$7*(1+'Scenario Analysis (2D)'!$E6)-'Business Plan'!$G$8-'Business Plan'!$G$9)-'Business Plan'!$G$10)),(('Business Plan'!$H$6*(1+'Scenario Analysis (2D)'!X$4)*('Business Plan'!$H$7*(1+'Scenario Analysis (2D)'!$E6)-'Business Plan'!$H$8-'Business Plan'!$H$9)-'Business Plan'!$H$10)),(('Business Plan'!$I$6*(1+'Scenario Analysis (2D)'!X$4)*('Business Plan'!$I$7*(1+'Scenario Analysis (2D)'!$E6)-'Business Plan'!$I$8-'Business Plan'!$I$9)-'Business Plan'!$I$10)),(('Business Plan'!$J$6*(1+'Scenario Analysis (2D)'!X$4)*('Business Plan'!$J$7*(1+'Scenario Analysis (2D)'!$E6)-'Business Plan'!$J$8-'Business Plan'!$J$9)-'Business Plan'!$J$10)),(('Business Plan'!$K$6*(1+'Scenario Analysis (2D)'!X$4)*('Business Plan'!$K$7*(1+'Scenario Analysis (2D)'!$E6)-'Business Plan'!$K$8-'Business Plan'!$K$9)-'Business Plan'!$K$10))))/'Business Plan'!$C$13-1</f>
        <v>-12.66565664582739</v>
      </c>
      <c r="E21" s="65">
        <v>-0.25</v>
      </c>
      <c r="F21" s="65">
        <v>-0.2</v>
      </c>
      <c r="G21" s="64">
        <f>(NPV('Business Plan'!$B$3,(('Business Plan'!$C$6*(1+'Scenario Analysis (2D)'!X$4)*('Business Plan'!$C$7-'Business Plan'!$C$8*(1+'Scenario Analysis (2D)'!$E22)-'Business Plan'!$C$9)-'Business Plan'!$C$10)),(('Business Plan'!$D$6*(1+'Scenario Analysis (2D)'!X$4)*('Business Plan'!$D$7-'Business Plan'!$D$8*(1+'Scenario Analysis (2D)'!$E22)-'Business Plan'!$D$9)-'Business Plan'!$D$10)),(('Business Plan'!$E$6*(1+'Scenario Analysis (2D)'!X$4)*('Business Plan'!$E$7-'Business Plan'!$E$8*(1+'Scenario Analysis (2D)'!$E22)-'Business Plan'!$E$9)-'Business Plan'!$E$10)),(('Business Plan'!$F$6*(1+'Scenario Analysis (2D)'!X$4)*('Business Plan'!$F$7-'Business Plan'!$F$8*(1+'Scenario Analysis (2D)'!$E22)-'Business Plan'!$F$9)-'Business Plan'!$F$10)),(('Business Plan'!$G$6*(1+'Scenario Analysis (2D)'!X$4)*('Business Plan'!$G$7-'Business Plan'!$G$8*(1+'Scenario Analysis (2D)'!$E22)-'Business Plan'!$G$9)-'Business Plan'!$G$10)),(('Business Plan'!$H$6*(1+'Scenario Analysis (2D)'!X$4)*('Business Plan'!$H$7-'Business Plan'!$H$8*(1+'Scenario Analysis (2D)'!$E22)-'Business Plan'!$H$9)-'Business Plan'!$H$10)),(('Business Plan'!$I$6*(1+'Scenario Analysis (2D)'!X$4)*('Business Plan'!$I$7-'Business Plan'!$I$8*(1+'Scenario Analysis (2D)'!$E22)-'Business Plan'!$I$9)-'Business Plan'!$I$10)),(('Business Plan'!$J$6*(1+'Scenario Analysis (2D)'!X$4)*('Business Plan'!$J$7-'Business Plan'!$J$8*(1+'Scenario Analysis (2D)'!$E22)-'Business Plan'!$J$9)-'Business Plan'!$J$10)),(('Business Plan'!$K$6*(1+'Scenario Analysis (2D)'!X$4)*('Business Plan'!$K$7-'Business Plan'!$K$8*(1+'Scenario Analysis (2D)'!$E22)-'Business Plan'!$K$9)-'Business Plan'!$K$10))))/'Business Plan'!$C$13-1</f>
        <v>4.3903829363158504</v>
      </c>
      <c r="I21" s="65">
        <v>-0.25</v>
      </c>
      <c r="J21" s="65">
        <v>-0.2</v>
      </c>
      <c r="K21" s="64">
        <f>(NPV('Business Plan'!$B$3,(('Business Plan'!$C$6*(1+'Scenario Analysis (2D)'!X$4)*('Business Plan'!$C$7-'Business Plan'!$C$8-'Business Plan'!$C$9)-'Business Plan'!$C$10*(1+'Scenario Analysis (2D)'!$E38))),(('Business Plan'!$D$6*(1+'Scenario Analysis (2D)'!X$4)*('Business Plan'!$D$7-'Business Plan'!$D$8-'Business Plan'!$D$9)-'Business Plan'!$D$10*(1+'Scenario Analysis (2D)'!$E38))),(('Business Plan'!$E$6*(1+'Scenario Analysis (2D)'!X$4)*('Business Plan'!$E$7-'Business Plan'!$E$8-'Business Plan'!$E$9)-'Business Plan'!$E$10*(1+'Scenario Analysis (2D)'!$E38))),(('Business Plan'!$F$6*(1+'Scenario Analysis (2D)'!X$4)*('Business Plan'!$F$7-'Business Plan'!$F$8-'Business Plan'!$F$9)-'Business Plan'!$F$10*(1+'Scenario Analysis (2D)'!$E38))),(('Business Plan'!$G$6*(1+'Scenario Analysis (2D)'!X$4)*('Business Plan'!$G$7-'Business Plan'!$G$8-'Business Plan'!$G$9)-'Business Plan'!$G$10*(1+'Scenario Analysis (2D)'!$E38))),(('Business Plan'!$H$6*(1+'Scenario Analysis (2D)'!X$4)*('Business Plan'!$H$7-'Business Plan'!$H$8-'Business Plan'!$H$9)-'Business Plan'!$H$10*(1+'Scenario Analysis (2D)'!$E38))),(('Business Plan'!$I$6*(1+'Scenario Analysis (2D)'!X$4)*('Business Plan'!$I$7-'Business Plan'!$I$8-'Business Plan'!$I$9)-'Business Plan'!$I$10*(1+'Scenario Analysis (2D)'!$E38))),(('Business Plan'!$J$6*(1+'Scenario Analysis (2D)'!X$4)*('Business Plan'!$J$7-'Business Plan'!$J$8-'Business Plan'!$J$9)-'Business Plan'!$J$10*(1+'Scenario Analysis (2D)'!$E38))),(('Business Plan'!$K$6*(1+'Scenario Analysis (2D)'!X$4)*('Business Plan'!$K$7-'Business Plan'!$K$8-'Business Plan'!$K$9)-'Business Plan'!$K$10*(1+'Scenario Analysis (2D)'!$E38)))))/'Business Plan'!$C$13-1</f>
        <v>0.41959973679809104</v>
      </c>
      <c r="M21" s="65">
        <v>-0.25</v>
      </c>
      <c r="N21" s="65">
        <v>-0.2</v>
      </c>
      <c r="O21" s="64">
        <f>(NPV('Business Plan'!$B$3,(('Business Plan'!$C$6*('Business Plan'!$C$7*(1+'Scenario Analysis (2D)'!X$4)-'Business Plan'!$C$8*(1+'Scenario Analysis (2D)'!$E54)-'Business Plan'!$C$9)-'Business Plan'!$C$10)),(('Business Plan'!$D$6*('Business Plan'!$D$7*(1+'Scenario Analysis (2D)'!X$4)-'Business Plan'!$D$8*(1+'Scenario Analysis (2D)'!$E54)-'Business Plan'!$D$9)-'Business Plan'!$D$10)),(('Business Plan'!$E$6*('Business Plan'!$E$7*(1+'Scenario Analysis (2D)'!X$4)-'Business Plan'!$E$8*(1+'Scenario Analysis (2D)'!$E54)-'Business Plan'!$E$9)-'Business Plan'!$E$10)),(('Business Plan'!$F$6*('Business Plan'!$F$7*(1+'Scenario Analysis (2D)'!X$4)-'Business Plan'!$F$8*(1+'Scenario Analysis (2D)'!$E54)-'Business Plan'!$F$9)-'Business Plan'!$F$10)),(('Business Plan'!$G$6*('Business Plan'!$G$7*(1+'Scenario Analysis (2D)'!X$4)-'Business Plan'!$G$8*(1+'Scenario Analysis (2D)'!$E54)-'Business Plan'!$G$9)-'Business Plan'!$G$10)),(('Business Plan'!$H$6*('Business Plan'!$H$7*(1+'Scenario Analysis (2D)'!X$4)-'Business Plan'!$H$8*(1+'Scenario Analysis (2D)'!$E54)-'Business Plan'!$H$9)-'Business Plan'!$H$10)),(('Business Plan'!$I$6*('Business Plan'!$I$7*(1+'Scenario Analysis (2D)'!X$4)-'Business Plan'!$I$8*(1+'Scenario Analysis (2D)'!$E54)-'Business Plan'!$I$9)-'Business Plan'!$I$10)),(('Business Plan'!$J$6*('Business Plan'!$J$7*(1+'Scenario Analysis (2D)'!X$4)-'Business Plan'!$J$8*(1+'Scenario Analysis (2D)'!$E54)-'Business Plan'!$J$9)-'Business Plan'!$J$10)),(('Business Plan'!$K$6*('Business Plan'!$K$7*(1+'Scenario Analysis (2D)'!X$4)-'Business Plan'!$K$8*(1+'Scenario Analysis (2D)'!$E54)-'Business Plan'!$K$9)-'Business Plan'!$K$10))))/'Business Plan'!$C$13-1</f>
        <v>-1.1512803442497754</v>
      </c>
      <c r="Q21" s="65">
        <v>-0.25</v>
      </c>
      <c r="R21" s="65">
        <v>-0.2</v>
      </c>
      <c r="S21" s="64">
        <f>(NPV('Business Plan'!$B$3,(('Business Plan'!$C$6*('Business Plan'!$C$7*(1+'Scenario Analysis (2D)'!X$4)-'Business Plan'!$C$8-'Business Plan'!$C$9)-'Business Plan'!$C$10*(1+'Scenario Analysis (2D)'!$E70))),(('Business Plan'!$D$6*('Business Plan'!$D$7*(1+'Scenario Analysis (2D)'!X$4)-'Business Plan'!$D$8-'Business Plan'!$D$9)-'Business Plan'!$D$10*(1+'Scenario Analysis (2D)'!$E70))),(('Business Plan'!$E$6*('Business Plan'!$E$7*(1+'Scenario Analysis (2D)'!X$4)-'Business Plan'!$E$8-'Business Plan'!$E$9)-'Business Plan'!$E$10*(1+'Scenario Analysis (2D)'!$E70))),(('Business Plan'!$F$6*('Business Plan'!$F$7*(1+'Scenario Analysis (2D)'!X$4)-'Business Plan'!$F$8-'Business Plan'!$F$9)-'Business Plan'!$F$10*(1+'Scenario Analysis (2D)'!$E70))),(('Business Plan'!$G$6*('Business Plan'!$G$7*(1+'Scenario Analysis (2D)'!X$4)-'Business Plan'!$G$8-'Business Plan'!$G$9)-'Business Plan'!$G$10*(1+'Scenario Analysis (2D)'!$E70))),(('Business Plan'!$H$6*('Business Plan'!$H$7*(1+'Scenario Analysis (2D)'!X$4)-'Business Plan'!$H$8-'Business Plan'!$H$9)-'Business Plan'!$H$10*(1+'Scenario Analysis (2D)'!$E70))),(('Business Plan'!$I$6*('Business Plan'!$I$7*(1+'Scenario Analysis (2D)'!X$4)-'Business Plan'!$I$8-'Business Plan'!$I$9)-'Business Plan'!$I$10*(1+'Scenario Analysis (2D)'!$E70))),(('Business Plan'!$J$6*('Business Plan'!$J$7*(1+'Scenario Analysis (2D)'!X$4)-'Business Plan'!$J$8-'Business Plan'!$J$9)-'Business Plan'!$J$10*(1+'Scenario Analysis (2D)'!$E70))),(('Business Plan'!$K$6*('Business Plan'!$K$7*(1+'Scenario Analysis (2D)'!X$4)-'Business Plan'!$K$8-'Business Plan'!$K$9)-'Business Plan'!$K$10*(1+'Scenario Analysis (2D)'!$E70)))))/'Business Plan'!$C$13-1</f>
        <v>-6.8892590146445869</v>
      </c>
      <c r="U21" s="65">
        <v>-0.25</v>
      </c>
      <c r="V21" s="65">
        <v>-0.2</v>
      </c>
      <c r="W21" s="64">
        <f>(NPV('Business Plan'!$B$3,(('Business Plan'!$C$6*('Business Plan'!$C$7-'Business Plan'!$C$8*(1+'Scenario Analysis (2D)'!X$4)-'Business Plan'!$C$9)-'Business Plan'!$C$10*(1+'Scenario Analysis (2D)'!$E86))),(('Business Plan'!$D$6*('Business Plan'!$D$7-'Business Plan'!$D$8*(1+'Scenario Analysis (2D)'!X$4)-'Business Plan'!$D$9)-'Business Plan'!$D$10*(1+'Scenario Analysis (2D)'!$E86))),(('Business Plan'!$E$6*('Business Plan'!$E$7-'Business Plan'!$E$8*(1+'Scenario Analysis (2D)'!X$4)-'Business Plan'!$E$9)-'Business Plan'!$E$10*(1+'Scenario Analysis (2D)'!$E86))),(('Business Plan'!$F$6*('Business Plan'!$F$7-'Business Plan'!$F$8*(1+'Scenario Analysis (2D)'!X$4)-'Business Plan'!$F$9)-'Business Plan'!$F$10*(1+'Scenario Analysis (2D)'!$E86))),(('Business Plan'!$G$6*('Business Plan'!$G$7-'Business Plan'!$G$8*(1+'Scenario Analysis (2D)'!X$4)-'Business Plan'!$G$9)-'Business Plan'!$G$10*(1+'Scenario Analysis (2D)'!$E86))),(('Business Plan'!$H$6*('Business Plan'!$H$7-'Business Plan'!$H$8*(1+'Scenario Analysis (2D)'!X$4)-'Business Plan'!$H$9)-'Business Plan'!$H$10*(1+'Scenario Analysis (2D)'!$E86))),(('Business Plan'!$I$6*('Business Plan'!$I$7-'Business Plan'!$I$8*(1+'Scenario Analysis (2D)'!X$4)-'Business Plan'!$I$9)-'Business Plan'!$I$10*(1+'Scenario Analysis (2D)'!$E86))),(('Business Plan'!$J$6*('Business Plan'!$J$7-'Business Plan'!$J$8*(1+'Scenario Analysis (2D)'!X$4)-'Business Plan'!$J$9)-'Business Plan'!$J$10*(1+'Scenario Analysis (2D)'!$E86))),(('Business Plan'!$K$6*('Business Plan'!$K$7-'Business Plan'!$K$8*(1+'Scenario Analysis (2D)'!X$4)-'Business Plan'!$K$9)-'Business Plan'!$K$10*(1+'Scenario Analysis (2D)'!$E86)))))/'Business Plan'!$C$13-1</f>
        <v>10.166780567498652</v>
      </c>
    </row>
    <row r="22" spans="1:23" x14ac:dyDescent="0.25">
      <c r="A22" s="65">
        <v>-0.25</v>
      </c>
      <c r="B22" s="63">
        <v>-0.15</v>
      </c>
      <c r="C22" s="64">
        <f>(NPV('Business Plan'!$B$3,(('Business Plan'!$C$6*(1+'Scenario Analysis (2D)'!Y$4)*('Business Plan'!$C$7*(1+'Scenario Analysis (2D)'!$E6)-'Business Plan'!$C$8-'Business Plan'!$C$9)-'Business Plan'!$C$10)),(('Business Plan'!$D$6*(1+'Scenario Analysis (2D)'!Y$4)*('Business Plan'!$D$7*(1+'Scenario Analysis (2D)'!$E6)-'Business Plan'!$D$8-'Business Plan'!$D$9)-'Business Plan'!$D$10)),(('Business Plan'!$E$6*(1+'Scenario Analysis (2D)'!Y$4)*('Business Plan'!$E$7*(1+'Scenario Analysis (2D)'!$E6)-'Business Plan'!$E$8-'Business Plan'!$E$9)-'Business Plan'!$E$10)),(('Business Plan'!$F$6*(1+'Scenario Analysis (2D)'!Y$4)*('Business Plan'!$F$7*(1+'Scenario Analysis (2D)'!$E6)-'Business Plan'!$F$8-'Business Plan'!$F$9)-'Business Plan'!$F$10)),(('Business Plan'!$G$6*(1+'Scenario Analysis (2D)'!Y$4)*('Business Plan'!$G$7*(1+'Scenario Analysis (2D)'!$E6)-'Business Plan'!$G$8-'Business Plan'!$G$9)-'Business Plan'!$G$10)),(('Business Plan'!$H$6*(1+'Scenario Analysis (2D)'!Y$4)*('Business Plan'!$H$7*(1+'Scenario Analysis (2D)'!$E6)-'Business Plan'!$H$8-'Business Plan'!$H$9)-'Business Plan'!$H$10)),(('Business Plan'!$I$6*(1+'Scenario Analysis (2D)'!Y$4)*('Business Plan'!$I$7*(1+'Scenario Analysis (2D)'!$E6)-'Business Plan'!$I$8-'Business Plan'!$I$9)-'Business Plan'!$I$10)),(('Business Plan'!$J$6*(1+'Scenario Analysis (2D)'!Y$4)*('Business Plan'!$J$7*(1+'Scenario Analysis (2D)'!$E6)-'Business Plan'!$J$8-'Business Plan'!$J$9)-'Business Plan'!$J$10)),(('Business Plan'!$K$6*(1+'Scenario Analysis (2D)'!Y$4)*('Business Plan'!$K$7*(1+'Scenario Analysis (2D)'!$E6)-'Business Plan'!$K$8-'Business Plan'!$K$9)-'Business Plan'!$K$10))))/'Business Plan'!$C$13-1</f>
        <v>-12.620260515193991</v>
      </c>
      <c r="E22" s="65">
        <v>-0.25</v>
      </c>
      <c r="F22" s="65">
        <v>-0.15</v>
      </c>
      <c r="G22" s="64">
        <f>(NPV('Business Plan'!$B$3,(('Business Plan'!$C$6*(1+'Scenario Analysis (2D)'!Y$4)*('Business Plan'!$C$7-'Business Plan'!$C$8*(1+'Scenario Analysis (2D)'!$E22)-'Business Plan'!$C$9)-'Business Plan'!$C$10)),(('Business Plan'!$D$6*(1+'Scenario Analysis (2D)'!Y$4)*('Business Plan'!$D$7-'Business Plan'!$D$8*(1+'Scenario Analysis (2D)'!$E22)-'Business Plan'!$D$9)-'Business Plan'!$D$10)),(('Business Plan'!$E$6*(1+'Scenario Analysis (2D)'!Y$4)*('Business Plan'!$E$7-'Business Plan'!$E$8*(1+'Scenario Analysis (2D)'!$E22)-'Business Plan'!$E$9)-'Business Plan'!$E$10)),(('Business Plan'!$F$6*(1+'Scenario Analysis (2D)'!Y$4)*('Business Plan'!$F$7-'Business Plan'!$F$8*(1+'Scenario Analysis (2D)'!$E22)-'Business Plan'!$F$9)-'Business Plan'!$F$10)),(('Business Plan'!$G$6*(1+'Scenario Analysis (2D)'!Y$4)*('Business Plan'!$G$7-'Business Plan'!$G$8*(1+'Scenario Analysis (2D)'!$E22)-'Business Plan'!$G$9)-'Business Plan'!$G$10)),(('Business Plan'!$H$6*(1+'Scenario Analysis (2D)'!Y$4)*('Business Plan'!$H$7-'Business Plan'!$H$8*(1+'Scenario Analysis (2D)'!$E22)-'Business Plan'!$H$9)-'Business Plan'!$H$10)),(('Business Plan'!$I$6*(1+'Scenario Analysis (2D)'!Y$4)*('Business Plan'!$I$7-'Business Plan'!$I$8*(1+'Scenario Analysis (2D)'!$E22)-'Business Plan'!$I$9)-'Business Plan'!$I$10)),(('Business Plan'!$J$6*(1+'Scenario Analysis (2D)'!Y$4)*('Business Plan'!$J$7-'Business Plan'!$J$8*(1+'Scenario Analysis (2D)'!$E22)-'Business Plan'!$J$9)-'Business Plan'!$J$10)),(('Business Plan'!$K$6*(1+'Scenario Analysis (2D)'!Y$4)*('Business Plan'!$K$7-'Business Plan'!$K$8*(1+'Scenario Analysis (2D)'!$E22)-'Business Plan'!$K$9)-'Business Plan'!$K$10))))/'Business Plan'!$C$13-1</f>
        <v>5.5017815408332007</v>
      </c>
      <c r="I22" s="65">
        <v>-0.25</v>
      </c>
      <c r="J22" s="65">
        <v>-0.15</v>
      </c>
      <c r="K22" s="64">
        <f>(NPV('Business Plan'!$B$3,(('Business Plan'!$C$6*(1+'Scenario Analysis (2D)'!Y$4)*('Business Plan'!$C$7-'Business Plan'!$C$8-'Business Plan'!$C$9)-'Business Plan'!$C$10*(1+'Scenario Analysis (2D)'!$E38))),(('Business Plan'!$D$6*(1+'Scenario Analysis (2D)'!Y$4)*('Business Plan'!$D$7-'Business Plan'!$D$8-'Business Plan'!$D$9)-'Business Plan'!$D$10*(1+'Scenario Analysis (2D)'!$E38))),(('Business Plan'!$E$6*(1+'Scenario Analysis (2D)'!Y$4)*('Business Plan'!$E$7-'Business Plan'!$E$8-'Business Plan'!$E$9)-'Business Plan'!$E$10*(1+'Scenario Analysis (2D)'!$E38))),(('Business Plan'!$F$6*(1+'Scenario Analysis (2D)'!Y$4)*('Business Plan'!$F$7-'Business Plan'!$F$8-'Business Plan'!$F$9)-'Business Plan'!$F$10*(1+'Scenario Analysis (2D)'!$E38))),(('Business Plan'!$G$6*(1+'Scenario Analysis (2D)'!Y$4)*('Business Plan'!$G$7-'Business Plan'!$G$8-'Business Plan'!$G$9)-'Business Plan'!$G$10*(1+'Scenario Analysis (2D)'!$E38))),(('Business Plan'!$H$6*(1+'Scenario Analysis (2D)'!Y$4)*('Business Plan'!$H$7-'Business Plan'!$H$8-'Business Plan'!$H$9)-'Business Plan'!$H$10*(1+'Scenario Analysis (2D)'!$E38))),(('Business Plan'!$I$6*(1+'Scenario Analysis (2D)'!Y$4)*('Business Plan'!$I$7-'Business Plan'!$I$8-'Business Plan'!$I$9)-'Business Plan'!$I$10*(1+'Scenario Analysis (2D)'!$E38))),(('Business Plan'!$J$6*(1+'Scenario Analysis (2D)'!Y$4)*('Business Plan'!$J$7-'Business Plan'!$J$8-'Business Plan'!$J$9)-'Business Plan'!$J$10*(1+'Scenario Analysis (2D)'!$E38))),(('Business Plan'!$K$6*(1+'Scenario Analysis (2D)'!Y$4)*('Business Plan'!$K$7-'Business Plan'!$K$8-'Business Plan'!$K$9)-'Business Plan'!$K$10*(1+'Scenario Analysis (2D)'!$E38)))))/'Business Plan'!$C$13-1</f>
        <v>1.0891994735961794</v>
      </c>
      <c r="M22" s="65">
        <v>-0.25</v>
      </c>
      <c r="N22" s="65">
        <v>-0.15</v>
      </c>
      <c r="O22" s="64">
        <f>(NPV('Business Plan'!$B$3,(('Business Plan'!$C$6*('Business Plan'!$C$7*(1+'Scenario Analysis (2D)'!Y$4)-'Business Plan'!$C$8*(1+'Scenario Analysis (2D)'!$E54)-'Business Plan'!$C$9)-'Business Plan'!$C$10)),(('Business Plan'!$D$6*('Business Plan'!$D$7*(1+'Scenario Analysis (2D)'!Y$4)-'Business Plan'!$D$8*(1+'Scenario Analysis (2D)'!$E54)-'Business Plan'!$D$9)-'Business Plan'!$D$10)),(('Business Plan'!$E$6*('Business Plan'!$E$7*(1+'Scenario Analysis (2D)'!Y$4)-'Business Plan'!$E$8*(1+'Scenario Analysis (2D)'!$E54)-'Business Plan'!$E$9)-'Business Plan'!$E$10)),(('Business Plan'!$F$6*('Business Plan'!$F$7*(1+'Scenario Analysis (2D)'!Y$4)-'Business Plan'!$F$8*(1+'Scenario Analysis (2D)'!$E54)-'Business Plan'!$F$9)-'Business Plan'!$F$10)),(('Business Plan'!$G$6*('Business Plan'!$G$7*(1+'Scenario Analysis (2D)'!Y$4)-'Business Plan'!$G$8*(1+'Scenario Analysis (2D)'!$E54)-'Business Plan'!$G$9)-'Business Plan'!$G$10)),(('Business Plan'!$H$6*('Business Plan'!$H$7*(1+'Scenario Analysis (2D)'!Y$4)-'Business Plan'!$H$8*(1+'Scenario Analysis (2D)'!$E54)-'Business Plan'!$H$9)-'Business Plan'!$H$10)),(('Business Plan'!$I$6*('Business Plan'!$I$7*(1+'Scenario Analysis (2D)'!Y$4)-'Business Plan'!$I$8*(1+'Scenario Analysis (2D)'!$E54)-'Business Plan'!$I$9)-'Business Plan'!$I$10)),(('Business Plan'!$J$6*('Business Plan'!$J$7*(1+'Scenario Analysis (2D)'!Y$4)-'Business Plan'!$J$8*(1+'Scenario Analysis (2D)'!$E54)-'Business Plan'!$J$9)-'Business Plan'!$J$10)),(('Business Plan'!$K$6*('Business Plan'!$K$7*(1+'Scenario Analysis (2D)'!Y$4)-'Business Plan'!$K$8*(1+'Scenario Analysis (2D)'!$E54)-'Business Plan'!$K$9)-'Business Plan'!$K$10))))/'Business Plan'!$C$13-1</f>
        <v>1.3455340804089841</v>
      </c>
      <c r="Q22" s="65">
        <v>-0.25</v>
      </c>
      <c r="R22" s="65">
        <v>-0.15</v>
      </c>
      <c r="S22" s="64">
        <f>(NPV('Business Plan'!$B$3,(('Business Plan'!$C$6*('Business Plan'!$C$7*(1+'Scenario Analysis (2D)'!Y$4)-'Business Plan'!$C$8-'Business Plan'!$C$9)-'Business Plan'!$C$10*(1+'Scenario Analysis (2D)'!$E70))),(('Business Plan'!$D$6*('Business Plan'!$D$7*(1+'Scenario Analysis (2D)'!Y$4)-'Business Plan'!$D$8-'Business Plan'!$D$9)-'Business Plan'!$D$10*(1+'Scenario Analysis (2D)'!$E70))),(('Business Plan'!$E$6*('Business Plan'!$E$7*(1+'Scenario Analysis (2D)'!Y$4)-'Business Plan'!$E$8-'Business Plan'!$E$9)-'Business Plan'!$E$10*(1+'Scenario Analysis (2D)'!$E70))),(('Business Plan'!$F$6*('Business Plan'!$F$7*(1+'Scenario Analysis (2D)'!Y$4)-'Business Plan'!$F$8-'Business Plan'!$F$9)-'Business Plan'!$F$10*(1+'Scenario Analysis (2D)'!$E70))),(('Business Plan'!$G$6*('Business Plan'!$G$7*(1+'Scenario Analysis (2D)'!Y$4)-'Business Plan'!$G$8-'Business Plan'!$G$9)-'Business Plan'!$G$10*(1+'Scenario Analysis (2D)'!$E70))),(('Business Plan'!$H$6*('Business Plan'!$H$7*(1+'Scenario Analysis (2D)'!Y$4)-'Business Plan'!$H$8-'Business Plan'!$H$9)-'Business Plan'!$H$10*(1+'Scenario Analysis (2D)'!$E70))),(('Business Plan'!$I$6*('Business Plan'!$I$7*(1+'Scenario Analysis (2D)'!Y$4)-'Business Plan'!$I$8-'Business Plan'!$I$9)-'Business Plan'!$I$10*(1+'Scenario Analysis (2D)'!$E70))),(('Business Plan'!$J$6*('Business Plan'!$J$7*(1+'Scenario Analysis (2D)'!Y$4)-'Business Plan'!$J$8-'Business Plan'!$J$9)-'Business Plan'!$J$10*(1+'Scenario Analysis (2D)'!$E70))),(('Business Plan'!$K$6*('Business Plan'!$K$7*(1+'Scenario Analysis (2D)'!Y$4)-'Business Plan'!$K$8-'Business Plan'!$K$9)-'Business Plan'!$K$10*(1+'Scenario Analysis (2D)'!$E70)))))/'Business Plan'!$C$13-1</f>
        <v>-4.3924445899858284</v>
      </c>
      <c r="U22" s="65">
        <v>-0.25</v>
      </c>
      <c r="V22" s="65">
        <v>-0.15</v>
      </c>
      <c r="W22" s="64">
        <f>(NPV('Business Plan'!$B$3,(('Business Plan'!$C$6*('Business Plan'!$C$7-'Business Plan'!$C$8*(1+'Scenario Analysis (2D)'!Y$4)-'Business Plan'!$C$9)-'Business Plan'!$C$10*(1+'Scenario Analysis (2D)'!$E86))),(('Business Plan'!$D$6*('Business Plan'!$D$7-'Business Plan'!$D$8*(1+'Scenario Analysis (2D)'!Y$4)-'Business Plan'!$D$9)-'Business Plan'!$D$10*(1+'Scenario Analysis (2D)'!$E86))),(('Business Plan'!$E$6*('Business Plan'!$E$7-'Business Plan'!$E$8*(1+'Scenario Analysis (2D)'!Y$4)-'Business Plan'!$E$9)-'Business Plan'!$E$10*(1+'Scenario Analysis (2D)'!$E86))),(('Business Plan'!$F$6*('Business Plan'!$F$7-'Business Plan'!$F$8*(1+'Scenario Analysis (2D)'!Y$4)-'Business Plan'!$F$9)-'Business Plan'!$F$10*(1+'Scenario Analysis (2D)'!$E86))),(('Business Plan'!$G$6*('Business Plan'!$G$7-'Business Plan'!$G$8*(1+'Scenario Analysis (2D)'!Y$4)-'Business Plan'!$G$9)-'Business Plan'!$G$10*(1+'Scenario Analysis (2D)'!$E86))),(('Business Plan'!$H$6*('Business Plan'!$H$7-'Business Plan'!$H$8*(1+'Scenario Analysis (2D)'!Y$4)-'Business Plan'!$H$9)-'Business Plan'!$H$10*(1+'Scenario Analysis (2D)'!$E86))),(('Business Plan'!$I$6*('Business Plan'!$I$7-'Business Plan'!$I$8*(1+'Scenario Analysis (2D)'!Y$4)-'Business Plan'!$I$9)-'Business Plan'!$I$10*(1+'Scenario Analysis (2D)'!$E86))),(('Business Plan'!$J$6*('Business Plan'!$J$7-'Business Plan'!$J$8*(1+'Scenario Analysis (2D)'!Y$4)-'Business Plan'!$J$9)-'Business Plan'!$J$10*(1+'Scenario Analysis (2D)'!$E86))),(('Business Plan'!$K$6*('Business Plan'!$K$7-'Business Plan'!$K$8*(1+'Scenario Analysis (2D)'!Y$4)-'Business Plan'!$K$9)-'Business Plan'!$K$10*(1+'Scenario Analysis (2D)'!$E86)))))/'Business Plan'!$C$13-1</f>
        <v>8.3995850966216015</v>
      </c>
    </row>
    <row r="23" spans="1:23" x14ac:dyDescent="0.25">
      <c r="A23" s="65">
        <v>-0.25</v>
      </c>
      <c r="B23" s="63">
        <v>-0.1</v>
      </c>
      <c r="C23" s="64">
        <f>(NPV('Business Plan'!$B$3,(('Business Plan'!$C$6*(1+'Scenario Analysis (2D)'!Z$4)*('Business Plan'!$C$7*(1+'Scenario Analysis (2D)'!$E6)-'Business Plan'!$C$8-'Business Plan'!$C$9)-'Business Plan'!$C$10)),(('Business Plan'!$D$6*(1+'Scenario Analysis (2D)'!Z$4)*('Business Plan'!$D$7*(1+'Scenario Analysis (2D)'!$E6)-'Business Plan'!$D$8-'Business Plan'!$D$9)-'Business Plan'!$D$10)),(('Business Plan'!$E$6*(1+'Scenario Analysis (2D)'!Z$4)*('Business Plan'!$E$7*(1+'Scenario Analysis (2D)'!$E6)-'Business Plan'!$E$8-'Business Plan'!$E$9)-'Business Plan'!$E$10)),(('Business Plan'!$F$6*(1+'Scenario Analysis (2D)'!Z$4)*('Business Plan'!$F$7*(1+'Scenario Analysis (2D)'!$E6)-'Business Plan'!$F$8-'Business Plan'!$F$9)-'Business Plan'!$F$10)),(('Business Plan'!$G$6*(1+'Scenario Analysis (2D)'!Z$4)*('Business Plan'!$G$7*(1+'Scenario Analysis (2D)'!$E6)-'Business Plan'!$G$8-'Business Plan'!$G$9)-'Business Plan'!$G$10)),(('Business Plan'!$H$6*(1+'Scenario Analysis (2D)'!Z$4)*('Business Plan'!$H$7*(1+'Scenario Analysis (2D)'!$E6)-'Business Plan'!$H$8-'Business Plan'!$H$9)-'Business Plan'!$H$10)),(('Business Plan'!$I$6*(1+'Scenario Analysis (2D)'!Z$4)*('Business Plan'!$I$7*(1+'Scenario Analysis (2D)'!$E6)-'Business Plan'!$I$8-'Business Plan'!$I$9)-'Business Plan'!$I$10)),(('Business Plan'!$J$6*(1+'Scenario Analysis (2D)'!Z$4)*('Business Plan'!$J$7*(1+'Scenario Analysis (2D)'!$E6)-'Business Plan'!$J$8-'Business Plan'!$J$9)-'Business Plan'!$J$10)),(('Business Plan'!$K$6*(1+'Scenario Analysis (2D)'!Z$4)*('Business Plan'!$K$7*(1+'Scenario Analysis (2D)'!$E6)-'Business Plan'!$K$8-'Business Plan'!$K$9)-'Business Plan'!$K$10))))/'Business Plan'!$C$13-1</f>
        <v>-12.574864384560589</v>
      </c>
      <c r="E23" s="65">
        <v>-0.25</v>
      </c>
      <c r="F23" s="65">
        <v>-0.1</v>
      </c>
      <c r="G23" s="64">
        <f>(NPV('Business Plan'!$B$3,(('Business Plan'!$C$6*(1+'Scenario Analysis (2D)'!Z$4)*('Business Plan'!$C$7-'Business Plan'!$C$8*(1+'Scenario Analysis (2D)'!$E22)-'Business Plan'!$C$9)-'Business Plan'!$C$10)),(('Business Plan'!$D$6*(1+'Scenario Analysis (2D)'!Z$4)*('Business Plan'!$D$7-'Business Plan'!$D$8*(1+'Scenario Analysis (2D)'!$E22)-'Business Plan'!$D$9)-'Business Plan'!$D$10)),(('Business Plan'!$E$6*(1+'Scenario Analysis (2D)'!Z$4)*('Business Plan'!$E$7-'Business Plan'!$E$8*(1+'Scenario Analysis (2D)'!$E22)-'Business Plan'!$E$9)-'Business Plan'!$E$10)),(('Business Plan'!$F$6*(1+'Scenario Analysis (2D)'!Z$4)*('Business Plan'!$F$7-'Business Plan'!$F$8*(1+'Scenario Analysis (2D)'!$E22)-'Business Plan'!$F$9)-'Business Plan'!$F$10)),(('Business Plan'!$G$6*(1+'Scenario Analysis (2D)'!Z$4)*('Business Plan'!$G$7-'Business Plan'!$G$8*(1+'Scenario Analysis (2D)'!$E22)-'Business Plan'!$G$9)-'Business Plan'!$G$10)),(('Business Plan'!$H$6*(1+'Scenario Analysis (2D)'!Z$4)*('Business Plan'!$H$7-'Business Plan'!$H$8*(1+'Scenario Analysis (2D)'!$E22)-'Business Plan'!$H$9)-'Business Plan'!$H$10)),(('Business Plan'!$I$6*(1+'Scenario Analysis (2D)'!Z$4)*('Business Plan'!$I$7-'Business Plan'!$I$8*(1+'Scenario Analysis (2D)'!$E22)-'Business Plan'!$I$9)-'Business Plan'!$I$10)),(('Business Plan'!$J$6*(1+'Scenario Analysis (2D)'!Z$4)*('Business Plan'!$J$7-'Business Plan'!$J$8*(1+'Scenario Analysis (2D)'!$E22)-'Business Plan'!$J$9)-'Business Plan'!$J$10)),(('Business Plan'!$K$6*(1+'Scenario Analysis (2D)'!Z$4)*('Business Plan'!$K$7-'Business Plan'!$K$8*(1+'Scenario Analysis (2D)'!$E22)-'Business Plan'!$K$9)-'Business Plan'!$K$10))))/'Business Plan'!$C$13-1</f>
        <v>6.6131801453505545</v>
      </c>
      <c r="I23" s="65">
        <v>-0.25</v>
      </c>
      <c r="J23" s="65">
        <v>-0.1</v>
      </c>
      <c r="K23" s="64">
        <f>(NPV('Business Plan'!$B$3,(('Business Plan'!$C$6*(1+'Scenario Analysis (2D)'!Z$4)*('Business Plan'!$C$7-'Business Plan'!$C$8-'Business Plan'!$C$9)-'Business Plan'!$C$10*(1+'Scenario Analysis (2D)'!$E38))),(('Business Plan'!$D$6*(1+'Scenario Analysis (2D)'!Z$4)*('Business Plan'!$D$7-'Business Plan'!$D$8-'Business Plan'!$D$9)-'Business Plan'!$D$10*(1+'Scenario Analysis (2D)'!$E38))),(('Business Plan'!$E$6*(1+'Scenario Analysis (2D)'!Z$4)*('Business Plan'!$E$7-'Business Plan'!$E$8-'Business Plan'!$E$9)-'Business Plan'!$E$10*(1+'Scenario Analysis (2D)'!$E38))),(('Business Plan'!$F$6*(1+'Scenario Analysis (2D)'!Z$4)*('Business Plan'!$F$7-'Business Plan'!$F$8-'Business Plan'!$F$9)-'Business Plan'!$F$10*(1+'Scenario Analysis (2D)'!$E38))),(('Business Plan'!$G$6*(1+'Scenario Analysis (2D)'!Z$4)*('Business Plan'!$G$7-'Business Plan'!$G$8-'Business Plan'!$G$9)-'Business Plan'!$G$10*(1+'Scenario Analysis (2D)'!$E38))),(('Business Plan'!$H$6*(1+'Scenario Analysis (2D)'!Z$4)*('Business Plan'!$H$7-'Business Plan'!$H$8-'Business Plan'!$H$9)-'Business Plan'!$H$10*(1+'Scenario Analysis (2D)'!$E38))),(('Business Plan'!$I$6*(1+'Scenario Analysis (2D)'!Z$4)*('Business Plan'!$I$7-'Business Plan'!$I$8-'Business Plan'!$I$9)-'Business Plan'!$I$10*(1+'Scenario Analysis (2D)'!$E38))),(('Business Plan'!$J$6*(1+'Scenario Analysis (2D)'!Z$4)*('Business Plan'!$J$7-'Business Plan'!$J$8-'Business Plan'!$J$9)-'Business Plan'!$J$10*(1+'Scenario Analysis (2D)'!$E38))),(('Business Plan'!$K$6*(1+'Scenario Analysis (2D)'!Z$4)*('Business Plan'!$K$7-'Business Plan'!$K$8-'Business Plan'!$K$9)-'Business Plan'!$K$10*(1+'Scenario Analysis (2D)'!$E38)))))/'Business Plan'!$C$13-1</f>
        <v>1.7587992103942685</v>
      </c>
      <c r="M23" s="65">
        <v>-0.25</v>
      </c>
      <c r="N23" s="65">
        <v>-0.1</v>
      </c>
      <c r="O23" s="64">
        <f>(NPV('Business Plan'!$B$3,(('Business Plan'!$C$6*('Business Plan'!$C$7*(1+'Scenario Analysis (2D)'!Z$4)-'Business Plan'!$C$8*(1+'Scenario Analysis (2D)'!$E54)-'Business Plan'!$C$9)-'Business Plan'!$C$10)),(('Business Plan'!$D$6*('Business Plan'!$D$7*(1+'Scenario Analysis (2D)'!Z$4)-'Business Plan'!$D$8*(1+'Scenario Analysis (2D)'!$E54)-'Business Plan'!$D$9)-'Business Plan'!$D$10)),(('Business Plan'!$E$6*('Business Plan'!$E$7*(1+'Scenario Analysis (2D)'!Z$4)-'Business Plan'!$E$8*(1+'Scenario Analysis (2D)'!$E54)-'Business Plan'!$E$9)-'Business Plan'!$E$10)),(('Business Plan'!$F$6*('Business Plan'!$F$7*(1+'Scenario Analysis (2D)'!Z$4)-'Business Plan'!$F$8*(1+'Scenario Analysis (2D)'!$E54)-'Business Plan'!$F$9)-'Business Plan'!$F$10)),(('Business Plan'!$G$6*('Business Plan'!$G$7*(1+'Scenario Analysis (2D)'!Z$4)-'Business Plan'!$G$8*(1+'Scenario Analysis (2D)'!$E54)-'Business Plan'!$G$9)-'Business Plan'!$G$10)),(('Business Plan'!$H$6*('Business Plan'!$H$7*(1+'Scenario Analysis (2D)'!Z$4)-'Business Plan'!$H$8*(1+'Scenario Analysis (2D)'!$E54)-'Business Plan'!$H$9)-'Business Plan'!$H$10)),(('Business Plan'!$I$6*('Business Plan'!$I$7*(1+'Scenario Analysis (2D)'!Z$4)-'Business Plan'!$I$8*(1+'Scenario Analysis (2D)'!$E54)-'Business Plan'!$I$9)-'Business Plan'!$I$10)),(('Business Plan'!$J$6*('Business Plan'!$J$7*(1+'Scenario Analysis (2D)'!Z$4)-'Business Plan'!$J$8*(1+'Scenario Analysis (2D)'!$E54)-'Business Plan'!$J$9)-'Business Plan'!$J$10)),(('Business Plan'!$K$6*('Business Plan'!$K$7*(1+'Scenario Analysis (2D)'!Z$4)-'Business Plan'!$K$8*(1+'Scenario Analysis (2D)'!$E54)-'Business Plan'!$K$9)-'Business Plan'!$K$10))))/'Business Plan'!$C$13-1</f>
        <v>3.8423485050677417</v>
      </c>
      <c r="Q23" s="65">
        <v>-0.25</v>
      </c>
      <c r="R23" s="65">
        <v>-0.1</v>
      </c>
      <c r="S23" s="64">
        <f>(NPV('Business Plan'!$B$3,(('Business Plan'!$C$6*('Business Plan'!$C$7*(1+'Scenario Analysis (2D)'!Z$4)-'Business Plan'!$C$8-'Business Plan'!$C$9)-'Business Plan'!$C$10*(1+'Scenario Analysis (2D)'!$E70))),(('Business Plan'!$D$6*('Business Plan'!$D$7*(1+'Scenario Analysis (2D)'!Z$4)-'Business Plan'!$D$8-'Business Plan'!$D$9)-'Business Plan'!$D$10*(1+'Scenario Analysis (2D)'!$E70))),(('Business Plan'!$E$6*('Business Plan'!$E$7*(1+'Scenario Analysis (2D)'!Z$4)-'Business Plan'!$E$8-'Business Plan'!$E$9)-'Business Plan'!$E$10*(1+'Scenario Analysis (2D)'!$E70))),(('Business Plan'!$F$6*('Business Plan'!$F$7*(1+'Scenario Analysis (2D)'!Z$4)-'Business Plan'!$F$8-'Business Plan'!$F$9)-'Business Plan'!$F$10*(1+'Scenario Analysis (2D)'!$E70))),(('Business Plan'!$G$6*('Business Plan'!$G$7*(1+'Scenario Analysis (2D)'!Z$4)-'Business Plan'!$G$8-'Business Plan'!$G$9)-'Business Plan'!$G$10*(1+'Scenario Analysis (2D)'!$E70))),(('Business Plan'!$H$6*('Business Plan'!$H$7*(1+'Scenario Analysis (2D)'!Z$4)-'Business Plan'!$H$8-'Business Plan'!$H$9)-'Business Plan'!$H$10*(1+'Scenario Analysis (2D)'!$E70))),(('Business Plan'!$I$6*('Business Plan'!$I$7*(1+'Scenario Analysis (2D)'!Z$4)-'Business Plan'!$I$8-'Business Plan'!$I$9)-'Business Plan'!$I$10*(1+'Scenario Analysis (2D)'!$E70))),(('Business Plan'!$J$6*('Business Plan'!$J$7*(1+'Scenario Analysis (2D)'!Z$4)-'Business Plan'!$J$8-'Business Plan'!$J$9)-'Business Plan'!$J$10*(1+'Scenario Analysis (2D)'!$E70))),(('Business Plan'!$K$6*('Business Plan'!$K$7*(1+'Scenario Analysis (2D)'!Z$4)-'Business Plan'!$K$8-'Business Plan'!$K$9)-'Business Plan'!$K$10*(1+'Scenario Analysis (2D)'!$E70)))))/'Business Plan'!$C$13-1</f>
        <v>-1.8956301653270691</v>
      </c>
      <c r="U23" s="65">
        <v>-0.25</v>
      </c>
      <c r="V23" s="65">
        <v>-0.1</v>
      </c>
      <c r="W23" s="64">
        <f>(NPV('Business Plan'!$B$3,(('Business Plan'!$C$6*('Business Plan'!$C$7-'Business Plan'!$C$8*(1+'Scenario Analysis (2D)'!Z$4)-'Business Plan'!$C$9)-'Business Plan'!$C$10*(1+'Scenario Analysis (2D)'!$E86))),(('Business Plan'!$D$6*('Business Plan'!$D$7-'Business Plan'!$D$8*(1+'Scenario Analysis (2D)'!Z$4)-'Business Plan'!$D$9)-'Business Plan'!$D$10*(1+'Scenario Analysis (2D)'!$E86))),(('Business Plan'!$E$6*('Business Plan'!$E$7-'Business Plan'!$E$8*(1+'Scenario Analysis (2D)'!Z$4)-'Business Plan'!$E$9)-'Business Plan'!$E$10*(1+'Scenario Analysis (2D)'!$E86))),(('Business Plan'!$F$6*('Business Plan'!$F$7-'Business Plan'!$F$8*(1+'Scenario Analysis (2D)'!Z$4)-'Business Plan'!$F$9)-'Business Plan'!$F$10*(1+'Scenario Analysis (2D)'!$E86))),(('Business Plan'!$G$6*('Business Plan'!$G$7-'Business Plan'!$G$8*(1+'Scenario Analysis (2D)'!Z$4)-'Business Plan'!$G$9)-'Business Plan'!$G$10*(1+'Scenario Analysis (2D)'!$E86))),(('Business Plan'!$H$6*('Business Plan'!$H$7-'Business Plan'!$H$8*(1+'Scenario Analysis (2D)'!Z$4)-'Business Plan'!$H$9)-'Business Plan'!$H$10*(1+'Scenario Analysis (2D)'!$E86))),(('Business Plan'!$I$6*('Business Plan'!$I$7-'Business Plan'!$I$8*(1+'Scenario Analysis (2D)'!Z$4)-'Business Plan'!$I$9)-'Business Plan'!$I$10*(1+'Scenario Analysis (2D)'!$E86))),(('Business Plan'!$J$6*('Business Plan'!$J$7-'Business Plan'!$J$8*(1+'Scenario Analysis (2D)'!Z$4)-'Business Plan'!$J$9)-'Business Plan'!$J$10*(1+'Scenario Analysis (2D)'!$E86))),(('Business Plan'!$K$6*('Business Plan'!$K$7-'Business Plan'!$K$8*(1+'Scenario Analysis (2D)'!Z$4)-'Business Plan'!$K$9)-'Business Plan'!$K$10*(1+'Scenario Analysis (2D)'!$E86)))))/'Business Plan'!$C$13-1</f>
        <v>6.6323896257445512</v>
      </c>
    </row>
    <row r="24" spans="1:23" x14ac:dyDescent="0.25">
      <c r="A24" s="65">
        <v>-0.25</v>
      </c>
      <c r="B24" s="63">
        <v>-0.05</v>
      </c>
      <c r="C24" s="64">
        <f>(NPV('Business Plan'!$B$3,(('Business Plan'!$C$6*(1+'Scenario Analysis (2D)'!AA$4)*('Business Plan'!$C$7*(1+'Scenario Analysis (2D)'!$E6)-'Business Plan'!$C$8-'Business Plan'!$C$9)-'Business Plan'!$C$10)),(('Business Plan'!$D$6*(1+'Scenario Analysis (2D)'!AA$4)*('Business Plan'!$D$7*(1+'Scenario Analysis (2D)'!$E6)-'Business Plan'!$D$8-'Business Plan'!$D$9)-'Business Plan'!$D$10)),(('Business Plan'!$E$6*(1+'Scenario Analysis (2D)'!AA$4)*('Business Plan'!$E$7*(1+'Scenario Analysis (2D)'!$E6)-'Business Plan'!$E$8-'Business Plan'!$E$9)-'Business Plan'!$E$10)),(('Business Plan'!$F$6*(1+'Scenario Analysis (2D)'!AA$4)*('Business Plan'!$F$7*(1+'Scenario Analysis (2D)'!$E6)-'Business Plan'!$F$8-'Business Plan'!$F$9)-'Business Plan'!$F$10)),(('Business Plan'!$G$6*(1+'Scenario Analysis (2D)'!AA$4)*('Business Plan'!$G$7*(1+'Scenario Analysis (2D)'!$E6)-'Business Plan'!$G$8-'Business Plan'!$G$9)-'Business Plan'!$G$10)),(('Business Plan'!$H$6*(1+'Scenario Analysis (2D)'!AA$4)*('Business Plan'!$H$7*(1+'Scenario Analysis (2D)'!$E6)-'Business Plan'!$H$8-'Business Plan'!$H$9)-'Business Plan'!$H$10)),(('Business Plan'!$I$6*(1+'Scenario Analysis (2D)'!AA$4)*('Business Plan'!$I$7*(1+'Scenario Analysis (2D)'!$E6)-'Business Plan'!$I$8-'Business Plan'!$I$9)-'Business Plan'!$I$10)),(('Business Plan'!$J$6*(1+'Scenario Analysis (2D)'!AA$4)*('Business Plan'!$J$7*(1+'Scenario Analysis (2D)'!$E6)-'Business Plan'!$J$8-'Business Plan'!$J$9)-'Business Plan'!$J$10)),(('Business Plan'!$K$6*(1+'Scenario Analysis (2D)'!AA$4)*('Business Plan'!$K$7*(1+'Scenario Analysis (2D)'!$E6)-'Business Plan'!$K$8-'Business Plan'!$K$9)-'Business Plan'!$K$10))))/'Business Plan'!$C$13-1</f>
        <v>-12.52946825392719</v>
      </c>
      <c r="E24" s="65">
        <v>-0.25</v>
      </c>
      <c r="F24" s="65">
        <v>-0.05</v>
      </c>
      <c r="G24" s="64">
        <f>(NPV('Business Plan'!$B$3,(('Business Plan'!$C$6*(1+'Scenario Analysis (2D)'!AA$4)*('Business Plan'!$C$7-'Business Plan'!$C$8*(1+'Scenario Analysis (2D)'!$E22)-'Business Plan'!$C$9)-'Business Plan'!$C$10)),(('Business Plan'!$D$6*(1+'Scenario Analysis (2D)'!AA$4)*('Business Plan'!$D$7-'Business Plan'!$D$8*(1+'Scenario Analysis (2D)'!$E22)-'Business Plan'!$D$9)-'Business Plan'!$D$10)),(('Business Plan'!$E$6*(1+'Scenario Analysis (2D)'!AA$4)*('Business Plan'!$E$7-'Business Plan'!$E$8*(1+'Scenario Analysis (2D)'!$E22)-'Business Plan'!$E$9)-'Business Plan'!$E$10)),(('Business Plan'!$F$6*(1+'Scenario Analysis (2D)'!AA$4)*('Business Plan'!$F$7-'Business Plan'!$F$8*(1+'Scenario Analysis (2D)'!$E22)-'Business Plan'!$F$9)-'Business Plan'!$F$10)),(('Business Plan'!$G$6*(1+'Scenario Analysis (2D)'!AA$4)*('Business Plan'!$G$7-'Business Plan'!$G$8*(1+'Scenario Analysis (2D)'!$E22)-'Business Plan'!$G$9)-'Business Plan'!$G$10)),(('Business Plan'!$H$6*(1+'Scenario Analysis (2D)'!AA$4)*('Business Plan'!$H$7-'Business Plan'!$H$8*(1+'Scenario Analysis (2D)'!$E22)-'Business Plan'!$H$9)-'Business Plan'!$H$10)),(('Business Plan'!$I$6*(1+'Scenario Analysis (2D)'!AA$4)*('Business Plan'!$I$7-'Business Plan'!$I$8*(1+'Scenario Analysis (2D)'!$E22)-'Business Plan'!$I$9)-'Business Plan'!$I$10)),(('Business Plan'!$J$6*(1+'Scenario Analysis (2D)'!AA$4)*('Business Plan'!$J$7-'Business Plan'!$J$8*(1+'Scenario Analysis (2D)'!$E22)-'Business Plan'!$J$9)-'Business Plan'!$J$10)),(('Business Plan'!$K$6*(1+'Scenario Analysis (2D)'!AA$4)*('Business Plan'!$K$7-'Business Plan'!$K$8*(1+'Scenario Analysis (2D)'!$E22)-'Business Plan'!$K$9)-'Business Plan'!$K$10))))/'Business Plan'!$C$13-1</f>
        <v>7.7245787498679039</v>
      </c>
      <c r="I24" s="65">
        <v>-0.25</v>
      </c>
      <c r="J24" s="65">
        <v>-0.05</v>
      </c>
      <c r="K24" s="64">
        <f>(NPV('Business Plan'!$B$3,(('Business Plan'!$C$6*(1+'Scenario Analysis (2D)'!AA$4)*('Business Plan'!$C$7-'Business Plan'!$C$8-'Business Plan'!$C$9)-'Business Plan'!$C$10*(1+'Scenario Analysis (2D)'!$E38))),(('Business Plan'!$D$6*(1+'Scenario Analysis (2D)'!AA$4)*('Business Plan'!$D$7-'Business Plan'!$D$8-'Business Plan'!$D$9)-'Business Plan'!$D$10*(1+'Scenario Analysis (2D)'!$E38))),(('Business Plan'!$E$6*(1+'Scenario Analysis (2D)'!AA$4)*('Business Plan'!$E$7-'Business Plan'!$E$8-'Business Plan'!$E$9)-'Business Plan'!$E$10*(1+'Scenario Analysis (2D)'!$E38))),(('Business Plan'!$F$6*(1+'Scenario Analysis (2D)'!AA$4)*('Business Plan'!$F$7-'Business Plan'!$F$8-'Business Plan'!$F$9)-'Business Plan'!$F$10*(1+'Scenario Analysis (2D)'!$E38))),(('Business Plan'!$G$6*(1+'Scenario Analysis (2D)'!AA$4)*('Business Plan'!$G$7-'Business Plan'!$G$8-'Business Plan'!$G$9)-'Business Plan'!$G$10*(1+'Scenario Analysis (2D)'!$E38))),(('Business Plan'!$H$6*(1+'Scenario Analysis (2D)'!AA$4)*('Business Plan'!$H$7-'Business Plan'!$H$8-'Business Plan'!$H$9)-'Business Plan'!$H$10*(1+'Scenario Analysis (2D)'!$E38))),(('Business Plan'!$I$6*(1+'Scenario Analysis (2D)'!AA$4)*('Business Plan'!$I$7-'Business Plan'!$I$8-'Business Plan'!$I$9)-'Business Plan'!$I$10*(1+'Scenario Analysis (2D)'!$E38))),(('Business Plan'!$J$6*(1+'Scenario Analysis (2D)'!AA$4)*('Business Plan'!$J$7-'Business Plan'!$J$8-'Business Plan'!$J$9)-'Business Plan'!$J$10*(1+'Scenario Analysis (2D)'!$E38))),(('Business Plan'!$K$6*(1+'Scenario Analysis (2D)'!AA$4)*('Business Plan'!$K$7-'Business Plan'!$K$8-'Business Plan'!$K$9)-'Business Plan'!$K$10*(1+'Scenario Analysis (2D)'!$E38)))))/'Business Plan'!$C$13-1</f>
        <v>2.4283989471923584</v>
      </c>
      <c r="M24" s="65">
        <v>-0.25</v>
      </c>
      <c r="N24" s="65">
        <v>-0.05</v>
      </c>
      <c r="O24" s="64">
        <f>(NPV('Business Plan'!$B$3,(('Business Plan'!$C$6*('Business Plan'!$C$7*(1+'Scenario Analysis (2D)'!AA$4)-'Business Plan'!$C$8*(1+'Scenario Analysis (2D)'!$E54)-'Business Plan'!$C$9)-'Business Plan'!$C$10)),(('Business Plan'!$D$6*('Business Plan'!$D$7*(1+'Scenario Analysis (2D)'!AA$4)-'Business Plan'!$D$8*(1+'Scenario Analysis (2D)'!$E54)-'Business Plan'!$D$9)-'Business Plan'!$D$10)),(('Business Plan'!$E$6*('Business Plan'!$E$7*(1+'Scenario Analysis (2D)'!AA$4)-'Business Plan'!$E$8*(1+'Scenario Analysis (2D)'!$E54)-'Business Plan'!$E$9)-'Business Plan'!$E$10)),(('Business Plan'!$F$6*('Business Plan'!$F$7*(1+'Scenario Analysis (2D)'!AA$4)-'Business Plan'!$F$8*(1+'Scenario Analysis (2D)'!$E54)-'Business Plan'!$F$9)-'Business Plan'!$F$10)),(('Business Plan'!$G$6*('Business Plan'!$G$7*(1+'Scenario Analysis (2D)'!AA$4)-'Business Plan'!$G$8*(1+'Scenario Analysis (2D)'!$E54)-'Business Plan'!$G$9)-'Business Plan'!$G$10)),(('Business Plan'!$H$6*('Business Plan'!$H$7*(1+'Scenario Analysis (2D)'!AA$4)-'Business Plan'!$H$8*(1+'Scenario Analysis (2D)'!$E54)-'Business Plan'!$H$9)-'Business Plan'!$H$10)),(('Business Plan'!$I$6*('Business Plan'!$I$7*(1+'Scenario Analysis (2D)'!AA$4)-'Business Plan'!$I$8*(1+'Scenario Analysis (2D)'!$E54)-'Business Plan'!$I$9)-'Business Plan'!$I$10)),(('Business Plan'!$J$6*('Business Plan'!$J$7*(1+'Scenario Analysis (2D)'!AA$4)-'Business Plan'!$J$8*(1+'Scenario Analysis (2D)'!$E54)-'Business Plan'!$J$9)-'Business Plan'!$J$10)),(('Business Plan'!$K$6*('Business Plan'!$K$7*(1+'Scenario Analysis (2D)'!AA$4)-'Business Plan'!$K$8*(1+'Scenario Analysis (2D)'!$E54)-'Business Plan'!$K$9)-'Business Plan'!$K$10))))/'Business Plan'!$C$13-1</f>
        <v>6.3391629297264975</v>
      </c>
      <c r="Q24" s="65">
        <v>-0.25</v>
      </c>
      <c r="R24" s="65">
        <v>-0.05</v>
      </c>
      <c r="S24" s="64">
        <f>(NPV('Business Plan'!$B$3,(('Business Plan'!$C$6*('Business Plan'!$C$7*(1+'Scenario Analysis (2D)'!AA$4)-'Business Plan'!$C$8-'Business Plan'!$C$9)-'Business Plan'!$C$10*(1+'Scenario Analysis (2D)'!$E70))),(('Business Plan'!$D$6*('Business Plan'!$D$7*(1+'Scenario Analysis (2D)'!AA$4)-'Business Plan'!$D$8-'Business Plan'!$D$9)-'Business Plan'!$D$10*(1+'Scenario Analysis (2D)'!$E70))),(('Business Plan'!$E$6*('Business Plan'!$E$7*(1+'Scenario Analysis (2D)'!AA$4)-'Business Plan'!$E$8-'Business Plan'!$E$9)-'Business Plan'!$E$10*(1+'Scenario Analysis (2D)'!$E70))),(('Business Plan'!$F$6*('Business Plan'!$F$7*(1+'Scenario Analysis (2D)'!AA$4)-'Business Plan'!$F$8-'Business Plan'!$F$9)-'Business Plan'!$F$10*(1+'Scenario Analysis (2D)'!$E70))),(('Business Plan'!$G$6*('Business Plan'!$G$7*(1+'Scenario Analysis (2D)'!AA$4)-'Business Plan'!$G$8-'Business Plan'!$G$9)-'Business Plan'!$G$10*(1+'Scenario Analysis (2D)'!$E70))),(('Business Plan'!$H$6*('Business Plan'!$H$7*(1+'Scenario Analysis (2D)'!AA$4)-'Business Plan'!$H$8-'Business Plan'!$H$9)-'Business Plan'!$H$10*(1+'Scenario Analysis (2D)'!$E70))),(('Business Plan'!$I$6*('Business Plan'!$I$7*(1+'Scenario Analysis (2D)'!AA$4)-'Business Plan'!$I$8-'Business Plan'!$I$9)-'Business Plan'!$I$10*(1+'Scenario Analysis (2D)'!$E70))),(('Business Plan'!$J$6*('Business Plan'!$J$7*(1+'Scenario Analysis (2D)'!AA$4)-'Business Plan'!$J$8-'Business Plan'!$J$9)-'Business Plan'!$J$10*(1+'Scenario Analysis (2D)'!$E70))),(('Business Plan'!$K$6*('Business Plan'!$K$7*(1+'Scenario Analysis (2D)'!AA$4)-'Business Plan'!$K$8-'Business Plan'!$K$9)-'Business Plan'!$K$10*(1+'Scenario Analysis (2D)'!$E70)))))/'Business Plan'!$C$13-1</f>
        <v>0.60118425933168851</v>
      </c>
      <c r="U24" s="65">
        <v>-0.25</v>
      </c>
      <c r="V24" s="65">
        <v>-0.05</v>
      </c>
      <c r="W24" s="64">
        <f>(NPV('Business Plan'!$B$3,(('Business Plan'!$C$6*('Business Plan'!$C$7-'Business Plan'!$C$8*(1+'Scenario Analysis (2D)'!AA$4)-'Business Plan'!$C$9)-'Business Plan'!$C$10*(1+'Scenario Analysis (2D)'!$E86))),(('Business Plan'!$D$6*('Business Plan'!$D$7-'Business Plan'!$D$8*(1+'Scenario Analysis (2D)'!AA$4)-'Business Plan'!$D$9)-'Business Plan'!$D$10*(1+'Scenario Analysis (2D)'!$E86))),(('Business Plan'!$E$6*('Business Plan'!$E$7-'Business Plan'!$E$8*(1+'Scenario Analysis (2D)'!AA$4)-'Business Plan'!$E$9)-'Business Plan'!$E$10*(1+'Scenario Analysis (2D)'!$E86))),(('Business Plan'!$F$6*('Business Plan'!$F$7-'Business Plan'!$F$8*(1+'Scenario Analysis (2D)'!AA$4)-'Business Plan'!$F$9)-'Business Plan'!$F$10*(1+'Scenario Analysis (2D)'!$E86))),(('Business Plan'!$G$6*('Business Plan'!$G$7-'Business Plan'!$G$8*(1+'Scenario Analysis (2D)'!AA$4)-'Business Plan'!$G$9)-'Business Plan'!$G$10*(1+'Scenario Analysis (2D)'!$E86))),(('Business Plan'!$H$6*('Business Plan'!$H$7-'Business Plan'!$H$8*(1+'Scenario Analysis (2D)'!AA$4)-'Business Plan'!$H$9)-'Business Plan'!$H$10*(1+'Scenario Analysis (2D)'!$E86))),(('Business Plan'!$I$6*('Business Plan'!$I$7-'Business Plan'!$I$8*(1+'Scenario Analysis (2D)'!AA$4)-'Business Plan'!$I$9)-'Business Plan'!$I$10*(1+'Scenario Analysis (2D)'!$E86))),(('Business Plan'!$J$6*('Business Plan'!$J$7-'Business Plan'!$J$8*(1+'Scenario Analysis (2D)'!AA$4)-'Business Plan'!$J$9)-'Business Plan'!$J$10*(1+'Scenario Analysis (2D)'!$E86))),(('Business Plan'!$K$6*('Business Plan'!$K$7-'Business Plan'!$K$8*(1+'Scenario Analysis (2D)'!AA$4)-'Business Plan'!$K$9)-'Business Plan'!$K$10*(1+'Scenario Analysis (2D)'!$E86)))))/'Business Plan'!$C$13-1</f>
        <v>4.8651941548675</v>
      </c>
    </row>
    <row r="25" spans="1:23" x14ac:dyDescent="0.25">
      <c r="A25" s="65">
        <v>-0.25</v>
      </c>
      <c r="B25" s="63">
        <v>0</v>
      </c>
      <c r="C25" s="64">
        <f>(NPV('Business Plan'!$B$3,(('Business Plan'!$C$6*(1+'Scenario Analysis (2D)'!AB$4)*('Business Plan'!$C$7*(1+'Scenario Analysis (2D)'!$E6)-'Business Plan'!$C$8-'Business Plan'!$C$9)-'Business Plan'!$C$10)),(('Business Plan'!$D$6*(1+'Scenario Analysis (2D)'!AB$4)*('Business Plan'!$D$7*(1+'Scenario Analysis (2D)'!$E6)-'Business Plan'!$D$8-'Business Plan'!$D$9)-'Business Plan'!$D$10)),(('Business Plan'!$E$6*(1+'Scenario Analysis (2D)'!AB$4)*('Business Plan'!$E$7*(1+'Scenario Analysis (2D)'!$E6)-'Business Plan'!$E$8-'Business Plan'!$E$9)-'Business Plan'!$E$10)),(('Business Plan'!$F$6*(1+'Scenario Analysis (2D)'!AB$4)*('Business Plan'!$F$7*(1+'Scenario Analysis (2D)'!$E6)-'Business Plan'!$F$8-'Business Plan'!$F$9)-'Business Plan'!$F$10)),(('Business Plan'!$G$6*(1+'Scenario Analysis (2D)'!AB$4)*('Business Plan'!$G$7*(1+'Scenario Analysis (2D)'!$E6)-'Business Plan'!$G$8-'Business Plan'!$G$9)-'Business Plan'!$G$10)),(('Business Plan'!$H$6*(1+'Scenario Analysis (2D)'!AB$4)*('Business Plan'!$H$7*(1+'Scenario Analysis (2D)'!$E6)-'Business Plan'!$H$8-'Business Plan'!$H$9)-'Business Plan'!$H$10)),(('Business Plan'!$I$6*(1+'Scenario Analysis (2D)'!AB$4)*('Business Plan'!$I$7*(1+'Scenario Analysis (2D)'!$E6)-'Business Plan'!$I$8-'Business Plan'!$I$9)-'Business Plan'!$I$10)),(('Business Plan'!$J$6*(1+'Scenario Analysis (2D)'!AB$4)*('Business Plan'!$J$7*(1+'Scenario Analysis (2D)'!$E6)-'Business Plan'!$J$8-'Business Plan'!$J$9)-'Business Plan'!$J$10)),(('Business Plan'!$K$6*(1+'Scenario Analysis (2D)'!AB$4)*('Business Plan'!$K$7*(1+'Scenario Analysis (2D)'!$E6)-'Business Plan'!$K$8-'Business Plan'!$K$9)-'Business Plan'!$K$10))))/'Business Plan'!$C$13-1</f>
        <v>-12.484072123293789</v>
      </c>
      <c r="E25" s="65">
        <v>-0.25</v>
      </c>
      <c r="F25" s="65">
        <v>0</v>
      </c>
      <c r="G25" s="64">
        <f>(NPV('Business Plan'!$B$3,(('Business Plan'!$C$6*(1+'Scenario Analysis (2D)'!AB$4)*('Business Plan'!$C$7-'Business Plan'!$C$8*(1+'Scenario Analysis (2D)'!$E22)-'Business Plan'!$C$9)-'Business Plan'!$C$10)),(('Business Plan'!$D$6*(1+'Scenario Analysis (2D)'!AB$4)*('Business Plan'!$D$7-'Business Plan'!$D$8*(1+'Scenario Analysis (2D)'!$E22)-'Business Plan'!$D$9)-'Business Plan'!$D$10)),(('Business Plan'!$E$6*(1+'Scenario Analysis (2D)'!AB$4)*('Business Plan'!$E$7-'Business Plan'!$E$8*(1+'Scenario Analysis (2D)'!$E22)-'Business Plan'!$E$9)-'Business Plan'!$E$10)),(('Business Plan'!$F$6*(1+'Scenario Analysis (2D)'!AB$4)*('Business Plan'!$F$7-'Business Plan'!$F$8*(1+'Scenario Analysis (2D)'!$E22)-'Business Plan'!$F$9)-'Business Plan'!$F$10)),(('Business Plan'!$G$6*(1+'Scenario Analysis (2D)'!AB$4)*('Business Plan'!$G$7-'Business Plan'!$G$8*(1+'Scenario Analysis (2D)'!$E22)-'Business Plan'!$G$9)-'Business Plan'!$G$10)),(('Business Plan'!$H$6*(1+'Scenario Analysis (2D)'!AB$4)*('Business Plan'!$H$7-'Business Plan'!$H$8*(1+'Scenario Analysis (2D)'!$E22)-'Business Plan'!$H$9)-'Business Plan'!$H$10)),(('Business Plan'!$I$6*(1+'Scenario Analysis (2D)'!AB$4)*('Business Plan'!$I$7-'Business Plan'!$I$8*(1+'Scenario Analysis (2D)'!$E22)-'Business Plan'!$I$9)-'Business Plan'!$I$10)),(('Business Plan'!$J$6*(1+'Scenario Analysis (2D)'!AB$4)*('Business Plan'!$J$7-'Business Plan'!$J$8*(1+'Scenario Analysis (2D)'!$E22)-'Business Plan'!$J$9)-'Business Plan'!$J$10)),(('Business Plan'!$K$6*(1+'Scenario Analysis (2D)'!AB$4)*('Business Plan'!$K$7-'Business Plan'!$K$8*(1+'Scenario Analysis (2D)'!$E22)-'Business Plan'!$K$9)-'Business Plan'!$K$10))))/'Business Plan'!$C$13-1</f>
        <v>8.8359773543852569</v>
      </c>
      <c r="I25" s="65">
        <v>-0.25</v>
      </c>
      <c r="J25" s="65">
        <v>0</v>
      </c>
      <c r="K25" s="64">
        <f>(NPV('Business Plan'!$B$3,(('Business Plan'!$C$6*(1+'Scenario Analysis (2D)'!AB$4)*('Business Plan'!$C$7-'Business Plan'!$C$8-'Business Plan'!$C$9)-'Business Plan'!$C$10*(1+'Scenario Analysis (2D)'!$E38))),(('Business Plan'!$D$6*(1+'Scenario Analysis (2D)'!AB$4)*('Business Plan'!$D$7-'Business Plan'!$D$8-'Business Plan'!$D$9)-'Business Plan'!$D$10*(1+'Scenario Analysis (2D)'!$E38))),(('Business Plan'!$E$6*(1+'Scenario Analysis (2D)'!AB$4)*('Business Plan'!$E$7-'Business Plan'!$E$8-'Business Plan'!$E$9)-'Business Plan'!$E$10*(1+'Scenario Analysis (2D)'!$E38))),(('Business Plan'!$F$6*(1+'Scenario Analysis (2D)'!AB$4)*('Business Plan'!$F$7-'Business Plan'!$F$8-'Business Plan'!$F$9)-'Business Plan'!$F$10*(1+'Scenario Analysis (2D)'!$E38))),(('Business Plan'!$G$6*(1+'Scenario Analysis (2D)'!AB$4)*('Business Plan'!$G$7-'Business Plan'!$G$8-'Business Plan'!$G$9)-'Business Plan'!$G$10*(1+'Scenario Analysis (2D)'!$E38))),(('Business Plan'!$H$6*(1+'Scenario Analysis (2D)'!AB$4)*('Business Plan'!$H$7-'Business Plan'!$H$8-'Business Plan'!$H$9)-'Business Plan'!$H$10*(1+'Scenario Analysis (2D)'!$E38))),(('Business Plan'!$I$6*(1+'Scenario Analysis (2D)'!AB$4)*('Business Plan'!$I$7-'Business Plan'!$I$8-'Business Plan'!$I$9)-'Business Plan'!$I$10*(1+'Scenario Analysis (2D)'!$E38))),(('Business Plan'!$J$6*(1+'Scenario Analysis (2D)'!AB$4)*('Business Plan'!$J$7-'Business Plan'!$J$8-'Business Plan'!$J$9)-'Business Plan'!$J$10*(1+'Scenario Analysis (2D)'!$E38))),(('Business Plan'!$K$6*(1+'Scenario Analysis (2D)'!AB$4)*('Business Plan'!$K$7-'Business Plan'!$K$8-'Business Plan'!$K$9)-'Business Plan'!$K$10*(1+'Scenario Analysis (2D)'!$E38)))))/'Business Plan'!$C$13-1</f>
        <v>3.0979986839904479</v>
      </c>
      <c r="M25" s="65">
        <v>-0.25</v>
      </c>
      <c r="N25" s="65">
        <v>0</v>
      </c>
      <c r="O25" s="64">
        <f>(NPV('Business Plan'!$B$3,(('Business Plan'!$C$6*('Business Plan'!$C$7*(1+'Scenario Analysis (2D)'!AB$4)-'Business Plan'!$C$8*(1+'Scenario Analysis (2D)'!$E54)-'Business Plan'!$C$9)-'Business Plan'!$C$10)),(('Business Plan'!$D$6*('Business Plan'!$D$7*(1+'Scenario Analysis (2D)'!AB$4)-'Business Plan'!$D$8*(1+'Scenario Analysis (2D)'!$E54)-'Business Plan'!$D$9)-'Business Plan'!$D$10)),(('Business Plan'!$E$6*('Business Plan'!$E$7*(1+'Scenario Analysis (2D)'!AB$4)-'Business Plan'!$E$8*(1+'Scenario Analysis (2D)'!$E54)-'Business Plan'!$E$9)-'Business Plan'!$E$10)),(('Business Plan'!$F$6*('Business Plan'!$F$7*(1+'Scenario Analysis (2D)'!AB$4)-'Business Plan'!$F$8*(1+'Scenario Analysis (2D)'!$E54)-'Business Plan'!$F$9)-'Business Plan'!$F$10)),(('Business Plan'!$G$6*('Business Plan'!$G$7*(1+'Scenario Analysis (2D)'!AB$4)-'Business Plan'!$G$8*(1+'Scenario Analysis (2D)'!$E54)-'Business Plan'!$G$9)-'Business Plan'!$G$10)),(('Business Plan'!$H$6*('Business Plan'!$H$7*(1+'Scenario Analysis (2D)'!AB$4)-'Business Plan'!$H$8*(1+'Scenario Analysis (2D)'!$E54)-'Business Plan'!$H$9)-'Business Plan'!$H$10)),(('Business Plan'!$I$6*('Business Plan'!$I$7*(1+'Scenario Analysis (2D)'!AB$4)-'Business Plan'!$I$8*(1+'Scenario Analysis (2D)'!$E54)-'Business Plan'!$I$9)-'Business Plan'!$I$10)),(('Business Plan'!$J$6*('Business Plan'!$J$7*(1+'Scenario Analysis (2D)'!AB$4)-'Business Plan'!$J$8*(1+'Scenario Analysis (2D)'!$E54)-'Business Plan'!$J$9)-'Business Plan'!$J$10)),(('Business Plan'!$K$6*('Business Plan'!$K$7*(1+'Scenario Analysis (2D)'!AB$4)-'Business Plan'!$K$8*(1+'Scenario Analysis (2D)'!$E54)-'Business Plan'!$K$9)-'Business Plan'!$K$10))))/'Business Plan'!$C$13-1</f>
        <v>8.8359773543852569</v>
      </c>
      <c r="Q25" s="65">
        <v>-0.25</v>
      </c>
      <c r="R25" s="65">
        <v>0</v>
      </c>
      <c r="S25" s="64">
        <f>(NPV('Business Plan'!$B$3,(('Business Plan'!$C$6*('Business Plan'!$C$7*(1+'Scenario Analysis (2D)'!AB$4)-'Business Plan'!$C$8-'Business Plan'!$C$9)-'Business Plan'!$C$10*(1+'Scenario Analysis (2D)'!$E70))),(('Business Plan'!$D$6*('Business Plan'!$D$7*(1+'Scenario Analysis (2D)'!AB$4)-'Business Plan'!$D$8-'Business Plan'!$D$9)-'Business Plan'!$D$10*(1+'Scenario Analysis (2D)'!$E70))),(('Business Plan'!$E$6*('Business Plan'!$E$7*(1+'Scenario Analysis (2D)'!AB$4)-'Business Plan'!$E$8-'Business Plan'!$E$9)-'Business Plan'!$E$10*(1+'Scenario Analysis (2D)'!$E70))),(('Business Plan'!$F$6*('Business Plan'!$F$7*(1+'Scenario Analysis (2D)'!AB$4)-'Business Plan'!$F$8-'Business Plan'!$F$9)-'Business Plan'!$F$10*(1+'Scenario Analysis (2D)'!$E70))),(('Business Plan'!$G$6*('Business Plan'!$G$7*(1+'Scenario Analysis (2D)'!AB$4)-'Business Plan'!$G$8-'Business Plan'!$G$9)-'Business Plan'!$G$10*(1+'Scenario Analysis (2D)'!$E70))),(('Business Plan'!$H$6*('Business Plan'!$H$7*(1+'Scenario Analysis (2D)'!AB$4)-'Business Plan'!$H$8-'Business Plan'!$H$9)-'Business Plan'!$H$10*(1+'Scenario Analysis (2D)'!$E70))),(('Business Plan'!$I$6*('Business Plan'!$I$7*(1+'Scenario Analysis (2D)'!AB$4)-'Business Plan'!$I$8-'Business Plan'!$I$9)-'Business Plan'!$I$10*(1+'Scenario Analysis (2D)'!$E70))),(('Business Plan'!$J$6*('Business Plan'!$J$7*(1+'Scenario Analysis (2D)'!AB$4)-'Business Plan'!$J$8-'Business Plan'!$J$9)-'Business Plan'!$J$10*(1+'Scenario Analysis (2D)'!$E70))),(('Business Plan'!$K$6*('Business Plan'!$K$7*(1+'Scenario Analysis (2D)'!AB$4)-'Business Plan'!$K$8-'Business Plan'!$K$9)-'Business Plan'!$K$10*(1+'Scenario Analysis (2D)'!$E70)))))/'Business Plan'!$C$13-1</f>
        <v>3.0979986839904479</v>
      </c>
      <c r="U25" s="65">
        <v>-0.25</v>
      </c>
      <c r="V25" s="65">
        <v>0</v>
      </c>
      <c r="W25" s="64">
        <f>(NPV('Business Plan'!$B$3,(('Business Plan'!$C$6*('Business Plan'!$C$7-'Business Plan'!$C$8*(1+'Scenario Analysis (2D)'!AB$4)-'Business Plan'!$C$9)-'Business Plan'!$C$10*(1+'Scenario Analysis (2D)'!$E86))),(('Business Plan'!$D$6*('Business Plan'!$D$7-'Business Plan'!$D$8*(1+'Scenario Analysis (2D)'!AB$4)-'Business Plan'!$D$9)-'Business Plan'!$D$10*(1+'Scenario Analysis (2D)'!$E86))),(('Business Plan'!$E$6*('Business Plan'!$E$7-'Business Plan'!$E$8*(1+'Scenario Analysis (2D)'!AB$4)-'Business Plan'!$E$9)-'Business Plan'!$E$10*(1+'Scenario Analysis (2D)'!$E86))),(('Business Plan'!$F$6*('Business Plan'!$F$7-'Business Plan'!$F$8*(1+'Scenario Analysis (2D)'!AB$4)-'Business Plan'!$F$9)-'Business Plan'!$F$10*(1+'Scenario Analysis (2D)'!$E86))),(('Business Plan'!$G$6*('Business Plan'!$G$7-'Business Plan'!$G$8*(1+'Scenario Analysis (2D)'!AB$4)-'Business Plan'!$G$9)-'Business Plan'!$G$10*(1+'Scenario Analysis (2D)'!$E86))),(('Business Plan'!$H$6*('Business Plan'!$H$7-'Business Plan'!$H$8*(1+'Scenario Analysis (2D)'!AB$4)-'Business Plan'!$H$9)-'Business Plan'!$H$10*(1+'Scenario Analysis (2D)'!$E86))),(('Business Plan'!$I$6*('Business Plan'!$I$7-'Business Plan'!$I$8*(1+'Scenario Analysis (2D)'!AB$4)-'Business Plan'!$I$9)-'Business Plan'!$I$10*(1+'Scenario Analysis (2D)'!$E86))),(('Business Plan'!$J$6*('Business Plan'!$J$7-'Business Plan'!$J$8*(1+'Scenario Analysis (2D)'!AB$4)-'Business Plan'!$J$9)-'Business Plan'!$J$10*(1+'Scenario Analysis (2D)'!$E86))),(('Business Plan'!$K$6*('Business Plan'!$K$7-'Business Plan'!$K$8*(1+'Scenario Analysis (2D)'!AB$4)-'Business Plan'!$K$9)-'Business Plan'!$K$10*(1+'Scenario Analysis (2D)'!$E86)))))/'Business Plan'!$C$13-1</f>
        <v>3.0979986839904479</v>
      </c>
    </row>
    <row r="26" spans="1:23" x14ac:dyDescent="0.25">
      <c r="A26" s="65">
        <v>-0.25</v>
      </c>
      <c r="B26" s="63">
        <v>0.05</v>
      </c>
      <c r="C26" s="64">
        <f>(NPV('Business Plan'!$B$3,(('Business Plan'!$C$6*(1+'Scenario Analysis (2D)'!AC$4)*('Business Plan'!$C$7*(1+'Scenario Analysis (2D)'!$E6)-'Business Plan'!$C$8-'Business Plan'!$C$9)-'Business Plan'!$C$10)),(('Business Plan'!$D$6*(1+'Scenario Analysis (2D)'!AC$4)*('Business Plan'!$D$7*(1+'Scenario Analysis (2D)'!$E6)-'Business Plan'!$D$8-'Business Plan'!$D$9)-'Business Plan'!$D$10)),(('Business Plan'!$E$6*(1+'Scenario Analysis (2D)'!AC$4)*('Business Plan'!$E$7*(1+'Scenario Analysis (2D)'!$E6)-'Business Plan'!$E$8-'Business Plan'!$E$9)-'Business Plan'!$E$10)),(('Business Plan'!$F$6*(1+'Scenario Analysis (2D)'!AC$4)*('Business Plan'!$F$7*(1+'Scenario Analysis (2D)'!$E6)-'Business Plan'!$F$8-'Business Plan'!$F$9)-'Business Plan'!$F$10)),(('Business Plan'!$G$6*(1+'Scenario Analysis (2D)'!AC$4)*('Business Plan'!$G$7*(1+'Scenario Analysis (2D)'!$E6)-'Business Plan'!$G$8-'Business Plan'!$G$9)-'Business Plan'!$G$10)),(('Business Plan'!$H$6*(1+'Scenario Analysis (2D)'!AC$4)*('Business Plan'!$H$7*(1+'Scenario Analysis (2D)'!$E6)-'Business Plan'!$H$8-'Business Plan'!$H$9)-'Business Plan'!$H$10)),(('Business Plan'!$I$6*(1+'Scenario Analysis (2D)'!AC$4)*('Business Plan'!$I$7*(1+'Scenario Analysis (2D)'!$E6)-'Business Plan'!$I$8-'Business Plan'!$I$9)-'Business Plan'!$I$10)),(('Business Plan'!$J$6*(1+'Scenario Analysis (2D)'!AC$4)*('Business Plan'!$J$7*(1+'Scenario Analysis (2D)'!$E6)-'Business Plan'!$J$8-'Business Plan'!$J$9)-'Business Plan'!$J$10)),(('Business Plan'!$K$6*(1+'Scenario Analysis (2D)'!AC$4)*('Business Plan'!$K$7*(1+'Scenario Analysis (2D)'!$E6)-'Business Plan'!$K$8-'Business Plan'!$K$9)-'Business Plan'!$K$10))))/'Business Plan'!$C$13-1</f>
        <v>-12.438675992660389</v>
      </c>
      <c r="E26" s="65">
        <v>-0.25</v>
      </c>
      <c r="F26" s="65">
        <v>0.05</v>
      </c>
      <c r="G26" s="64">
        <f>(NPV('Business Plan'!$B$3,(('Business Plan'!$C$6*(1+'Scenario Analysis (2D)'!AC$4)*('Business Plan'!$C$7-'Business Plan'!$C$8*(1+'Scenario Analysis (2D)'!$E22)-'Business Plan'!$C$9)-'Business Plan'!$C$10)),(('Business Plan'!$D$6*(1+'Scenario Analysis (2D)'!AC$4)*('Business Plan'!$D$7-'Business Plan'!$D$8*(1+'Scenario Analysis (2D)'!$E22)-'Business Plan'!$D$9)-'Business Plan'!$D$10)),(('Business Plan'!$E$6*(1+'Scenario Analysis (2D)'!AC$4)*('Business Plan'!$E$7-'Business Plan'!$E$8*(1+'Scenario Analysis (2D)'!$E22)-'Business Plan'!$E$9)-'Business Plan'!$E$10)),(('Business Plan'!$F$6*(1+'Scenario Analysis (2D)'!AC$4)*('Business Plan'!$F$7-'Business Plan'!$F$8*(1+'Scenario Analysis (2D)'!$E22)-'Business Plan'!$F$9)-'Business Plan'!$F$10)),(('Business Plan'!$G$6*(1+'Scenario Analysis (2D)'!AC$4)*('Business Plan'!$G$7-'Business Plan'!$G$8*(1+'Scenario Analysis (2D)'!$E22)-'Business Plan'!$G$9)-'Business Plan'!$G$10)),(('Business Plan'!$H$6*(1+'Scenario Analysis (2D)'!AC$4)*('Business Plan'!$H$7-'Business Plan'!$H$8*(1+'Scenario Analysis (2D)'!$E22)-'Business Plan'!$H$9)-'Business Plan'!$H$10)),(('Business Plan'!$I$6*(1+'Scenario Analysis (2D)'!AC$4)*('Business Plan'!$I$7-'Business Plan'!$I$8*(1+'Scenario Analysis (2D)'!$E22)-'Business Plan'!$I$9)-'Business Plan'!$I$10)),(('Business Plan'!$J$6*(1+'Scenario Analysis (2D)'!AC$4)*('Business Plan'!$J$7-'Business Plan'!$J$8*(1+'Scenario Analysis (2D)'!$E22)-'Business Plan'!$J$9)-'Business Plan'!$J$10)),(('Business Plan'!$K$6*(1+'Scenario Analysis (2D)'!AC$4)*('Business Plan'!$K$7-'Business Plan'!$K$8*(1+'Scenario Analysis (2D)'!$E22)-'Business Plan'!$K$9)-'Business Plan'!$K$10))))/'Business Plan'!$C$13-1</f>
        <v>9.9473759589026081</v>
      </c>
      <c r="I26" s="65">
        <v>-0.25</v>
      </c>
      <c r="J26" s="65">
        <v>0.05</v>
      </c>
      <c r="K26" s="64">
        <f>(NPV('Business Plan'!$B$3,(('Business Plan'!$C$6*(1+'Scenario Analysis (2D)'!AC$4)*('Business Plan'!$C$7-'Business Plan'!$C$8-'Business Plan'!$C$9)-'Business Plan'!$C$10*(1+'Scenario Analysis (2D)'!$E38))),(('Business Plan'!$D$6*(1+'Scenario Analysis (2D)'!AC$4)*('Business Plan'!$D$7-'Business Plan'!$D$8-'Business Plan'!$D$9)-'Business Plan'!$D$10*(1+'Scenario Analysis (2D)'!$E38))),(('Business Plan'!$E$6*(1+'Scenario Analysis (2D)'!AC$4)*('Business Plan'!$E$7-'Business Plan'!$E$8-'Business Plan'!$E$9)-'Business Plan'!$E$10*(1+'Scenario Analysis (2D)'!$E38))),(('Business Plan'!$F$6*(1+'Scenario Analysis (2D)'!AC$4)*('Business Plan'!$F$7-'Business Plan'!$F$8-'Business Plan'!$F$9)-'Business Plan'!$F$10*(1+'Scenario Analysis (2D)'!$E38))),(('Business Plan'!$G$6*(1+'Scenario Analysis (2D)'!AC$4)*('Business Plan'!$G$7-'Business Plan'!$G$8-'Business Plan'!$G$9)-'Business Plan'!$G$10*(1+'Scenario Analysis (2D)'!$E38))),(('Business Plan'!$H$6*(1+'Scenario Analysis (2D)'!AC$4)*('Business Plan'!$H$7-'Business Plan'!$H$8-'Business Plan'!$H$9)-'Business Plan'!$H$10*(1+'Scenario Analysis (2D)'!$E38))),(('Business Plan'!$I$6*(1+'Scenario Analysis (2D)'!AC$4)*('Business Plan'!$I$7-'Business Plan'!$I$8-'Business Plan'!$I$9)-'Business Plan'!$I$10*(1+'Scenario Analysis (2D)'!$E38))),(('Business Plan'!$J$6*(1+'Scenario Analysis (2D)'!AC$4)*('Business Plan'!$J$7-'Business Plan'!$J$8-'Business Plan'!$J$9)-'Business Plan'!$J$10*(1+'Scenario Analysis (2D)'!$E38))),(('Business Plan'!$K$6*(1+'Scenario Analysis (2D)'!AC$4)*('Business Plan'!$K$7-'Business Plan'!$K$8-'Business Plan'!$K$9)-'Business Plan'!$K$10*(1+'Scenario Analysis (2D)'!$E38)))))/'Business Plan'!$C$13-1</f>
        <v>3.767598420788536</v>
      </c>
      <c r="M26" s="65">
        <v>-0.25</v>
      </c>
      <c r="N26" s="65">
        <v>0.05</v>
      </c>
      <c r="O26" s="64">
        <f>(NPV('Business Plan'!$B$3,(('Business Plan'!$C$6*('Business Plan'!$C$7*(1+'Scenario Analysis (2D)'!AC$4)-'Business Plan'!$C$8*(1+'Scenario Analysis (2D)'!$E54)-'Business Plan'!$C$9)-'Business Plan'!$C$10)),(('Business Plan'!$D$6*('Business Plan'!$D$7*(1+'Scenario Analysis (2D)'!AC$4)-'Business Plan'!$D$8*(1+'Scenario Analysis (2D)'!$E54)-'Business Plan'!$D$9)-'Business Plan'!$D$10)),(('Business Plan'!$E$6*('Business Plan'!$E$7*(1+'Scenario Analysis (2D)'!AC$4)-'Business Plan'!$E$8*(1+'Scenario Analysis (2D)'!$E54)-'Business Plan'!$E$9)-'Business Plan'!$E$10)),(('Business Plan'!$F$6*('Business Plan'!$F$7*(1+'Scenario Analysis (2D)'!AC$4)-'Business Plan'!$F$8*(1+'Scenario Analysis (2D)'!$E54)-'Business Plan'!$F$9)-'Business Plan'!$F$10)),(('Business Plan'!$G$6*('Business Plan'!$G$7*(1+'Scenario Analysis (2D)'!AC$4)-'Business Plan'!$G$8*(1+'Scenario Analysis (2D)'!$E54)-'Business Plan'!$G$9)-'Business Plan'!$G$10)),(('Business Plan'!$H$6*('Business Plan'!$H$7*(1+'Scenario Analysis (2D)'!AC$4)-'Business Plan'!$H$8*(1+'Scenario Analysis (2D)'!$E54)-'Business Plan'!$H$9)-'Business Plan'!$H$10)),(('Business Plan'!$I$6*('Business Plan'!$I$7*(1+'Scenario Analysis (2D)'!AC$4)-'Business Plan'!$I$8*(1+'Scenario Analysis (2D)'!$E54)-'Business Plan'!$I$9)-'Business Plan'!$I$10)),(('Business Plan'!$J$6*('Business Plan'!$J$7*(1+'Scenario Analysis (2D)'!AC$4)-'Business Plan'!$J$8*(1+'Scenario Analysis (2D)'!$E54)-'Business Plan'!$J$9)-'Business Plan'!$J$10)),(('Business Plan'!$K$6*('Business Plan'!$K$7*(1+'Scenario Analysis (2D)'!AC$4)-'Business Plan'!$K$8*(1+'Scenario Analysis (2D)'!$E54)-'Business Plan'!$K$9)-'Business Plan'!$K$10))))/'Business Plan'!$C$13-1</f>
        <v>11.332791779044015</v>
      </c>
      <c r="Q26" s="65">
        <v>-0.25</v>
      </c>
      <c r="R26" s="65">
        <v>0.05</v>
      </c>
      <c r="S26" s="64">
        <f>(NPV('Business Plan'!$B$3,(('Business Plan'!$C$6*('Business Plan'!$C$7*(1+'Scenario Analysis (2D)'!AC$4)-'Business Plan'!$C$8-'Business Plan'!$C$9)-'Business Plan'!$C$10*(1+'Scenario Analysis (2D)'!$E70))),(('Business Plan'!$D$6*('Business Plan'!$D$7*(1+'Scenario Analysis (2D)'!AC$4)-'Business Plan'!$D$8-'Business Plan'!$D$9)-'Business Plan'!$D$10*(1+'Scenario Analysis (2D)'!$E70))),(('Business Plan'!$E$6*('Business Plan'!$E$7*(1+'Scenario Analysis (2D)'!AC$4)-'Business Plan'!$E$8-'Business Plan'!$E$9)-'Business Plan'!$E$10*(1+'Scenario Analysis (2D)'!$E70))),(('Business Plan'!$F$6*('Business Plan'!$F$7*(1+'Scenario Analysis (2D)'!AC$4)-'Business Plan'!$F$8-'Business Plan'!$F$9)-'Business Plan'!$F$10*(1+'Scenario Analysis (2D)'!$E70))),(('Business Plan'!$G$6*('Business Plan'!$G$7*(1+'Scenario Analysis (2D)'!AC$4)-'Business Plan'!$G$8-'Business Plan'!$G$9)-'Business Plan'!$G$10*(1+'Scenario Analysis (2D)'!$E70))),(('Business Plan'!$H$6*('Business Plan'!$H$7*(1+'Scenario Analysis (2D)'!AC$4)-'Business Plan'!$H$8-'Business Plan'!$H$9)-'Business Plan'!$H$10*(1+'Scenario Analysis (2D)'!$E70))),(('Business Plan'!$I$6*('Business Plan'!$I$7*(1+'Scenario Analysis (2D)'!AC$4)-'Business Plan'!$I$8-'Business Plan'!$I$9)-'Business Plan'!$I$10*(1+'Scenario Analysis (2D)'!$E70))),(('Business Plan'!$J$6*('Business Plan'!$J$7*(1+'Scenario Analysis (2D)'!AC$4)-'Business Plan'!$J$8-'Business Plan'!$J$9)-'Business Plan'!$J$10*(1+'Scenario Analysis (2D)'!$E70))),(('Business Plan'!$K$6*('Business Plan'!$K$7*(1+'Scenario Analysis (2D)'!AC$4)-'Business Plan'!$K$8-'Business Plan'!$K$9)-'Business Plan'!$K$10*(1+'Scenario Analysis (2D)'!$E70)))))/'Business Plan'!$C$13-1</f>
        <v>5.5948131086492054</v>
      </c>
      <c r="U26" s="65">
        <v>-0.25</v>
      </c>
      <c r="V26" s="65">
        <v>0.05</v>
      </c>
      <c r="W26" s="64">
        <f>(NPV('Business Plan'!$B$3,(('Business Plan'!$C$6*('Business Plan'!$C$7-'Business Plan'!$C$8*(1+'Scenario Analysis (2D)'!AC$4)-'Business Plan'!$C$9)-'Business Plan'!$C$10*(1+'Scenario Analysis (2D)'!$E86))),(('Business Plan'!$D$6*('Business Plan'!$D$7-'Business Plan'!$D$8*(1+'Scenario Analysis (2D)'!AC$4)-'Business Plan'!$D$9)-'Business Plan'!$D$10*(1+'Scenario Analysis (2D)'!$E86))),(('Business Plan'!$E$6*('Business Plan'!$E$7-'Business Plan'!$E$8*(1+'Scenario Analysis (2D)'!AC$4)-'Business Plan'!$E$9)-'Business Plan'!$E$10*(1+'Scenario Analysis (2D)'!$E86))),(('Business Plan'!$F$6*('Business Plan'!$F$7-'Business Plan'!$F$8*(1+'Scenario Analysis (2D)'!AC$4)-'Business Plan'!$F$9)-'Business Plan'!$F$10*(1+'Scenario Analysis (2D)'!$E86))),(('Business Plan'!$G$6*('Business Plan'!$G$7-'Business Plan'!$G$8*(1+'Scenario Analysis (2D)'!AC$4)-'Business Plan'!$G$9)-'Business Plan'!$G$10*(1+'Scenario Analysis (2D)'!$E86))),(('Business Plan'!$H$6*('Business Plan'!$H$7-'Business Plan'!$H$8*(1+'Scenario Analysis (2D)'!AC$4)-'Business Plan'!$H$9)-'Business Plan'!$H$10*(1+'Scenario Analysis (2D)'!$E86))),(('Business Plan'!$I$6*('Business Plan'!$I$7-'Business Plan'!$I$8*(1+'Scenario Analysis (2D)'!AC$4)-'Business Plan'!$I$9)-'Business Plan'!$I$10*(1+'Scenario Analysis (2D)'!$E86))),(('Business Plan'!$J$6*('Business Plan'!$J$7-'Business Plan'!$J$8*(1+'Scenario Analysis (2D)'!AC$4)-'Business Plan'!$J$9)-'Business Plan'!$J$10*(1+'Scenario Analysis (2D)'!$E86))),(('Business Plan'!$K$6*('Business Plan'!$K$7-'Business Plan'!$K$8*(1+'Scenario Analysis (2D)'!AC$4)-'Business Plan'!$K$9)-'Business Plan'!$K$10*(1+'Scenario Analysis (2D)'!$E86)))))/'Business Plan'!$C$13-1</f>
        <v>1.3308032131133949</v>
      </c>
    </row>
    <row r="27" spans="1:23" x14ac:dyDescent="0.25">
      <c r="A27" s="65">
        <v>-0.25</v>
      </c>
      <c r="B27" s="63">
        <v>0.1</v>
      </c>
      <c r="C27" s="64">
        <f>(NPV('Business Plan'!$B$3,(('Business Plan'!$C$6*(1+'Scenario Analysis (2D)'!AD$4)*('Business Plan'!$C$7*(1+'Scenario Analysis (2D)'!$E6)-'Business Plan'!$C$8-'Business Plan'!$C$9)-'Business Plan'!$C$10)),(('Business Plan'!$D$6*(1+'Scenario Analysis (2D)'!AD$4)*('Business Plan'!$D$7*(1+'Scenario Analysis (2D)'!$E6)-'Business Plan'!$D$8-'Business Plan'!$D$9)-'Business Plan'!$D$10)),(('Business Plan'!$E$6*(1+'Scenario Analysis (2D)'!AD$4)*('Business Plan'!$E$7*(1+'Scenario Analysis (2D)'!$E6)-'Business Plan'!$E$8-'Business Plan'!$E$9)-'Business Plan'!$E$10)),(('Business Plan'!$F$6*(1+'Scenario Analysis (2D)'!AD$4)*('Business Plan'!$F$7*(1+'Scenario Analysis (2D)'!$E6)-'Business Plan'!$F$8-'Business Plan'!$F$9)-'Business Plan'!$F$10)),(('Business Plan'!$G$6*(1+'Scenario Analysis (2D)'!AD$4)*('Business Plan'!$G$7*(1+'Scenario Analysis (2D)'!$E6)-'Business Plan'!$G$8-'Business Plan'!$G$9)-'Business Plan'!$G$10)),(('Business Plan'!$H$6*(1+'Scenario Analysis (2D)'!AD$4)*('Business Plan'!$H$7*(1+'Scenario Analysis (2D)'!$E6)-'Business Plan'!$H$8-'Business Plan'!$H$9)-'Business Plan'!$H$10)),(('Business Plan'!$I$6*(1+'Scenario Analysis (2D)'!AD$4)*('Business Plan'!$I$7*(1+'Scenario Analysis (2D)'!$E6)-'Business Plan'!$I$8-'Business Plan'!$I$9)-'Business Plan'!$I$10)),(('Business Plan'!$J$6*(1+'Scenario Analysis (2D)'!AD$4)*('Business Plan'!$J$7*(1+'Scenario Analysis (2D)'!$E6)-'Business Plan'!$J$8-'Business Plan'!$J$9)-'Business Plan'!$J$10)),(('Business Plan'!$K$6*(1+'Scenario Analysis (2D)'!AD$4)*('Business Plan'!$K$7*(1+'Scenario Analysis (2D)'!$E6)-'Business Plan'!$K$8-'Business Plan'!$K$9)-'Business Plan'!$K$10))))/'Business Plan'!$C$13-1</f>
        <v>-12.393279862026988</v>
      </c>
      <c r="E27" s="65">
        <v>-0.25</v>
      </c>
      <c r="F27" s="65">
        <v>0.1</v>
      </c>
      <c r="G27" s="64">
        <f>(NPV('Business Plan'!$B$3,(('Business Plan'!$C$6*(1+'Scenario Analysis (2D)'!AD$4)*('Business Plan'!$C$7-'Business Plan'!$C$8*(1+'Scenario Analysis (2D)'!$E22)-'Business Plan'!$C$9)-'Business Plan'!$C$10)),(('Business Plan'!$D$6*(1+'Scenario Analysis (2D)'!AD$4)*('Business Plan'!$D$7-'Business Plan'!$D$8*(1+'Scenario Analysis (2D)'!$E22)-'Business Plan'!$D$9)-'Business Plan'!$D$10)),(('Business Plan'!$E$6*(1+'Scenario Analysis (2D)'!AD$4)*('Business Plan'!$E$7-'Business Plan'!$E$8*(1+'Scenario Analysis (2D)'!$E22)-'Business Plan'!$E$9)-'Business Plan'!$E$10)),(('Business Plan'!$F$6*(1+'Scenario Analysis (2D)'!AD$4)*('Business Plan'!$F$7-'Business Plan'!$F$8*(1+'Scenario Analysis (2D)'!$E22)-'Business Plan'!$F$9)-'Business Plan'!$F$10)),(('Business Plan'!$G$6*(1+'Scenario Analysis (2D)'!AD$4)*('Business Plan'!$G$7-'Business Plan'!$G$8*(1+'Scenario Analysis (2D)'!$E22)-'Business Plan'!$G$9)-'Business Plan'!$G$10)),(('Business Plan'!$H$6*(1+'Scenario Analysis (2D)'!AD$4)*('Business Plan'!$H$7-'Business Plan'!$H$8*(1+'Scenario Analysis (2D)'!$E22)-'Business Plan'!$H$9)-'Business Plan'!$H$10)),(('Business Plan'!$I$6*(1+'Scenario Analysis (2D)'!AD$4)*('Business Plan'!$I$7-'Business Plan'!$I$8*(1+'Scenario Analysis (2D)'!$E22)-'Business Plan'!$I$9)-'Business Plan'!$I$10)),(('Business Plan'!$J$6*(1+'Scenario Analysis (2D)'!AD$4)*('Business Plan'!$J$7-'Business Plan'!$J$8*(1+'Scenario Analysis (2D)'!$E22)-'Business Plan'!$J$9)-'Business Plan'!$J$10)),(('Business Plan'!$K$6*(1+'Scenario Analysis (2D)'!AD$4)*('Business Plan'!$K$7-'Business Plan'!$K$8*(1+'Scenario Analysis (2D)'!$E22)-'Business Plan'!$K$9)-'Business Plan'!$K$10))))/'Business Plan'!$C$13-1</f>
        <v>11.058774563419963</v>
      </c>
      <c r="I27" s="65">
        <v>-0.25</v>
      </c>
      <c r="J27" s="65">
        <v>0.1</v>
      </c>
      <c r="K27" s="64">
        <f>(NPV('Business Plan'!$B$3,(('Business Plan'!$C$6*(1+'Scenario Analysis (2D)'!AD$4)*('Business Plan'!$C$7-'Business Plan'!$C$8-'Business Plan'!$C$9)-'Business Plan'!$C$10*(1+'Scenario Analysis (2D)'!$E38))),(('Business Plan'!$D$6*(1+'Scenario Analysis (2D)'!AD$4)*('Business Plan'!$D$7-'Business Plan'!$D$8-'Business Plan'!$D$9)-'Business Plan'!$D$10*(1+'Scenario Analysis (2D)'!$E38))),(('Business Plan'!$E$6*(1+'Scenario Analysis (2D)'!AD$4)*('Business Plan'!$E$7-'Business Plan'!$E$8-'Business Plan'!$E$9)-'Business Plan'!$E$10*(1+'Scenario Analysis (2D)'!$E38))),(('Business Plan'!$F$6*(1+'Scenario Analysis (2D)'!AD$4)*('Business Plan'!$F$7-'Business Plan'!$F$8-'Business Plan'!$F$9)-'Business Plan'!$F$10*(1+'Scenario Analysis (2D)'!$E38))),(('Business Plan'!$G$6*(1+'Scenario Analysis (2D)'!AD$4)*('Business Plan'!$G$7-'Business Plan'!$G$8-'Business Plan'!$G$9)-'Business Plan'!$G$10*(1+'Scenario Analysis (2D)'!$E38))),(('Business Plan'!$H$6*(1+'Scenario Analysis (2D)'!AD$4)*('Business Plan'!$H$7-'Business Plan'!$H$8-'Business Plan'!$H$9)-'Business Plan'!$H$10*(1+'Scenario Analysis (2D)'!$E38))),(('Business Plan'!$I$6*(1+'Scenario Analysis (2D)'!AD$4)*('Business Plan'!$I$7-'Business Plan'!$I$8-'Business Plan'!$I$9)-'Business Plan'!$I$10*(1+'Scenario Analysis (2D)'!$E38))),(('Business Plan'!$J$6*(1+'Scenario Analysis (2D)'!AD$4)*('Business Plan'!$J$7-'Business Plan'!$J$8-'Business Plan'!$J$9)-'Business Plan'!$J$10*(1+'Scenario Analysis (2D)'!$E38))),(('Business Plan'!$K$6*(1+'Scenario Analysis (2D)'!AD$4)*('Business Plan'!$K$7-'Business Plan'!$K$8-'Business Plan'!$K$9)-'Business Plan'!$K$10*(1+'Scenario Analysis (2D)'!$E38)))))/'Business Plan'!$C$13-1</f>
        <v>4.4371981575866259</v>
      </c>
      <c r="M27" s="65">
        <v>-0.25</v>
      </c>
      <c r="N27" s="65">
        <v>0.1</v>
      </c>
      <c r="O27" s="64">
        <f>(NPV('Business Plan'!$B$3,(('Business Plan'!$C$6*('Business Plan'!$C$7*(1+'Scenario Analysis (2D)'!AD$4)-'Business Plan'!$C$8*(1+'Scenario Analysis (2D)'!$E54)-'Business Plan'!$C$9)-'Business Plan'!$C$10)),(('Business Plan'!$D$6*('Business Plan'!$D$7*(1+'Scenario Analysis (2D)'!AD$4)-'Business Plan'!$D$8*(1+'Scenario Analysis (2D)'!$E54)-'Business Plan'!$D$9)-'Business Plan'!$D$10)),(('Business Plan'!$E$6*('Business Plan'!$E$7*(1+'Scenario Analysis (2D)'!AD$4)-'Business Plan'!$E$8*(1+'Scenario Analysis (2D)'!$E54)-'Business Plan'!$E$9)-'Business Plan'!$E$10)),(('Business Plan'!$F$6*('Business Plan'!$F$7*(1+'Scenario Analysis (2D)'!AD$4)-'Business Plan'!$F$8*(1+'Scenario Analysis (2D)'!$E54)-'Business Plan'!$F$9)-'Business Plan'!$F$10)),(('Business Plan'!$G$6*('Business Plan'!$G$7*(1+'Scenario Analysis (2D)'!AD$4)-'Business Plan'!$G$8*(1+'Scenario Analysis (2D)'!$E54)-'Business Plan'!$G$9)-'Business Plan'!$G$10)),(('Business Plan'!$H$6*('Business Plan'!$H$7*(1+'Scenario Analysis (2D)'!AD$4)-'Business Plan'!$H$8*(1+'Scenario Analysis (2D)'!$E54)-'Business Plan'!$H$9)-'Business Plan'!$H$10)),(('Business Plan'!$I$6*('Business Plan'!$I$7*(1+'Scenario Analysis (2D)'!AD$4)-'Business Plan'!$I$8*(1+'Scenario Analysis (2D)'!$E54)-'Business Plan'!$I$9)-'Business Plan'!$I$10)),(('Business Plan'!$J$6*('Business Plan'!$J$7*(1+'Scenario Analysis (2D)'!AD$4)-'Business Plan'!$J$8*(1+'Scenario Analysis (2D)'!$E54)-'Business Plan'!$J$9)-'Business Plan'!$J$10)),(('Business Plan'!$K$6*('Business Plan'!$K$7*(1+'Scenario Analysis (2D)'!AD$4)-'Business Plan'!$K$8*(1+'Scenario Analysis (2D)'!$E54)-'Business Plan'!$K$9)-'Business Plan'!$K$10))))/'Business Plan'!$C$13-1</f>
        <v>13.829606203702777</v>
      </c>
      <c r="Q27" s="65">
        <v>-0.25</v>
      </c>
      <c r="R27" s="65">
        <v>0.1</v>
      </c>
      <c r="S27" s="64">
        <f>(NPV('Business Plan'!$B$3,(('Business Plan'!$C$6*('Business Plan'!$C$7*(1+'Scenario Analysis (2D)'!AD$4)-'Business Plan'!$C$8-'Business Plan'!$C$9)-'Business Plan'!$C$10*(1+'Scenario Analysis (2D)'!$E70))),(('Business Plan'!$D$6*('Business Plan'!$D$7*(1+'Scenario Analysis (2D)'!AD$4)-'Business Plan'!$D$8-'Business Plan'!$D$9)-'Business Plan'!$D$10*(1+'Scenario Analysis (2D)'!$E70))),(('Business Plan'!$E$6*('Business Plan'!$E$7*(1+'Scenario Analysis (2D)'!AD$4)-'Business Plan'!$E$8-'Business Plan'!$E$9)-'Business Plan'!$E$10*(1+'Scenario Analysis (2D)'!$E70))),(('Business Plan'!$F$6*('Business Plan'!$F$7*(1+'Scenario Analysis (2D)'!AD$4)-'Business Plan'!$F$8-'Business Plan'!$F$9)-'Business Plan'!$F$10*(1+'Scenario Analysis (2D)'!$E70))),(('Business Plan'!$G$6*('Business Plan'!$G$7*(1+'Scenario Analysis (2D)'!AD$4)-'Business Plan'!$G$8-'Business Plan'!$G$9)-'Business Plan'!$G$10*(1+'Scenario Analysis (2D)'!$E70))),(('Business Plan'!$H$6*('Business Plan'!$H$7*(1+'Scenario Analysis (2D)'!AD$4)-'Business Plan'!$H$8-'Business Plan'!$H$9)-'Business Plan'!$H$10*(1+'Scenario Analysis (2D)'!$E70))),(('Business Plan'!$I$6*('Business Plan'!$I$7*(1+'Scenario Analysis (2D)'!AD$4)-'Business Plan'!$I$8-'Business Plan'!$I$9)-'Business Plan'!$I$10*(1+'Scenario Analysis (2D)'!$E70))),(('Business Plan'!$J$6*('Business Plan'!$J$7*(1+'Scenario Analysis (2D)'!AD$4)-'Business Plan'!$J$8-'Business Plan'!$J$9)-'Business Plan'!$J$10*(1+'Scenario Analysis (2D)'!$E70))),(('Business Plan'!$K$6*('Business Plan'!$K$7*(1+'Scenario Analysis (2D)'!AD$4)-'Business Plan'!$K$8-'Business Plan'!$K$9)-'Business Plan'!$K$10*(1+'Scenario Analysis (2D)'!$E70)))))/'Business Plan'!$C$13-1</f>
        <v>8.0916275333079621</v>
      </c>
      <c r="U27" s="65">
        <v>-0.25</v>
      </c>
      <c r="V27" s="65">
        <v>0.1</v>
      </c>
      <c r="W27" s="64">
        <f>(NPV('Business Plan'!$B$3,(('Business Plan'!$C$6*('Business Plan'!$C$7-'Business Plan'!$C$8*(1+'Scenario Analysis (2D)'!AD$4)-'Business Plan'!$C$9)-'Business Plan'!$C$10*(1+'Scenario Analysis (2D)'!$E86))),(('Business Plan'!$D$6*('Business Plan'!$D$7-'Business Plan'!$D$8*(1+'Scenario Analysis (2D)'!AD$4)-'Business Plan'!$D$9)-'Business Plan'!$D$10*(1+'Scenario Analysis (2D)'!$E86))),(('Business Plan'!$E$6*('Business Plan'!$E$7-'Business Plan'!$E$8*(1+'Scenario Analysis (2D)'!AD$4)-'Business Plan'!$E$9)-'Business Plan'!$E$10*(1+'Scenario Analysis (2D)'!$E86))),(('Business Plan'!$F$6*('Business Plan'!$F$7-'Business Plan'!$F$8*(1+'Scenario Analysis (2D)'!AD$4)-'Business Plan'!$F$9)-'Business Plan'!$F$10*(1+'Scenario Analysis (2D)'!$E86))),(('Business Plan'!$G$6*('Business Plan'!$G$7-'Business Plan'!$G$8*(1+'Scenario Analysis (2D)'!AD$4)-'Business Plan'!$G$9)-'Business Plan'!$G$10*(1+'Scenario Analysis (2D)'!$E86))),(('Business Plan'!$H$6*('Business Plan'!$H$7-'Business Plan'!$H$8*(1+'Scenario Analysis (2D)'!AD$4)-'Business Plan'!$H$9)-'Business Plan'!$H$10*(1+'Scenario Analysis (2D)'!$E86))),(('Business Plan'!$I$6*('Business Plan'!$I$7-'Business Plan'!$I$8*(1+'Scenario Analysis (2D)'!AD$4)-'Business Plan'!$I$9)-'Business Plan'!$I$10*(1+'Scenario Analysis (2D)'!$E86))),(('Business Plan'!$J$6*('Business Plan'!$J$7-'Business Plan'!$J$8*(1+'Scenario Analysis (2D)'!AD$4)-'Business Plan'!$J$9)-'Business Plan'!$J$10*(1+'Scenario Analysis (2D)'!$E86))),(('Business Plan'!$K$6*('Business Plan'!$K$7-'Business Plan'!$K$8*(1+'Scenario Analysis (2D)'!AD$4)-'Business Plan'!$K$9)-'Business Plan'!$K$10*(1+'Scenario Analysis (2D)'!$E86)))))/'Business Plan'!$C$13-1</f>
        <v>-0.43639225776366042</v>
      </c>
    </row>
    <row r="28" spans="1:23" x14ac:dyDescent="0.25">
      <c r="A28" s="65">
        <v>-0.25</v>
      </c>
      <c r="B28" s="63">
        <v>0.15</v>
      </c>
      <c r="C28" s="64">
        <f>(NPV('Business Plan'!$B$3,(('Business Plan'!$C$6*(1+'Scenario Analysis (2D)'!AE$4)*('Business Plan'!$C$7*(1+'Scenario Analysis (2D)'!$E6)-'Business Plan'!$C$8-'Business Plan'!$C$9)-'Business Plan'!$C$10)),(('Business Plan'!$D$6*(1+'Scenario Analysis (2D)'!AE$4)*('Business Plan'!$D$7*(1+'Scenario Analysis (2D)'!$E6)-'Business Plan'!$D$8-'Business Plan'!$D$9)-'Business Plan'!$D$10)),(('Business Plan'!$E$6*(1+'Scenario Analysis (2D)'!AE$4)*('Business Plan'!$E$7*(1+'Scenario Analysis (2D)'!$E6)-'Business Plan'!$E$8-'Business Plan'!$E$9)-'Business Plan'!$E$10)),(('Business Plan'!$F$6*(1+'Scenario Analysis (2D)'!AE$4)*('Business Plan'!$F$7*(1+'Scenario Analysis (2D)'!$E6)-'Business Plan'!$F$8-'Business Plan'!$F$9)-'Business Plan'!$F$10)),(('Business Plan'!$G$6*(1+'Scenario Analysis (2D)'!AE$4)*('Business Plan'!$G$7*(1+'Scenario Analysis (2D)'!$E6)-'Business Plan'!$G$8-'Business Plan'!$G$9)-'Business Plan'!$G$10)),(('Business Plan'!$H$6*(1+'Scenario Analysis (2D)'!AE$4)*('Business Plan'!$H$7*(1+'Scenario Analysis (2D)'!$E6)-'Business Plan'!$H$8-'Business Plan'!$H$9)-'Business Plan'!$H$10)),(('Business Plan'!$I$6*(1+'Scenario Analysis (2D)'!AE$4)*('Business Plan'!$I$7*(1+'Scenario Analysis (2D)'!$E6)-'Business Plan'!$I$8-'Business Plan'!$I$9)-'Business Plan'!$I$10)),(('Business Plan'!$J$6*(1+'Scenario Analysis (2D)'!AE$4)*('Business Plan'!$J$7*(1+'Scenario Analysis (2D)'!$E6)-'Business Plan'!$J$8-'Business Plan'!$J$9)-'Business Plan'!$J$10)),(('Business Plan'!$K$6*(1+'Scenario Analysis (2D)'!AE$4)*('Business Plan'!$K$7*(1+'Scenario Analysis (2D)'!$E6)-'Business Plan'!$K$8-'Business Plan'!$K$9)-'Business Plan'!$K$10))))/'Business Plan'!$C$13-1</f>
        <v>-12.347883731393587</v>
      </c>
      <c r="E28" s="65">
        <v>-0.25</v>
      </c>
      <c r="F28" s="65">
        <v>0.15</v>
      </c>
      <c r="G28" s="64">
        <f>(NPV('Business Plan'!$B$3,(('Business Plan'!$C$6*(1+'Scenario Analysis (2D)'!AE$4)*('Business Plan'!$C$7-'Business Plan'!$C$8*(1+'Scenario Analysis (2D)'!$E22)-'Business Plan'!$C$9)-'Business Plan'!$C$10)),(('Business Plan'!$D$6*(1+'Scenario Analysis (2D)'!AE$4)*('Business Plan'!$D$7-'Business Plan'!$D$8*(1+'Scenario Analysis (2D)'!$E22)-'Business Plan'!$D$9)-'Business Plan'!$D$10)),(('Business Plan'!$E$6*(1+'Scenario Analysis (2D)'!AE$4)*('Business Plan'!$E$7-'Business Plan'!$E$8*(1+'Scenario Analysis (2D)'!$E22)-'Business Plan'!$E$9)-'Business Plan'!$E$10)),(('Business Plan'!$F$6*(1+'Scenario Analysis (2D)'!AE$4)*('Business Plan'!$F$7-'Business Plan'!$F$8*(1+'Scenario Analysis (2D)'!$E22)-'Business Plan'!$F$9)-'Business Plan'!$F$10)),(('Business Plan'!$G$6*(1+'Scenario Analysis (2D)'!AE$4)*('Business Plan'!$G$7-'Business Plan'!$G$8*(1+'Scenario Analysis (2D)'!$E22)-'Business Plan'!$G$9)-'Business Plan'!$G$10)),(('Business Plan'!$H$6*(1+'Scenario Analysis (2D)'!AE$4)*('Business Plan'!$H$7-'Business Plan'!$H$8*(1+'Scenario Analysis (2D)'!$E22)-'Business Plan'!$H$9)-'Business Plan'!$H$10)),(('Business Plan'!$I$6*(1+'Scenario Analysis (2D)'!AE$4)*('Business Plan'!$I$7-'Business Plan'!$I$8*(1+'Scenario Analysis (2D)'!$E22)-'Business Plan'!$I$9)-'Business Plan'!$I$10)),(('Business Plan'!$J$6*(1+'Scenario Analysis (2D)'!AE$4)*('Business Plan'!$J$7-'Business Plan'!$J$8*(1+'Scenario Analysis (2D)'!$E22)-'Business Plan'!$J$9)-'Business Plan'!$J$10)),(('Business Plan'!$K$6*(1+'Scenario Analysis (2D)'!AE$4)*('Business Plan'!$K$7-'Business Plan'!$K$8*(1+'Scenario Analysis (2D)'!$E22)-'Business Plan'!$K$9)-'Business Plan'!$K$10))))/'Business Plan'!$C$13-1</f>
        <v>12.170173167937314</v>
      </c>
      <c r="I28" s="65">
        <v>-0.25</v>
      </c>
      <c r="J28" s="65">
        <v>0.15</v>
      </c>
      <c r="K28" s="64">
        <f>(NPV('Business Plan'!$B$3,(('Business Plan'!$C$6*(1+'Scenario Analysis (2D)'!AE$4)*('Business Plan'!$C$7-'Business Plan'!$C$8-'Business Plan'!$C$9)-'Business Plan'!$C$10*(1+'Scenario Analysis (2D)'!$E38))),(('Business Plan'!$D$6*(1+'Scenario Analysis (2D)'!AE$4)*('Business Plan'!$D$7-'Business Plan'!$D$8-'Business Plan'!$D$9)-'Business Plan'!$D$10*(1+'Scenario Analysis (2D)'!$E38))),(('Business Plan'!$E$6*(1+'Scenario Analysis (2D)'!AE$4)*('Business Plan'!$E$7-'Business Plan'!$E$8-'Business Plan'!$E$9)-'Business Plan'!$E$10*(1+'Scenario Analysis (2D)'!$E38))),(('Business Plan'!$F$6*(1+'Scenario Analysis (2D)'!AE$4)*('Business Plan'!$F$7-'Business Plan'!$F$8-'Business Plan'!$F$9)-'Business Plan'!$F$10*(1+'Scenario Analysis (2D)'!$E38))),(('Business Plan'!$G$6*(1+'Scenario Analysis (2D)'!AE$4)*('Business Plan'!$G$7-'Business Plan'!$G$8-'Business Plan'!$G$9)-'Business Plan'!$G$10*(1+'Scenario Analysis (2D)'!$E38))),(('Business Plan'!$H$6*(1+'Scenario Analysis (2D)'!AE$4)*('Business Plan'!$H$7-'Business Plan'!$H$8-'Business Plan'!$H$9)-'Business Plan'!$H$10*(1+'Scenario Analysis (2D)'!$E38))),(('Business Plan'!$I$6*(1+'Scenario Analysis (2D)'!AE$4)*('Business Plan'!$I$7-'Business Plan'!$I$8-'Business Plan'!$I$9)-'Business Plan'!$I$10*(1+'Scenario Analysis (2D)'!$E38))),(('Business Plan'!$J$6*(1+'Scenario Analysis (2D)'!AE$4)*('Business Plan'!$J$7-'Business Plan'!$J$8-'Business Plan'!$J$9)-'Business Plan'!$J$10*(1+'Scenario Analysis (2D)'!$E38))),(('Business Plan'!$K$6*(1+'Scenario Analysis (2D)'!AE$4)*('Business Plan'!$K$7-'Business Plan'!$K$8-'Business Plan'!$K$9)-'Business Plan'!$K$10*(1+'Scenario Analysis (2D)'!$E38)))))/'Business Plan'!$C$13-1</f>
        <v>5.106797894384715</v>
      </c>
      <c r="M28" s="65">
        <v>-0.25</v>
      </c>
      <c r="N28" s="65">
        <v>0.15</v>
      </c>
      <c r="O28" s="64">
        <f>(NPV('Business Plan'!$B$3,(('Business Plan'!$C$6*('Business Plan'!$C$7*(1+'Scenario Analysis (2D)'!AE$4)-'Business Plan'!$C$8*(1+'Scenario Analysis (2D)'!$E54)-'Business Plan'!$C$9)-'Business Plan'!$C$10)),(('Business Plan'!$D$6*('Business Plan'!$D$7*(1+'Scenario Analysis (2D)'!AE$4)-'Business Plan'!$D$8*(1+'Scenario Analysis (2D)'!$E54)-'Business Plan'!$D$9)-'Business Plan'!$D$10)),(('Business Plan'!$E$6*('Business Plan'!$E$7*(1+'Scenario Analysis (2D)'!AE$4)-'Business Plan'!$E$8*(1+'Scenario Analysis (2D)'!$E54)-'Business Plan'!$E$9)-'Business Plan'!$E$10)),(('Business Plan'!$F$6*('Business Plan'!$F$7*(1+'Scenario Analysis (2D)'!AE$4)-'Business Plan'!$F$8*(1+'Scenario Analysis (2D)'!$E54)-'Business Plan'!$F$9)-'Business Plan'!$F$10)),(('Business Plan'!$G$6*('Business Plan'!$G$7*(1+'Scenario Analysis (2D)'!AE$4)-'Business Plan'!$G$8*(1+'Scenario Analysis (2D)'!$E54)-'Business Plan'!$G$9)-'Business Plan'!$G$10)),(('Business Plan'!$H$6*('Business Plan'!$H$7*(1+'Scenario Analysis (2D)'!AE$4)-'Business Plan'!$H$8*(1+'Scenario Analysis (2D)'!$E54)-'Business Plan'!$H$9)-'Business Plan'!$H$10)),(('Business Plan'!$I$6*('Business Plan'!$I$7*(1+'Scenario Analysis (2D)'!AE$4)-'Business Plan'!$I$8*(1+'Scenario Analysis (2D)'!$E54)-'Business Plan'!$I$9)-'Business Plan'!$I$10)),(('Business Plan'!$J$6*('Business Plan'!$J$7*(1+'Scenario Analysis (2D)'!AE$4)-'Business Plan'!$J$8*(1+'Scenario Analysis (2D)'!$E54)-'Business Plan'!$J$9)-'Business Plan'!$J$10)),(('Business Plan'!$K$6*('Business Plan'!$K$7*(1+'Scenario Analysis (2D)'!AE$4)-'Business Plan'!$K$8*(1+'Scenario Analysis (2D)'!$E54)-'Business Plan'!$K$9)-'Business Plan'!$K$10))))/'Business Plan'!$C$13-1</f>
        <v>16.326420628361529</v>
      </c>
      <c r="Q28" s="65">
        <v>-0.25</v>
      </c>
      <c r="R28" s="65">
        <v>0.15</v>
      </c>
      <c r="S28" s="64">
        <f>(NPV('Business Plan'!$B$3,(('Business Plan'!$C$6*('Business Plan'!$C$7*(1+'Scenario Analysis (2D)'!AE$4)-'Business Plan'!$C$8-'Business Plan'!$C$9)-'Business Plan'!$C$10*(1+'Scenario Analysis (2D)'!$E70))),(('Business Plan'!$D$6*('Business Plan'!$D$7*(1+'Scenario Analysis (2D)'!AE$4)-'Business Plan'!$D$8-'Business Plan'!$D$9)-'Business Plan'!$D$10*(1+'Scenario Analysis (2D)'!$E70))),(('Business Plan'!$E$6*('Business Plan'!$E$7*(1+'Scenario Analysis (2D)'!AE$4)-'Business Plan'!$E$8-'Business Plan'!$E$9)-'Business Plan'!$E$10*(1+'Scenario Analysis (2D)'!$E70))),(('Business Plan'!$F$6*('Business Plan'!$F$7*(1+'Scenario Analysis (2D)'!AE$4)-'Business Plan'!$F$8-'Business Plan'!$F$9)-'Business Plan'!$F$10*(1+'Scenario Analysis (2D)'!$E70))),(('Business Plan'!$G$6*('Business Plan'!$G$7*(1+'Scenario Analysis (2D)'!AE$4)-'Business Plan'!$G$8-'Business Plan'!$G$9)-'Business Plan'!$G$10*(1+'Scenario Analysis (2D)'!$E70))),(('Business Plan'!$H$6*('Business Plan'!$H$7*(1+'Scenario Analysis (2D)'!AE$4)-'Business Plan'!$H$8-'Business Plan'!$H$9)-'Business Plan'!$H$10*(1+'Scenario Analysis (2D)'!$E70))),(('Business Plan'!$I$6*('Business Plan'!$I$7*(1+'Scenario Analysis (2D)'!AE$4)-'Business Plan'!$I$8-'Business Plan'!$I$9)-'Business Plan'!$I$10*(1+'Scenario Analysis (2D)'!$E70))),(('Business Plan'!$J$6*('Business Plan'!$J$7*(1+'Scenario Analysis (2D)'!AE$4)-'Business Plan'!$J$8-'Business Plan'!$J$9)-'Business Plan'!$J$10*(1+'Scenario Analysis (2D)'!$E70))),(('Business Plan'!$K$6*('Business Plan'!$K$7*(1+'Scenario Analysis (2D)'!AE$4)-'Business Plan'!$K$8-'Business Plan'!$K$9)-'Business Plan'!$K$10*(1+'Scenario Analysis (2D)'!$E70)))))/'Business Plan'!$C$13-1</f>
        <v>10.588441957966721</v>
      </c>
      <c r="U28" s="65">
        <v>-0.25</v>
      </c>
      <c r="V28" s="65">
        <v>0.15</v>
      </c>
      <c r="W28" s="64">
        <f>(NPV('Business Plan'!$B$3,(('Business Plan'!$C$6*('Business Plan'!$C$7-'Business Plan'!$C$8*(1+'Scenario Analysis (2D)'!AE$4)-'Business Plan'!$C$9)-'Business Plan'!$C$10*(1+'Scenario Analysis (2D)'!$E86))),(('Business Plan'!$D$6*('Business Plan'!$D$7-'Business Plan'!$D$8*(1+'Scenario Analysis (2D)'!AE$4)-'Business Plan'!$D$9)-'Business Plan'!$D$10*(1+'Scenario Analysis (2D)'!$E86))),(('Business Plan'!$E$6*('Business Plan'!$E$7-'Business Plan'!$E$8*(1+'Scenario Analysis (2D)'!AE$4)-'Business Plan'!$E$9)-'Business Plan'!$E$10*(1+'Scenario Analysis (2D)'!$E86))),(('Business Plan'!$F$6*('Business Plan'!$F$7-'Business Plan'!$F$8*(1+'Scenario Analysis (2D)'!AE$4)-'Business Plan'!$F$9)-'Business Plan'!$F$10*(1+'Scenario Analysis (2D)'!$E86))),(('Business Plan'!$G$6*('Business Plan'!$G$7-'Business Plan'!$G$8*(1+'Scenario Analysis (2D)'!AE$4)-'Business Plan'!$G$9)-'Business Plan'!$G$10*(1+'Scenario Analysis (2D)'!$E86))),(('Business Plan'!$H$6*('Business Plan'!$H$7-'Business Plan'!$H$8*(1+'Scenario Analysis (2D)'!AE$4)-'Business Plan'!$H$9)-'Business Plan'!$H$10*(1+'Scenario Analysis (2D)'!$E86))),(('Business Plan'!$I$6*('Business Plan'!$I$7-'Business Plan'!$I$8*(1+'Scenario Analysis (2D)'!AE$4)-'Business Plan'!$I$9)-'Business Plan'!$I$10*(1+'Scenario Analysis (2D)'!$E86))),(('Business Plan'!$J$6*('Business Plan'!$J$7-'Business Plan'!$J$8*(1+'Scenario Analysis (2D)'!AE$4)-'Business Plan'!$J$9)-'Business Plan'!$J$10*(1+'Scenario Analysis (2D)'!$E86))),(('Business Plan'!$K$6*('Business Plan'!$K$7-'Business Plan'!$K$8*(1+'Scenario Analysis (2D)'!AE$4)-'Business Plan'!$K$9)-'Business Plan'!$K$10*(1+'Scenario Analysis (2D)'!$E86)))))/'Business Plan'!$C$13-1</f>
        <v>-2.2035877286407004</v>
      </c>
    </row>
    <row r="29" spans="1:23" x14ac:dyDescent="0.25">
      <c r="A29" s="65">
        <v>-0.25</v>
      </c>
      <c r="B29" s="63">
        <v>0.2</v>
      </c>
      <c r="C29" s="64">
        <f>(NPV('Business Plan'!$B$3,(('Business Plan'!$C$6*(1+'Scenario Analysis (2D)'!AF$4)*('Business Plan'!$C$7*(1+'Scenario Analysis (2D)'!$E6)-'Business Plan'!$C$8-'Business Plan'!$C$9)-'Business Plan'!$C$10)),(('Business Plan'!$D$6*(1+'Scenario Analysis (2D)'!AF$4)*('Business Plan'!$D$7*(1+'Scenario Analysis (2D)'!$E6)-'Business Plan'!$D$8-'Business Plan'!$D$9)-'Business Plan'!$D$10)),(('Business Plan'!$E$6*(1+'Scenario Analysis (2D)'!AF$4)*('Business Plan'!$E$7*(1+'Scenario Analysis (2D)'!$E6)-'Business Plan'!$E$8-'Business Plan'!$E$9)-'Business Plan'!$E$10)),(('Business Plan'!$F$6*(1+'Scenario Analysis (2D)'!AF$4)*('Business Plan'!$F$7*(1+'Scenario Analysis (2D)'!$E6)-'Business Plan'!$F$8-'Business Plan'!$F$9)-'Business Plan'!$F$10)),(('Business Plan'!$G$6*(1+'Scenario Analysis (2D)'!AF$4)*('Business Plan'!$G$7*(1+'Scenario Analysis (2D)'!$E6)-'Business Plan'!$G$8-'Business Plan'!$G$9)-'Business Plan'!$G$10)),(('Business Plan'!$H$6*(1+'Scenario Analysis (2D)'!AF$4)*('Business Plan'!$H$7*(1+'Scenario Analysis (2D)'!$E6)-'Business Plan'!$H$8-'Business Plan'!$H$9)-'Business Plan'!$H$10)),(('Business Plan'!$I$6*(1+'Scenario Analysis (2D)'!AF$4)*('Business Plan'!$I$7*(1+'Scenario Analysis (2D)'!$E6)-'Business Plan'!$I$8-'Business Plan'!$I$9)-'Business Plan'!$I$10)),(('Business Plan'!$J$6*(1+'Scenario Analysis (2D)'!AF$4)*('Business Plan'!$J$7*(1+'Scenario Analysis (2D)'!$E6)-'Business Plan'!$J$8-'Business Plan'!$J$9)-'Business Plan'!$J$10)),(('Business Plan'!$K$6*(1+'Scenario Analysis (2D)'!AF$4)*('Business Plan'!$K$7*(1+'Scenario Analysis (2D)'!$E6)-'Business Plan'!$K$8-'Business Plan'!$K$9)-'Business Plan'!$K$10))))/'Business Plan'!$C$13-1</f>
        <v>-12.302487600760193</v>
      </c>
      <c r="E29" s="65">
        <v>-0.25</v>
      </c>
      <c r="F29" s="65">
        <v>0.2</v>
      </c>
      <c r="G29" s="64">
        <f>(NPV('Business Plan'!$B$3,(('Business Plan'!$C$6*(1+'Scenario Analysis (2D)'!AF$4)*('Business Plan'!$C$7-'Business Plan'!$C$8*(1+'Scenario Analysis (2D)'!$E22)-'Business Plan'!$C$9)-'Business Plan'!$C$10)),(('Business Plan'!$D$6*(1+'Scenario Analysis (2D)'!AF$4)*('Business Plan'!$D$7-'Business Plan'!$D$8*(1+'Scenario Analysis (2D)'!$E22)-'Business Plan'!$D$9)-'Business Plan'!$D$10)),(('Business Plan'!$E$6*(1+'Scenario Analysis (2D)'!AF$4)*('Business Plan'!$E$7-'Business Plan'!$E$8*(1+'Scenario Analysis (2D)'!$E22)-'Business Plan'!$E$9)-'Business Plan'!$E$10)),(('Business Plan'!$F$6*(1+'Scenario Analysis (2D)'!AF$4)*('Business Plan'!$F$7-'Business Plan'!$F$8*(1+'Scenario Analysis (2D)'!$E22)-'Business Plan'!$F$9)-'Business Plan'!$F$10)),(('Business Plan'!$G$6*(1+'Scenario Analysis (2D)'!AF$4)*('Business Plan'!$G$7-'Business Plan'!$G$8*(1+'Scenario Analysis (2D)'!$E22)-'Business Plan'!$G$9)-'Business Plan'!$G$10)),(('Business Plan'!$H$6*(1+'Scenario Analysis (2D)'!AF$4)*('Business Plan'!$H$7-'Business Plan'!$H$8*(1+'Scenario Analysis (2D)'!$E22)-'Business Plan'!$H$9)-'Business Plan'!$H$10)),(('Business Plan'!$I$6*(1+'Scenario Analysis (2D)'!AF$4)*('Business Plan'!$I$7-'Business Plan'!$I$8*(1+'Scenario Analysis (2D)'!$E22)-'Business Plan'!$I$9)-'Business Plan'!$I$10)),(('Business Plan'!$J$6*(1+'Scenario Analysis (2D)'!AF$4)*('Business Plan'!$J$7-'Business Plan'!$J$8*(1+'Scenario Analysis (2D)'!$E22)-'Business Plan'!$J$9)-'Business Plan'!$J$10)),(('Business Plan'!$K$6*(1+'Scenario Analysis (2D)'!AF$4)*('Business Plan'!$K$7-'Business Plan'!$K$8*(1+'Scenario Analysis (2D)'!$E22)-'Business Plan'!$K$9)-'Business Plan'!$K$10))))/'Business Plan'!$C$13-1</f>
        <v>13.281571772454663</v>
      </c>
      <c r="I29" s="65">
        <v>-0.25</v>
      </c>
      <c r="J29" s="65">
        <v>0.2</v>
      </c>
      <c r="K29" s="64">
        <f>(NPV('Business Plan'!$B$3,(('Business Plan'!$C$6*(1+'Scenario Analysis (2D)'!AF$4)*('Business Plan'!$C$7-'Business Plan'!$C$8-'Business Plan'!$C$9)-'Business Plan'!$C$10*(1+'Scenario Analysis (2D)'!$E38))),(('Business Plan'!$D$6*(1+'Scenario Analysis (2D)'!AF$4)*('Business Plan'!$D$7-'Business Plan'!$D$8-'Business Plan'!$D$9)-'Business Plan'!$D$10*(1+'Scenario Analysis (2D)'!$E38))),(('Business Plan'!$E$6*(1+'Scenario Analysis (2D)'!AF$4)*('Business Plan'!$E$7-'Business Plan'!$E$8-'Business Plan'!$E$9)-'Business Plan'!$E$10*(1+'Scenario Analysis (2D)'!$E38))),(('Business Plan'!$F$6*(1+'Scenario Analysis (2D)'!AF$4)*('Business Plan'!$F$7-'Business Plan'!$F$8-'Business Plan'!$F$9)-'Business Plan'!$F$10*(1+'Scenario Analysis (2D)'!$E38))),(('Business Plan'!$G$6*(1+'Scenario Analysis (2D)'!AF$4)*('Business Plan'!$G$7-'Business Plan'!$G$8-'Business Plan'!$G$9)-'Business Plan'!$G$10*(1+'Scenario Analysis (2D)'!$E38))),(('Business Plan'!$H$6*(1+'Scenario Analysis (2D)'!AF$4)*('Business Plan'!$H$7-'Business Plan'!$H$8-'Business Plan'!$H$9)-'Business Plan'!$H$10*(1+'Scenario Analysis (2D)'!$E38))),(('Business Plan'!$I$6*(1+'Scenario Analysis (2D)'!AF$4)*('Business Plan'!$I$7-'Business Plan'!$I$8-'Business Plan'!$I$9)-'Business Plan'!$I$10*(1+'Scenario Analysis (2D)'!$E38))),(('Business Plan'!$J$6*(1+'Scenario Analysis (2D)'!AF$4)*('Business Plan'!$J$7-'Business Plan'!$J$8-'Business Plan'!$J$9)-'Business Plan'!$J$10*(1+'Scenario Analysis (2D)'!$E38))),(('Business Plan'!$K$6*(1+'Scenario Analysis (2D)'!AF$4)*('Business Plan'!$K$7-'Business Plan'!$K$8-'Business Plan'!$K$9)-'Business Plan'!$K$10*(1+'Scenario Analysis (2D)'!$E38)))))/'Business Plan'!$C$13-1</f>
        <v>5.776397631182804</v>
      </c>
      <c r="M29" s="65">
        <v>-0.25</v>
      </c>
      <c r="N29" s="65">
        <v>0.2</v>
      </c>
      <c r="O29" s="64">
        <f>(NPV('Business Plan'!$B$3,(('Business Plan'!$C$6*('Business Plan'!$C$7*(1+'Scenario Analysis (2D)'!AF$4)-'Business Plan'!$C$8*(1+'Scenario Analysis (2D)'!$E54)-'Business Plan'!$C$9)-'Business Plan'!$C$10)),(('Business Plan'!$D$6*('Business Plan'!$D$7*(1+'Scenario Analysis (2D)'!AF$4)-'Business Plan'!$D$8*(1+'Scenario Analysis (2D)'!$E54)-'Business Plan'!$D$9)-'Business Plan'!$D$10)),(('Business Plan'!$E$6*('Business Plan'!$E$7*(1+'Scenario Analysis (2D)'!AF$4)-'Business Plan'!$E$8*(1+'Scenario Analysis (2D)'!$E54)-'Business Plan'!$E$9)-'Business Plan'!$E$10)),(('Business Plan'!$F$6*('Business Plan'!$F$7*(1+'Scenario Analysis (2D)'!AF$4)-'Business Plan'!$F$8*(1+'Scenario Analysis (2D)'!$E54)-'Business Plan'!$F$9)-'Business Plan'!$F$10)),(('Business Plan'!$G$6*('Business Plan'!$G$7*(1+'Scenario Analysis (2D)'!AF$4)-'Business Plan'!$G$8*(1+'Scenario Analysis (2D)'!$E54)-'Business Plan'!$G$9)-'Business Plan'!$G$10)),(('Business Plan'!$H$6*('Business Plan'!$H$7*(1+'Scenario Analysis (2D)'!AF$4)-'Business Plan'!$H$8*(1+'Scenario Analysis (2D)'!$E54)-'Business Plan'!$H$9)-'Business Plan'!$H$10)),(('Business Plan'!$I$6*('Business Plan'!$I$7*(1+'Scenario Analysis (2D)'!AF$4)-'Business Plan'!$I$8*(1+'Scenario Analysis (2D)'!$E54)-'Business Plan'!$I$9)-'Business Plan'!$I$10)),(('Business Plan'!$J$6*('Business Plan'!$J$7*(1+'Scenario Analysis (2D)'!AF$4)-'Business Plan'!$J$8*(1+'Scenario Analysis (2D)'!$E54)-'Business Plan'!$J$9)-'Business Plan'!$J$10)),(('Business Plan'!$K$6*('Business Plan'!$K$7*(1+'Scenario Analysis (2D)'!AF$4)-'Business Plan'!$K$8*(1+'Scenario Analysis (2D)'!$E54)-'Business Plan'!$K$9)-'Business Plan'!$K$10))))/'Business Plan'!$C$13-1</f>
        <v>18.823235053020291</v>
      </c>
      <c r="Q29" s="65">
        <v>-0.25</v>
      </c>
      <c r="R29" s="65">
        <v>0.2</v>
      </c>
      <c r="S29" s="64">
        <f>(NPV('Business Plan'!$B$3,(('Business Plan'!$C$6*('Business Plan'!$C$7*(1+'Scenario Analysis (2D)'!AF$4)-'Business Plan'!$C$8-'Business Plan'!$C$9)-'Business Plan'!$C$10*(1+'Scenario Analysis (2D)'!$E70))),(('Business Plan'!$D$6*('Business Plan'!$D$7*(1+'Scenario Analysis (2D)'!AF$4)-'Business Plan'!$D$8-'Business Plan'!$D$9)-'Business Plan'!$D$10*(1+'Scenario Analysis (2D)'!$E70))),(('Business Plan'!$E$6*('Business Plan'!$E$7*(1+'Scenario Analysis (2D)'!AF$4)-'Business Plan'!$E$8-'Business Plan'!$E$9)-'Business Plan'!$E$10*(1+'Scenario Analysis (2D)'!$E70))),(('Business Plan'!$F$6*('Business Plan'!$F$7*(1+'Scenario Analysis (2D)'!AF$4)-'Business Plan'!$F$8-'Business Plan'!$F$9)-'Business Plan'!$F$10*(1+'Scenario Analysis (2D)'!$E70))),(('Business Plan'!$G$6*('Business Plan'!$G$7*(1+'Scenario Analysis (2D)'!AF$4)-'Business Plan'!$G$8-'Business Plan'!$G$9)-'Business Plan'!$G$10*(1+'Scenario Analysis (2D)'!$E70))),(('Business Plan'!$H$6*('Business Plan'!$H$7*(1+'Scenario Analysis (2D)'!AF$4)-'Business Plan'!$H$8-'Business Plan'!$H$9)-'Business Plan'!$H$10*(1+'Scenario Analysis (2D)'!$E70))),(('Business Plan'!$I$6*('Business Plan'!$I$7*(1+'Scenario Analysis (2D)'!AF$4)-'Business Plan'!$I$8-'Business Plan'!$I$9)-'Business Plan'!$I$10*(1+'Scenario Analysis (2D)'!$E70))),(('Business Plan'!$J$6*('Business Plan'!$J$7*(1+'Scenario Analysis (2D)'!AF$4)-'Business Plan'!$J$8-'Business Plan'!$J$9)-'Business Plan'!$J$10*(1+'Scenario Analysis (2D)'!$E70))),(('Business Plan'!$K$6*('Business Plan'!$K$7*(1+'Scenario Analysis (2D)'!AF$4)-'Business Plan'!$K$8-'Business Plan'!$K$9)-'Business Plan'!$K$10*(1+'Scenario Analysis (2D)'!$E70)))))/'Business Plan'!$C$13-1</f>
        <v>13.085256382625481</v>
      </c>
      <c r="U29" s="65">
        <v>-0.25</v>
      </c>
      <c r="V29" s="65">
        <v>0.2</v>
      </c>
      <c r="W29" s="64">
        <f>(NPV('Business Plan'!$B$3,(('Business Plan'!$C$6*('Business Plan'!$C$7-'Business Plan'!$C$8*(1+'Scenario Analysis (2D)'!AF$4)-'Business Plan'!$C$9)-'Business Plan'!$C$10*(1+'Scenario Analysis (2D)'!$E86))),(('Business Plan'!$D$6*('Business Plan'!$D$7-'Business Plan'!$D$8*(1+'Scenario Analysis (2D)'!AF$4)-'Business Plan'!$D$9)-'Business Plan'!$D$10*(1+'Scenario Analysis (2D)'!$E86))),(('Business Plan'!$E$6*('Business Plan'!$E$7-'Business Plan'!$E$8*(1+'Scenario Analysis (2D)'!AF$4)-'Business Plan'!$E$9)-'Business Plan'!$E$10*(1+'Scenario Analysis (2D)'!$E86))),(('Business Plan'!$F$6*('Business Plan'!$F$7-'Business Plan'!$F$8*(1+'Scenario Analysis (2D)'!AF$4)-'Business Plan'!$F$9)-'Business Plan'!$F$10*(1+'Scenario Analysis (2D)'!$E86))),(('Business Plan'!$G$6*('Business Plan'!$G$7-'Business Plan'!$G$8*(1+'Scenario Analysis (2D)'!AF$4)-'Business Plan'!$G$9)-'Business Plan'!$G$10*(1+'Scenario Analysis (2D)'!$E86))),(('Business Plan'!$H$6*('Business Plan'!$H$7-'Business Plan'!$H$8*(1+'Scenario Analysis (2D)'!AF$4)-'Business Plan'!$H$9)-'Business Plan'!$H$10*(1+'Scenario Analysis (2D)'!$E86))),(('Business Plan'!$I$6*('Business Plan'!$I$7-'Business Plan'!$I$8*(1+'Scenario Analysis (2D)'!AF$4)-'Business Plan'!$I$9)-'Business Plan'!$I$10*(1+'Scenario Analysis (2D)'!$E86))),(('Business Plan'!$J$6*('Business Plan'!$J$7-'Business Plan'!$J$8*(1+'Scenario Analysis (2D)'!AF$4)-'Business Plan'!$J$9)-'Business Plan'!$J$10*(1+'Scenario Analysis (2D)'!$E86))),(('Business Plan'!$K$6*('Business Plan'!$K$7-'Business Plan'!$K$8*(1+'Scenario Analysis (2D)'!AF$4)-'Business Plan'!$K$9)-'Business Plan'!$K$10*(1+'Scenario Analysis (2D)'!$E86)))))/'Business Plan'!$C$13-1</f>
        <v>-3.9707831995177587</v>
      </c>
    </row>
    <row r="30" spans="1:23" x14ac:dyDescent="0.25">
      <c r="A30" s="65">
        <v>-0.25</v>
      </c>
      <c r="B30" s="63">
        <v>0.25</v>
      </c>
      <c r="C30" s="64">
        <f>(NPV('Business Plan'!$B$3,(('Business Plan'!$C$6*(1+'Scenario Analysis (2D)'!AG$4)*('Business Plan'!$C$7*(1+'Scenario Analysis (2D)'!$E6)-'Business Plan'!$C$8-'Business Plan'!$C$9)-'Business Plan'!$C$10)),(('Business Plan'!$D$6*(1+'Scenario Analysis (2D)'!AG$4)*('Business Plan'!$D$7*(1+'Scenario Analysis (2D)'!$E6)-'Business Plan'!$D$8-'Business Plan'!$D$9)-'Business Plan'!$D$10)),(('Business Plan'!$E$6*(1+'Scenario Analysis (2D)'!AG$4)*('Business Plan'!$E$7*(1+'Scenario Analysis (2D)'!$E6)-'Business Plan'!$E$8-'Business Plan'!$E$9)-'Business Plan'!$E$10)),(('Business Plan'!$F$6*(1+'Scenario Analysis (2D)'!AG$4)*('Business Plan'!$F$7*(1+'Scenario Analysis (2D)'!$E6)-'Business Plan'!$F$8-'Business Plan'!$F$9)-'Business Plan'!$F$10)),(('Business Plan'!$G$6*(1+'Scenario Analysis (2D)'!AG$4)*('Business Plan'!$G$7*(1+'Scenario Analysis (2D)'!$E6)-'Business Plan'!$G$8-'Business Plan'!$G$9)-'Business Plan'!$G$10)),(('Business Plan'!$H$6*(1+'Scenario Analysis (2D)'!AG$4)*('Business Plan'!$H$7*(1+'Scenario Analysis (2D)'!$E6)-'Business Plan'!$H$8-'Business Plan'!$H$9)-'Business Plan'!$H$10)),(('Business Plan'!$I$6*(1+'Scenario Analysis (2D)'!AG$4)*('Business Plan'!$I$7*(1+'Scenario Analysis (2D)'!$E6)-'Business Plan'!$I$8-'Business Plan'!$I$9)-'Business Plan'!$I$10)),(('Business Plan'!$J$6*(1+'Scenario Analysis (2D)'!AG$4)*('Business Plan'!$J$7*(1+'Scenario Analysis (2D)'!$E6)-'Business Plan'!$J$8-'Business Plan'!$J$9)-'Business Plan'!$J$10)),(('Business Plan'!$K$6*(1+'Scenario Analysis (2D)'!AG$4)*('Business Plan'!$K$7*(1+'Scenario Analysis (2D)'!$E6)-'Business Plan'!$K$8-'Business Plan'!$K$9)-'Business Plan'!$K$10))))/'Business Plan'!$C$13-1</f>
        <v>-12.257091470126786</v>
      </c>
      <c r="E30" s="65">
        <v>-0.25</v>
      </c>
      <c r="F30" s="65">
        <v>0.25</v>
      </c>
      <c r="G30" s="64">
        <f>(NPV('Business Plan'!$B$3,(('Business Plan'!$C$6*(1+'Scenario Analysis (2D)'!AG$4)*('Business Plan'!$C$7-'Business Plan'!$C$8*(1+'Scenario Analysis (2D)'!$E22)-'Business Plan'!$C$9)-'Business Plan'!$C$10)),(('Business Plan'!$D$6*(1+'Scenario Analysis (2D)'!AG$4)*('Business Plan'!$D$7-'Business Plan'!$D$8*(1+'Scenario Analysis (2D)'!$E22)-'Business Plan'!$D$9)-'Business Plan'!$D$10)),(('Business Plan'!$E$6*(1+'Scenario Analysis (2D)'!AG$4)*('Business Plan'!$E$7-'Business Plan'!$E$8*(1+'Scenario Analysis (2D)'!$E22)-'Business Plan'!$E$9)-'Business Plan'!$E$10)),(('Business Plan'!$F$6*(1+'Scenario Analysis (2D)'!AG$4)*('Business Plan'!$F$7-'Business Plan'!$F$8*(1+'Scenario Analysis (2D)'!$E22)-'Business Plan'!$F$9)-'Business Plan'!$F$10)),(('Business Plan'!$G$6*(1+'Scenario Analysis (2D)'!AG$4)*('Business Plan'!$G$7-'Business Plan'!$G$8*(1+'Scenario Analysis (2D)'!$E22)-'Business Plan'!$G$9)-'Business Plan'!$G$10)),(('Business Plan'!$H$6*(1+'Scenario Analysis (2D)'!AG$4)*('Business Plan'!$H$7-'Business Plan'!$H$8*(1+'Scenario Analysis (2D)'!$E22)-'Business Plan'!$H$9)-'Business Plan'!$H$10)),(('Business Plan'!$I$6*(1+'Scenario Analysis (2D)'!AG$4)*('Business Plan'!$I$7-'Business Plan'!$I$8*(1+'Scenario Analysis (2D)'!$E22)-'Business Plan'!$I$9)-'Business Plan'!$I$10)),(('Business Plan'!$J$6*(1+'Scenario Analysis (2D)'!AG$4)*('Business Plan'!$J$7-'Business Plan'!$J$8*(1+'Scenario Analysis (2D)'!$E22)-'Business Plan'!$J$9)-'Business Plan'!$J$10)),(('Business Plan'!$K$6*(1+'Scenario Analysis (2D)'!AG$4)*('Business Plan'!$K$7-'Business Plan'!$K$8*(1+'Scenario Analysis (2D)'!$E22)-'Business Plan'!$K$9)-'Business Plan'!$K$10))))/'Business Plan'!$C$13-1</f>
        <v>14.39297037697202</v>
      </c>
      <c r="I30" s="65">
        <v>-0.25</v>
      </c>
      <c r="J30" s="65">
        <v>0.25</v>
      </c>
      <c r="K30" s="64">
        <f>(NPV('Business Plan'!$B$3,(('Business Plan'!$C$6*(1+'Scenario Analysis (2D)'!AG$4)*('Business Plan'!$C$7-'Business Plan'!$C$8-'Business Plan'!$C$9)-'Business Plan'!$C$10*(1+'Scenario Analysis (2D)'!$E38))),(('Business Plan'!$D$6*(1+'Scenario Analysis (2D)'!AG$4)*('Business Plan'!$D$7-'Business Plan'!$D$8-'Business Plan'!$D$9)-'Business Plan'!$D$10*(1+'Scenario Analysis (2D)'!$E38))),(('Business Plan'!$E$6*(1+'Scenario Analysis (2D)'!AG$4)*('Business Plan'!$E$7-'Business Plan'!$E$8-'Business Plan'!$E$9)-'Business Plan'!$E$10*(1+'Scenario Analysis (2D)'!$E38))),(('Business Plan'!$F$6*(1+'Scenario Analysis (2D)'!AG$4)*('Business Plan'!$F$7-'Business Plan'!$F$8-'Business Plan'!$F$9)-'Business Plan'!$F$10*(1+'Scenario Analysis (2D)'!$E38))),(('Business Plan'!$G$6*(1+'Scenario Analysis (2D)'!AG$4)*('Business Plan'!$G$7-'Business Plan'!$G$8-'Business Plan'!$G$9)-'Business Plan'!$G$10*(1+'Scenario Analysis (2D)'!$E38))),(('Business Plan'!$H$6*(1+'Scenario Analysis (2D)'!AG$4)*('Business Plan'!$H$7-'Business Plan'!$H$8-'Business Plan'!$H$9)-'Business Plan'!$H$10*(1+'Scenario Analysis (2D)'!$E38))),(('Business Plan'!$I$6*(1+'Scenario Analysis (2D)'!AG$4)*('Business Plan'!$I$7-'Business Plan'!$I$8-'Business Plan'!$I$9)-'Business Plan'!$I$10*(1+'Scenario Analysis (2D)'!$E38))),(('Business Plan'!$J$6*(1+'Scenario Analysis (2D)'!AG$4)*('Business Plan'!$J$7-'Business Plan'!$J$8-'Business Plan'!$J$9)-'Business Plan'!$J$10*(1+'Scenario Analysis (2D)'!$E38))),(('Business Plan'!$K$6*(1+'Scenario Analysis (2D)'!AG$4)*('Business Plan'!$K$7-'Business Plan'!$K$8-'Business Plan'!$K$9)-'Business Plan'!$K$10*(1+'Scenario Analysis (2D)'!$E38)))))/'Business Plan'!$C$13-1</f>
        <v>6.445997367980894</v>
      </c>
      <c r="M30" s="65">
        <v>-0.25</v>
      </c>
      <c r="N30" s="65">
        <v>0.25</v>
      </c>
      <c r="O30" s="64">
        <f>(NPV('Business Plan'!$B$3,(('Business Plan'!$C$6*('Business Plan'!$C$7*(1+'Scenario Analysis (2D)'!AG$4)-'Business Plan'!$C$8*(1+'Scenario Analysis (2D)'!$E54)-'Business Plan'!$C$9)-'Business Plan'!$C$10)),(('Business Plan'!$D$6*('Business Plan'!$D$7*(1+'Scenario Analysis (2D)'!AG$4)-'Business Plan'!$D$8*(1+'Scenario Analysis (2D)'!$E54)-'Business Plan'!$D$9)-'Business Plan'!$D$10)),(('Business Plan'!$E$6*('Business Plan'!$E$7*(1+'Scenario Analysis (2D)'!AG$4)-'Business Plan'!$E$8*(1+'Scenario Analysis (2D)'!$E54)-'Business Plan'!$E$9)-'Business Plan'!$E$10)),(('Business Plan'!$F$6*('Business Plan'!$F$7*(1+'Scenario Analysis (2D)'!AG$4)-'Business Plan'!$F$8*(1+'Scenario Analysis (2D)'!$E54)-'Business Plan'!$F$9)-'Business Plan'!$F$10)),(('Business Plan'!$G$6*('Business Plan'!$G$7*(1+'Scenario Analysis (2D)'!AG$4)-'Business Plan'!$G$8*(1+'Scenario Analysis (2D)'!$E54)-'Business Plan'!$G$9)-'Business Plan'!$G$10)),(('Business Plan'!$H$6*('Business Plan'!$H$7*(1+'Scenario Analysis (2D)'!AG$4)-'Business Plan'!$H$8*(1+'Scenario Analysis (2D)'!$E54)-'Business Plan'!$H$9)-'Business Plan'!$H$10)),(('Business Plan'!$I$6*('Business Plan'!$I$7*(1+'Scenario Analysis (2D)'!AG$4)-'Business Plan'!$I$8*(1+'Scenario Analysis (2D)'!$E54)-'Business Plan'!$I$9)-'Business Plan'!$I$10)),(('Business Plan'!$J$6*('Business Plan'!$J$7*(1+'Scenario Analysis (2D)'!AG$4)-'Business Plan'!$J$8*(1+'Scenario Analysis (2D)'!$E54)-'Business Plan'!$J$9)-'Business Plan'!$J$10)),(('Business Plan'!$K$6*('Business Plan'!$K$7*(1+'Scenario Analysis (2D)'!AG$4)-'Business Plan'!$K$8*(1+'Scenario Analysis (2D)'!$E54)-'Business Plan'!$K$9)-'Business Plan'!$K$10))))/'Business Plan'!$C$13-1</f>
        <v>21.320049477679049</v>
      </c>
      <c r="Q30" s="65">
        <v>-0.25</v>
      </c>
      <c r="R30" s="65">
        <v>0.25</v>
      </c>
      <c r="S30" s="64">
        <f>(NPV('Business Plan'!$B$3,(('Business Plan'!$C$6*('Business Plan'!$C$7*(1+'Scenario Analysis (2D)'!AG$4)-'Business Plan'!$C$8-'Business Plan'!$C$9)-'Business Plan'!$C$10*(1+'Scenario Analysis (2D)'!$E70))),(('Business Plan'!$D$6*('Business Plan'!$D$7*(1+'Scenario Analysis (2D)'!AG$4)-'Business Plan'!$D$8-'Business Plan'!$D$9)-'Business Plan'!$D$10*(1+'Scenario Analysis (2D)'!$E70))),(('Business Plan'!$E$6*('Business Plan'!$E$7*(1+'Scenario Analysis (2D)'!AG$4)-'Business Plan'!$E$8-'Business Plan'!$E$9)-'Business Plan'!$E$10*(1+'Scenario Analysis (2D)'!$E70))),(('Business Plan'!$F$6*('Business Plan'!$F$7*(1+'Scenario Analysis (2D)'!AG$4)-'Business Plan'!$F$8-'Business Plan'!$F$9)-'Business Plan'!$F$10*(1+'Scenario Analysis (2D)'!$E70))),(('Business Plan'!$G$6*('Business Plan'!$G$7*(1+'Scenario Analysis (2D)'!AG$4)-'Business Plan'!$G$8-'Business Plan'!$G$9)-'Business Plan'!$G$10*(1+'Scenario Analysis (2D)'!$E70))),(('Business Plan'!$H$6*('Business Plan'!$H$7*(1+'Scenario Analysis (2D)'!AG$4)-'Business Plan'!$H$8-'Business Plan'!$H$9)-'Business Plan'!$H$10*(1+'Scenario Analysis (2D)'!$E70))),(('Business Plan'!$I$6*('Business Plan'!$I$7*(1+'Scenario Analysis (2D)'!AG$4)-'Business Plan'!$I$8-'Business Plan'!$I$9)-'Business Plan'!$I$10*(1+'Scenario Analysis (2D)'!$E70))),(('Business Plan'!$J$6*('Business Plan'!$J$7*(1+'Scenario Analysis (2D)'!AG$4)-'Business Plan'!$J$8-'Business Plan'!$J$9)-'Business Plan'!$J$10*(1+'Scenario Analysis (2D)'!$E70))),(('Business Plan'!$K$6*('Business Plan'!$K$7*(1+'Scenario Analysis (2D)'!AG$4)-'Business Plan'!$K$8-'Business Plan'!$K$9)-'Business Plan'!$K$10*(1+'Scenario Analysis (2D)'!$E70)))))/'Business Plan'!$C$13-1</f>
        <v>15.582070807284236</v>
      </c>
      <c r="U30" s="65">
        <v>-0.25</v>
      </c>
      <c r="V30" s="65">
        <v>0.25</v>
      </c>
      <c r="W30" s="64">
        <f>(NPV('Business Plan'!$B$3,(('Business Plan'!$C$6*('Business Plan'!$C$7-'Business Plan'!$C$8*(1+'Scenario Analysis (2D)'!AG$4)-'Business Plan'!$C$9)-'Business Plan'!$C$10*(1+'Scenario Analysis (2D)'!$E86))),(('Business Plan'!$D$6*('Business Plan'!$D$7-'Business Plan'!$D$8*(1+'Scenario Analysis (2D)'!AG$4)-'Business Plan'!$D$9)-'Business Plan'!$D$10*(1+'Scenario Analysis (2D)'!$E86))),(('Business Plan'!$E$6*('Business Plan'!$E$7-'Business Plan'!$E$8*(1+'Scenario Analysis (2D)'!AG$4)-'Business Plan'!$E$9)-'Business Plan'!$E$10*(1+'Scenario Analysis (2D)'!$E86))),(('Business Plan'!$F$6*('Business Plan'!$F$7-'Business Plan'!$F$8*(1+'Scenario Analysis (2D)'!AG$4)-'Business Plan'!$F$9)-'Business Plan'!$F$10*(1+'Scenario Analysis (2D)'!$E86))),(('Business Plan'!$G$6*('Business Plan'!$G$7-'Business Plan'!$G$8*(1+'Scenario Analysis (2D)'!AG$4)-'Business Plan'!$G$9)-'Business Plan'!$G$10*(1+'Scenario Analysis (2D)'!$E86))),(('Business Plan'!$H$6*('Business Plan'!$H$7-'Business Plan'!$H$8*(1+'Scenario Analysis (2D)'!AG$4)-'Business Plan'!$H$9)-'Business Plan'!$H$10*(1+'Scenario Analysis (2D)'!$E86))),(('Business Plan'!$I$6*('Business Plan'!$I$7-'Business Plan'!$I$8*(1+'Scenario Analysis (2D)'!AG$4)-'Business Plan'!$I$9)-'Business Plan'!$I$10*(1+'Scenario Analysis (2D)'!$E86))),(('Business Plan'!$J$6*('Business Plan'!$J$7-'Business Plan'!$J$8*(1+'Scenario Analysis (2D)'!AG$4)-'Business Plan'!$J$9)-'Business Plan'!$J$10*(1+'Scenario Analysis (2D)'!$E86))),(('Business Plan'!$K$6*('Business Plan'!$K$7-'Business Plan'!$K$8*(1+'Scenario Analysis (2D)'!AG$4)-'Business Plan'!$K$9)-'Business Plan'!$K$10*(1+'Scenario Analysis (2D)'!$E86)))))/'Business Plan'!$C$13-1</f>
        <v>-5.7379786703948081</v>
      </c>
    </row>
    <row r="31" spans="1:23" x14ac:dyDescent="0.25">
      <c r="A31" s="65">
        <v>-0.25</v>
      </c>
      <c r="B31" s="63">
        <v>0.3</v>
      </c>
      <c r="C31" s="64">
        <f>(NPV('Business Plan'!$B$3,(('Business Plan'!$C$6*(1+'Scenario Analysis (2D)'!AH$4)*('Business Plan'!$C$7*(1+'Scenario Analysis (2D)'!$E6)-'Business Plan'!$C$8-'Business Plan'!$C$9)-'Business Plan'!$C$10)),(('Business Plan'!$D$6*(1+'Scenario Analysis (2D)'!AH$4)*('Business Plan'!$D$7*(1+'Scenario Analysis (2D)'!$E6)-'Business Plan'!$D$8-'Business Plan'!$D$9)-'Business Plan'!$D$10)),(('Business Plan'!$E$6*(1+'Scenario Analysis (2D)'!AH$4)*('Business Plan'!$E$7*(1+'Scenario Analysis (2D)'!$E6)-'Business Plan'!$E$8-'Business Plan'!$E$9)-'Business Plan'!$E$10)),(('Business Plan'!$F$6*(1+'Scenario Analysis (2D)'!AH$4)*('Business Plan'!$F$7*(1+'Scenario Analysis (2D)'!$E6)-'Business Plan'!$F$8-'Business Plan'!$F$9)-'Business Plan'!$F$10)),(('Business Plan'!$G$6*(1+'Scenario Analysis (2D)'!AH$4)*('Business Plan'!$G$7*(1+'Scenario Analysis (2D)'!$E6)-'Business Plan'!$G$8-'Business Plan'!$G$9)-'Business Plan'!$G$10)),(('Business Plan'!$H$6*(1+'Scenario Analysis (2D)'!AH$4)*('Business Plan'!$H$7*(1+'Scenario Analysis (2D)'!$E6)-'Business Plan'!$H$8-'Business Plan'!$H$9)-'Business Plan'!$H$10)),(('Business Plan'!$I$6*(1+'Scenario Analysis (2D)'!AH$4)*('Business Plan'!$I$7*(1+'Scenario Analysis (2D)'!$E6)-'Business Plan'!$I$8-'Business Plan'!$I$9)-'Business Plan'!$I$10)),(('Business Plan'!$J$6*(1+'Scenario Analysis (2D)'!AH$4)*('Business Plan'!$J$7*(1+'Scenario Analysis (2D)'!$E6)-'Business Plan'!$J$8-'Business Plan'!$J$9)-'Business Plan'!$J$10)),(('Business Plan'!$K$6*(1+'Scenario Analysis (2D)'!AH$4)*('Business Plan'!$K$7*(1+'Scenario Analysis (2D)'!$E6)-'Business Plan'!$K$8-'Business Plan'!$K$9)-'Business Plan'!$K$10))))/'Business Plan'!$C$13-1</f>
        <v>-12.211695339493392</v>
      </c>
      <c r="E31" s="65">
        <v>-0.25</v>
      </c>
      <c r="F31" s="65">
        <v>0.3</v>
      </c>
      <c r="G31" s="64">
        <f>(NPV('Business Plan'!$B$3,(('Business Plan'!$C$6*(1+'Scenario Analysis (2D)'!AH$4)*('Business Plan'!$C$7-'Business Plan'!$C$8*(1+'Scenario Analysis (2D)'!$E22)-'Business Plan'!$C$9)-'Business Plan'!$C$10)),(('Business Plan'!$D$6*(1+'Scenario Analysis (2D)'!AH$4)*('Business Plan'!$D$7-'Business Plan'!$D$8*(1+'Scenario Analysis (2D)'!$E22)-'Business Plan'!$D$9)-'Business Plan'!$D$10)),(('Business Plan'!$E$6*(1+'Scenario Analysis (2D)'!AH$4)*('Business Plan'!$E$7-'Business Plan'!$E$8*(1+'Scenario Analysis (2D)'!$E22)-'Business Plan'!$E$9)-'Business Plan'!$E$10)),(('Business Plan'!$F$6*(1+'Scenario Analysis (2D)'!AH$4)*('Business Plan'!$F$7-'Business Plan'!$F$8*(1+'Scenario Analysis (2D)'!$E22)-'Business Plan'!$F$9)-'Business Plan'!$F$10)),(('Business Plan'!$G$6*(1+'Scenario Analysis (2D)'!AH$4)*('Business Plan'!$G$7-'Business Plan'!$G$8*(1+'Scenario Analysis (2D)'!$E22)-'Business Plan'!$G$9)-'Business Plan'!$G$10)),(('Business Plan'!$H$6*(1+'Scenario Analysis (2D)'!AH$4)*('Business Plan'!$H$7-'Business Plan'!$H$8*(1+'Scenario Analysis (2D)'!$E22)-'Business Plan'!$H$9)-'Business Plan'!$H$10)),(('Business Plan'!$I$6*(1+'Scenario Analysis (2D)'!AH$4)*('Business Plan'!$I$7-'Business Plan'!$I$8*(1+'Scenario Analysis (2D)'!$E22)-'Business Plan'!$I$9)-'Business Plan'!$I$10)),(('Business Plan'!$J$6*(1+'Scenario Analysis (2D)'!AH$4)*('Business Plan'!$J$7-'Business Plan'!$J$8*(1+'Scenario Analysis (2D)'!$E22)-'Business Plan'!$J$9)-'Business Plan'!$J$10)),(('Business Plan'!$K$6*(1+'Scenario Analysis (2D)'!AH$4)*('Business Plan'!$K$7-'Business Plan'!$K$8*(1+'Scenario Analysis (2D)'!$E22)-'Business Plan'!$K$9)-'Business Plan'!$K$10))))/'Business Plan'!$C$13-1</f>
        <v>15.504368981489367</v>
      </c>
      <c r="I31" s="65">
        <v>-0.25</v>
      </c>
      <c r="J31" s="65">
        <v>0.3</v>
      </c>
      <c r="K31" s="64">
        <f>(NPV('Business Plan'!$B$3,(('Business Plan'!$C$6*(1+'Scenario Analysis (2D)'!AH$4)*('Business Plan'!$C$7-'Business Plan'!$C$8-'Business Plan'!$C$9)-'Business Plan'!$C$10*(1+'Scenario Analysis (2D)'!$E38))),(('Business Plan'!$D$6*(1+'Scenario Analysis (2D)'!AH$4)*('Business Plan'!$D$7-'Business Plan'!$D$8-'Business Plan'!$D$9)-'Business Plan'!$D$10*(1+'Scenario Analysis (2D)'!$E38))),(('Business Plan'!$E$6*(1+'Scenario Analysis (2D)'!AH$4)*('Business Plan'!$E$7-'Business Plan'!$E$8-'Business Plan'!$E$9)-'Business Plan'!$E$10*(1+'Scenario Analysis (2D)'!$E38))),(('Business Plan'!$F$6*(1+'Scenario Analysis (2D)'!AH$4)*('Business Plan'!$F$7-'Business Plan'!$F$8-'Business Plan'!$F$9)-'Business Plan'!$F$10*(1+'Scenario Analysis (2D)'!$E38))),(('Business Plan'!$G$6*(1+'Scenario Analysis (2D)'!AH$4)*('Business Plan'!$G$7-'Business Plan'!$G$8-'Business Plan'!$G$9)-'Business Plan'!$G$10*(1+'Scenario Analysis (2D)'!$E38))),(('Business Plan'!$H$6*(1+'Scenario Analysis (2D)'!AH$4)*('Business Plan'!$H$7-'Business Plan'!$H$8-'Business Plan'!$H$9)-'Business Plan'!$H$10*(1+'Scenario Analysis (2D)'!$E38))),(('Business Plan'!$I$6*(1+'Scenario Analysis (2D)'!AH$4)*('Business Plan'!$I$7-'Business Plan'!$I$8-'Business Plan'!$I$9)-'Business Plan'!$I$10*(1+'Scenario Analysis (2D)'!$E38))),(('Business Plan'!$J$6*(1+'Scenario Analysis (2D)'!AH$4)*('Business Plan'!$J$7-'Business Plan'!$J$8-'Business Plan'!$J$9)-'Business Plan'!$J$10*(1+'Scenario Analysis (2D)'!$E38))),(('Business Plan'!$K$6*(1+'Scenario Analysis (2D)'!AH$4)*('Business Plan'!$K$7-'Business Plan'!$K$8-'Business Plan'!$K$9)-'Business Plan'!$K$10*(1+'Scenario Analysis (2D)'!$E38)))))/'Business Plan'!$C$13-1</f>
        <v>7.115597104778983</v>
      </c>
      <c r="M31" s="65">
        <v>-0.25</v>
      </c>
      <c r="N31" s="65">
        <v>0.3</v>
      </c>
      <c r="O31" s="64">
        <f>(NPV('Business Plan'!$B$3,(('Business Plan'!$C$6*('Business Plan'!$C$7*(1+'Scenario Analysis (2D)'!AH$4)-'Business Plan'!$C$8*(1+'Scenario Analysis (2D)'!$E54)-'Business Plan'!$C$9)-'Business Plan'!$C$10)),(('Business Plan'!$D$6*('Business Plan'!$D$7*(1+'Scenario Analysis (2D)'!AH$4)-'Business Plan'!$D$8*(1+'Scenario Analysis (2D)'!$E54)-'Business Plan'!$D$9)-'Business Plan'!$D$10)),(('Business Plan'!$E$6*('Business Plan'!$E$7*(1+'Scenario Analysis (2D)'!AH$4)-'Business Plan'!$E$8*(1+'Scenario Analysis (2D)'!$E54)-'Business Plan'!$E$9)-'Business Plan'!$E$10)),(('Business Plan'!$F$6*('Business Plan'!$F$7*(1+'Scenario Analysis (2D)'!AH$4)-'Business Plan'!$F$8*(1+'Scenario Analysis (2D)'!$E54)-'Business Plan'!$F$9)-'Business Plan'!$F$10)),(('Business Plan'!$G$6*('Business Plan'!$G$7*(1+'Scenario Analysis (2D)'!AH$4)-'Business Plan'!$G$8*(1+'Scenario Analysis (2D)'!$E54)-'Business Plan'!$G$9)-'Business Plan'!$G$10)),(('Business Plan'!$H$6*('Business Plan'!$H$7*(1+'Scenario Analysis (2D)'!AH$4)-'Business Plan'!$H$8*(1+'Scenario Analysis (2D)'!$E54)-'Business Plan'!$H$9)-'Business Plan'!$H$10)),(('Business Plan'!$I$6*('Business Plan'!$I$7*(1+'Scenario Analysis (2D)'!AH$4)-'Business Plan'!$I$8*(1+'Scenario Analysis (2D)'!$E54)-'Business Plan'!$I$9)-'Business Plan'!$I$10)),(('Business Plan'!$J$6*('Business Plan'!$J$7*(1+'Scenario Analysis (2D)'!AH$4)-'Business Plan'!$J$8*(1+'Scenario Analysis (2D)'!$E54)-'Business Plan'!$J$9)-'Business Plan'!$J$10)),(('Business Plan'!$K$6*('Business Plan'!$K$7*(1+'Scenario Analysis (2D)'!AH$4)-'Business Plan'!$K$8*(1+'Scenario Analysis (2D)'!$E54)-'Business Plan'!$K$9)-'Business Plan'!$K$10))))/'Business Plan'!$C$13-1</f>
        <v>23.816863902337808</v>
      </c>
      <c r="Q31" s="65">
        <v>-0.25</v>
      </c>
      <c r="R31" s="65">
        <v>0.3</v>
      </c>
      <c r="S31" s="64">
        <f>(NPV('Business Plan'!$B$3,(('Business Plan'!$C$6*('Business Plan'!$C$7*(1+'Scenario Analysis (2D)'!AH$4)-'Business Plan'!$C$8-'Business Plan'!$C$9)-'Business Plan'!$C$10*(1+'Scenario Analysis (2D)'!$E70))),(('Business Plan'!$D$6*('Business Plan'!$D$7*(1+'Scenario Analysis (2D)'!AH$4)-'Business Plan'!$D$8-'Business Plan'!$D$9)-'Business Plan'!$D$10*(1+'Scenario Analysis (2D)'!$E70))),(('Business Plan'!$E$6*('Business Plan'!$E$7*(1+'Scenario Analysis (2D)'!AH$4)-'Business Plan'!$E$8-'Business Plan'!$E$9)-'Business Plan'!$E$10*(1+'Scenario Analysis (2D)'!$E70))),(('Business Plan'!$F$6*('Business Plan'!$F$7*(1+'Scenario Analysis (2D)'!AH$4)-'Business Plan'!$F$8-'Business Plan'!$F$9)-'Business Plan'!$F$10*(1+'Scenario Analysis (2D)'!$E70))),(('Business Plan'!$G$6*('Business Plan'!$G$7*(1+'Scenario Analysis (2D)'!AH$4)-'Business Plan'!$G$8-'Business Plan'!$G$9)-'Business Plan'!$G$10*(1+'Scenario Analysis (2D)'!$E70))),(('Business Plan'!$H$6*('Business Plan'!$H$7*(1+'Scenario Analysis (2D)'!AH$4)-'Business Plan'!$H$8-'Business Plan'!$H$9)-'Business Plan'!$H$10*(1+'Scenario Analysis (2D)'!$E70))),(('Business Plan'!$I$6*('Business Plan'!$I$7*(1+'Scenario Analysis (2D)'!AH$4)-'Business Plan'!$I$8-'Business Plan'!$I$9)-'Business Plan'!$I$10*(1+'Scenario Analysis (2D)'!$E70))),(('Business Plan'!$J$6*('Business Plan'!$J$7*(1+'Scenario Analysis (2D)'!AH$4)-'Business Plan'!$J$8-'Business Plan'!$J$9)-'Business Plan'!$J$10*(1+'Scenario Analysis (2D)'!$E70))),(('Business Plan'!$K$6*('Business Plan'!$K$7*(1+'Scenario Analysis (2D)'!AH$4)-'Business Plan'!$K$8-'Business Plan'!$K$9)-'Business Plan'!$K$10*(1+'Scenario Analysis (2D)'!$E70)))))/'Business Plan'!$C$13-1</f>
        <v>18.078885231942994</v>
      </c>
      <c r="U31" s="65">
        <v>-0.25</v>
      </c>
      <c r="V31" s="65">
        <v>0.3</v>
      </c>
      <c r="W31" s="64">
        <f>(NPV('Business Plan'!$B$3,(('Business Plan'!$C$6*('Business Plan'!$C$7-'Business Plan'!$C$8*(1+'Scenario Analysis (2D)'!AH$4)-'Business Plan'!$C$9)-'Business Plan'!$C$10*(1+'Scenario Analysis (2D)'!$E86))),(('Business Plan'!$D$6*('Business Plan'!$D$7-'Business Plan'!$D$8*(1+'Scenario Analysis (2D)'!AH$4)-'Business Plan'!$D$9)-'Business Plan'!$D$10*(1+'Scenario Analysis (2D)'!$E86))),(('Business Plan'!$E$6*('Business Plan'!$E$7-'Business Plan'!$E$8*(1+'Scenario Analysis (2D)'!AH$4)-'Business Plan'!$E$9)-'Business Plan'!$E$10*(1+'Scenario Analysis (2D)'!$E86))),(('Business Plan'!$F$6*('Business Plan'!$F$7-'Business Plan'!$F$8*(1+'Scenario Analysis (2D)'!AH$4)-'Business Plan'!$F$9)-'Business Plan'!$F$10*(1+'Scenario Analysis (2D)'!$E86))),(('Business Plan'!$G$6*('Business Plan'!$G$7-'Business Plan'!$G$8*(1+'Scenario Analysis (2D)'!AH$4)-'Business Plan'!$G$9)-'Business Plan'!$G$10*(1+'Scenario Analysis (2D)'!$E86))),(('Business Plan'!$H$6*('Business Plan'!$H$7-'Business Plan'!$H$8*(1+'Scenario Analysis (2D)'!AH$4)-'Business Plan'!$H$9)-'Business Plan'!$H$10*(1+'Scenario Analysis (2D)'!$E86))),(('Business Plan'!$I$6*('Business Plan'!$I$7-'Business Plan'!$I$8*(1+'Scenario Analysis (2D)'!AH$4)-'Business Plan'!$I$9)-'Business Plan'!$I$10*(1+'Scenario Analysis (2D)'!$E86))),(('Business Plan'!$J$6*('Business Plan'!$J$7-'Business Plan'!$J$8*(1+'Scenario Analysis (2D)'!AH$4)-'Business Plan'!$J$9)-'Business Plan'!$J$10*(1+'Scenario Analysis (2D)'!$E86))),(('Business Plan'!$K$6*('Business Plan'!$K$7-'Business Plan'!$K$8*(1+'Scenario Analysis (2D)'!AH$4)-'Business Plan'!$K$9)-'Business Plan'!$K$10*(1+'Scenario Analysis (2D)'!$E86)))))/'Business Plan'!$C$13-1</f>
        <v>-7.5051741412718611</v>
      </c>
    </row>
    <row r="32" spans="1:23" s="70" customFormat="1" x14ac:dyDescent="0.25">
      <c r="A32" s="67"/>
      <c r="B32" s="68"/>
      <c r="C32" s="69"/>
      <c r="E32" s="71"/>
      <c r="F32" s="71"/>
      <c r="G32" s="67"/>
      <c r="I32" s="71"/>
      <c r="J32" s="71"/>
      <c r="K32" s="67"/>
      <c r="M32" s="71"/>
      <c r="N32" s="71"/>
      <c r="O32" s="67"/>
      <c r="Q32" s="71"/>
      <c r="R32" s="71"/>
      <c r="S32" s="67"/>
      <c r="U32" s="71"/>
      <c r="V32" s="71"/>
      <c r="W32" s="67"/>
    </row>
    <row r="33" spans="1:23" x14ac:dyDescent="0.25">
      <c r="A33" s="66">
        <v>-0.2</v>
      </c>
      <c r="B33" s="63">
        <v>-0.3</v>
      </c>
      <c r="C33" s="64">
        <f>(NPV('Business Plan'!$B$3,(('Business Plan'!$C$6*(1+'Scenario Analysis (2D)'!V$4)*('Business Plan'!$C$7*(1+'Scenario Analysis (2D)'!$E7)-'Business Plan'!$C$8-'Business Plan'!$C$9)-'Business Plan'!$C$10)),(('Business Plan'!$D$6*(1+'Scenario Analysis (2D)'!V$4)*('Business Plan'!$D$7*(1+'Scenario Analysis (2D)'!$E7)-'Business Plan'!$D$8-'Business Plan'!$D$9)-'Business Plan'!$D$10)),(('Business Plan'!$E$6*(1+'Scenario Analysis (2D)'!V$4)*('Business Plan'!$E$7*(1+'Scenario Analysis (2D)'!$E7)-'Business Plan'!$E$8-'Business Plan'!$E$9)-'Business Plan'!$E$10)),(('Business Plan'!$F$6*(1+'Scenario Analysis (2D)'!V$4)*('Business Plan'!$F$7*(1+'Scenario Analysis (2D)'!$E7)-'Business Plan'!$F$8-'Business Plan'!$F$9)-'Business Plan'!$F$10)),(('Business Plan'!$G$6*(1+'Scenario Analysis (2D)'!V$4)*('Business Plan'!$G$7*(1+'Scenario Analysis (2D)'!$E7)-'Business Plan'!$G$8-'Business Plan'!$G$9)-'Business Plan'!$G$10)),(('Business Plan'!$H$6*(1+'Scenario Analysis (2D)'!V$4)*('Business Plan'!$H$7*(1+'Scenario Analysis (2D)'!$E7)-'Business Plan'!$H$8-'Business Plan'!$H$9)-'Business Plan'!$H$10)),(('Business Plan'!$I$6*(1+'Scenario Analysis (2D)'!V$4)*('Business Plan'!$I$7*(1+'Scenario Analysis (2D)'!$E7)-'Business Plan'!$I$8-'Business Plan'!$I$9)-'Business Plan'!$I$10)),(('Business Plan'!$J$6*(1+'Scenario Analysis (2D)'!V$4)*('Business Plan'!$J$7*(1+'Scenario Analysis (2D)'!$E7)-'Business Plan'!$J$8-'Business Plan'!$J$9)-'Business Plan'!$J$10)),(('Business Plan'!$K$6*(1+'Scenario Analysis (2D)'!V$4)*('Business Plan'!$K$7*(1+'Scenario Analysis (2D)'!$E7)-'Business Plan'!$K$8-'Business Plan'!$K$9)-'Business Plan'!$K$10))))/'Business Plan'!$C$13-1</f>
        <v>-11.008678809833055</v>
      </c>
      <c r="E33" s="65">
        <v>-0.2</v>
      </c>
      <c r="F33" s="65">
        <v>-0.3</v>
      </c>
      <c r="G33" s="64">
        <f>(NPV('Business Plan'!$B$3,(('Business Plan'!$C$6*(1+'Scenario Analysis (2D)'!V$4)*('Business Plan'!$C$7-'Business Plan'!$C$8*(1+'Scenario Analysis (2D)'!$E23)-'Business Plan'!$C$9)-'Business Plan'!$C$10)),(('Business Plan'!$D$6*(1+'Scenario Analysis (2D)'!V$4)*('Business Plan'!$D$7-'Business Plan'!$D$8*(1+'Scenario Analysis (2D)'!$E23)-'Business Plan'!$D$9)-'Business Plan'!$D$10)),(('Business Plan'!$E$6*(1+'Scenario Analysis (2D)'!V$4)*('Business Plan'!$E$7-'Business Plan'!$E$8*(1+'Scenario Analysis (2D)'!$E23)-'Business Plan'!$E$9)-'Business Plan'!$E$10)),(('Business Plan'!$F$6*(1+'Scenario Analysis (2D)'!V$4)*('Business Plan'!$F$7-'Business Plan'!$F$8*(1+'Scenario Analysis (2D)'!$E23)-'Business Plan'!$F$9)-'Business Plan'!$F$10)),(('Business Plan'!$G$6*(1+'Scenario Analysis (2D)'!V$4)*('Business Plan'!$G$7-'Business Plan'!$G$8*(1+'Scenario Analysis (2D)'!$E23)-'Business Plan'!$G$9)-'Business Plan'!$G$10)),(('Business Plan'!$H$6*(1+'Scenario Analysis (2D)'!V$4)*('Business Plan'!$H$7-'Business Plan'!$H$8*(1+'Scenario Analysis (2D)'!$E23)-'Business Plan'!$H$9)-'Business Plan'!$H$10)),(('Business Plan'!$I$6*(1+'Scenario Analysis (2D)'!V$4)*('Business Plan'!$I$7-'Business Plan'!$I$8*(1+'Scenario Analysis (2D)'!$E23)-'Business Plan'!$I$9)-'Business Plan'!$I$10)),(('Business Plan'!$J$6*(1+'Scenario Analysis (2D)'!V$4)*('Business Plan'!$J$7-'Business Plan'!$J$8*(1+'Scenario Analysis (2D)'!$E23)-'Business Plan'!$J$9)-'Business Plan'!$J$10)),(('Business Plan'!$K$6*(1+'Scenario Analysis (2D)'!V$4)*('Business Plan'!$K$7-'Business Plan'!$K$8*(1+'Scenario Analysis (2D)'!$E23)-'Business Plan'!$K$9)-'Business Plan'!$K$10))))/'Business Plan'!$C$13-1</f>
        <v>0.93054889766721116</v>
      </c>
      <c r="I33" s="65">
        <v>-0.2</v>
      </c>
      <c r="J33" s="65">
        <v>-0.3</v>
      </c>
      <c r="K33" s="64">
        <f>(NPV('Business Plan'!$B$3,(('Business Plan'!$C$6*(1+'Scenario Analysis (2D)'!V$4)*('Business Plan'!$C$7-'Business Plan'!$C$8-'Business Plan'!$C$9)-'Business Plan'!$C$10*(1+'Scenario Analysis (2D)'!$E39))),(('Business Plan'!$D$6*(1+'Scenario Analysis (2D)'!V$4)*('Business Plan'!$D$7-'Business Plan'!$D$8-'Business Plan'!$D$9)-'Business Plan'!$D$10*(1+'Scenario Analysis (2D)'!$E39))),(('Business Plan'!$E$6*(1+'Scenario Analysis (2D)'!V$4)*('Business Plan'!$E$7-'Business Plan'!$E$8-'Business Plan'!$E$9)-'Business Plan'!$E$10*(1+'Scenario Analysis (2D)'!$E39))),(('Business Plan'!$F$6*(1+'Scenario Analysis (2D)'!V$4)*('Business Plan'!$F$7-'Business Plan'!$F$8-'Business Plan'!$F$9)-'Business Plan'!$F$10*(1+'Scenario Analysis (2D)'!$E39))),(('Business Plan'!$G$6*(1+'Scenario Analysis (2D)'!V$4)*('Business Plan'!$G$7-'Business Plan'!$G$8-'Business Plan'!$G$9)-'Business Plan'!$G$10*(1+'Scenario Analysis (2D)'!$E39))),(('Business Plan'!$H$6*(1+'Scenario Analysis (2D)'!V$4)*('Business Plan'!$H$7-'Business Plan'!$H$8-'Business Plan'!$H$9)-'Business Plan'!$H$10*(1+'Scenario Analysis (2D)'!$E39))),(('Business Plan'!$I$6*(1+'Scenario Analysis (2D)'!V$4)*('Business Plan'!$I$7-'Business Plan'!$I$8-'Business Plan'!$I$9)-'Business Plan'!$I$10*(1+'Scenario Analysis (2D)'!$E39))),(('Business Plan'!$J$6*(1+'Scenario Analysis (2D)'!V$4)*('Business Plan'!$J$7-'Business Plan'!$J$8-'Business Plan'!$J$9)-'Business Plan'!$J$10*(1+'Scenario Analysis (2D)'!$E39))),(('Business Plan'!$K$6*(1+'Scenario Analysis (2D)'!V$4)*('Business Plan'!$K$7-'Business Plan'!$K$8-'Business Plan'!$K$9)-'Business Plan'!$K$10*(1+'Scenario Analysis (2D)'!$E39)))))/'Business Plan'!$C$13-1</f>
        <v>-1.5391994735961774</v>
      </c>
      <c r="M33" s="65">
        <v>-0.2</v>
      </c>
      <c r="N33" s="65">
        <v>-0.3</v>
      </c>
      <c r="O33" s="64">
        <f>(NPV('Business Plan'!$B$3,(('Business Plan'!$C$6*('Business Plan'!$C$7*(1+'Scenario Analysis (2D)'!V$4)-'Business Plan'!$C$8*(1+'Scenario Analysis (2D)'!$E55)-'Business Plan'!$C$9)-'Business Plan'!$C$10)),(('Business Plan'!$D$6*('Business Plan'!$D$7*(1+'Scenario Analysis (2D)'!V$4)-'Business Plan'!$D$8*(1+'Scenario Analysis (2D)'!$E55)-'Business Plan'!$D$9)-'Business Plan'!$D$10)),(('Business Plan'!$E$6*('Business Plan'!$E$7*(1+'Scenario Analysis (2D)'!V$4)-'Business Plan'!$E$8*(1+'Scenario Analysis (2D)'!$E55)-'Business Plan'!$E$9)-'Business Plan'!$E$10)),(('Business Plan'!$F$6*('Business Plan'!$F$7*(1+'Scenario Analysis (2D)'!V$4)-'Business Plan'!$F$8*(1+'Scenario Analysis (2D)'!$E55)-'Business Plan'!$F$9)-'Business Plan'!$F$10)),(('Business Plan'!$G$6*('Business Plan'!$G$7*(1+'Scenario Analysis (2D)'!V$4)-'Business Plan'!$G$8*(1+'Scenario Analysis (2D)'!$E55)-'Business Plan'!$G$9)-'Business Plan'!$G$10)),(('Business Plan'!$H$6*('Business Plan'!$H$7*(1+'Scenario Analysis (2D)'!V$4)-'Business Plan'!$H$8*(1+'Scenario Analysis (2D)'!$E55)-'Business Plan'!$H$9)-'Business Plan'!$H$10)),(('Business Plan'!$I$6*('Business Plan'!$I$7*(1+'Scenario Analysis (2D)'!V$4)-'Business Plan'!$I$8*(1+'Scenario Analysis (2D)'!$E55)-'Business Plan'!$I$9)-'Business Plan'!$I$10)),(('Business Plan'!$J$6*('Business Plan'!$J$7*(1+'Scenario Analysis (2D)'!V$4)-'Business Plan'!$J$8*(1+'Scenario Analysis (2D)'!$E55)-'Business Plan'!$J$9)-'Business Plan'!$J$10)),(('Business Plan'!$K$6*('Business Plan'!$K$7*(1+'Scenario Analysis (2D)'!V$4)-'Business Plan'!$K$8*(1+'Scenario Analysis (2D)'!$E55)-'Business Plan'!$K$9)-'Business Plan'!$K$10))))/'Business Plan'!$C$13-1</f>
        <v>-7.9121046644443407</v>
      </c>
      <c r="Q33" s="65">
        <v>-0.2</v>
      </c>
      <c r="R33" s="65">
        <v>-0.3</v>
      </c>
      <c r="S33" s="64">
        <f>(NPV('Business Plan'!$B$3,(('Business Plan'!$C$6*('Business Plan'!$C$7*(1+'Scenario Analysis (2D)'!V$4)-'Business Plan'!$C$8-'Business Plan'!$C$9)-'Business Plan'!$C$10*(1+'Scenario Analysis (2D)'!$E71))),(('Business Plan'!$D$6*('Business Plan'!$D$7*(1+'Scenario Analysis (2D)'!V$4)-'Business Plan'!$D$8-'Business Plan'!$D$9)-'Business Plan'!$D$10*(1+'Scenario Analysis (2D)'!$E71))),(('Business Plan'!$E$6*('Business Plan'!$E$7*(1+'Scenario Analysis (2D)'!V$4)-'Business Plan'!$E$8-'Business Plan'!$E$9)-'Business Plan'!$E$10*(1+'Scenario Analysis (2D)'!$E71))),(('Business Plan'!$F$6*('Business Plan'!$F$7*(1+'Scenario Analysis (2D)'!V$4)-'Business Plan'!$F$8-'Business Plan'!$F$9)-'Business Plan'!$F$10*(1+'Scenario Analysis (2D)'!$E71))),(('Business Plan'!$G$6*('Business Plan'!$G$7*(1+'Scenario Analysis (2D)'!V$4)-'Business Plan'!$G$8-'Business Plan'!$G$9)-'Business Plan'!$G$10*(1+'Scenario Analysis (2D)'!$E71))),(('Business Plan'!$H$6*('Business Plan'!$H$7*(1+'Scenario Analysis (2D)'!V$4)-'Business Plan'!$H$8-'Business Plan'!$H$9)-'Business Plan'!$H$10*(1+'Scenario Analysis (2D)'!$E71))),(('Business Plan'!$I$6*('Business Plan'!$I$7*(1+'Scenario Analysis (2D)'!V$4)-'Business Plan'!$I$8-'Business Plan'!$I$9)-'Business Plan'!$I$10*(1+'Scenario Analysis (2D)'!$E71))),(('Business Plan'!$J$6*('Business Plan'!$J$7*(1+'Scenario Analysis (2D)'!V$4)-'Business Plan'!$J$8-'Business Plan'!$J$9)-'Business Plan'!$J$10*(1+'Scenario Analysis (2D)'!$E71))),(('Business Plan'!$K$6*('Business Plan'!$K$7*(1+'Scenario Analysis (2D)'!V$4)-'Business Plan'!$K$8-'Business Plan'!$K$9)-'Business Plan'!$K$10*(1+'Scenario Analysis (2D)'!$E71)))))/'Business Plan'!$C$13-1</f>
        <v>-12.502487600760189</v>
      </c>
      <c r="U33" s="65">
        <v>-0.2</v>
      </c>
      <c r="V33" s="65">
        <v>-0.3</v>
      </c>
      <c r="W33" s="64">
        <f>(NPV('Business Plan'!$B$3,(('Business Plan'!$C$6*('Business Plan'!$C$7-'Business Plan'!$C$8*(1+'Scenario Analysis (2D)'!V$4)-'Business Plan'!$C$9)-'Business Plan'!$C$10*(1+'Scenario Analysis (2D)'!$E87))),(('Business Plan'!$D$6*('Business Plan'!$D$7-'Business Plan'!$D$8*(1+'Scenario Analysis (2D)'!V$4)-'Business Plan'!$D$9)-'Business Plan'!$D$10*(1+'Scenario Analysis (2D)'!$E87))),(('Business Plan'!$E$6*('Business Plan'!$E$7-'Business Plan'!$E$8*(1+'Scenario Analysis (2D)'!V$4)-'Business Plan'!$E$9)-'Business Plan'!$E$10*(1+'Scenario Analysis (2D)'!$E87))),(('Business Plan'!$F$6*('Business Plan'!$F$7-'Business Plan'!$F$8*(1+'Scenario Analysis (2D)'!V$4)-'Business Plan'!$F$9)-'Business Plan'!$F$10*(1+'Scenario Analysis (2D)'!$E87))),(('Business Plan'!$G$6*('Business Plan'!$G$7-'Business Plan'!$G$8*(1+'Scenario Analysis (2D)'!V$4)-'Business Plan'!$G$9)-'Business Plan'!$G$10*(1+'Scenario Analysis (2D)'!$E87))),(('Business Plan'!$H$6*('Business Plan'!$H$7-'Business Plan'!$H$8*(1+'Scenario Analysis (2D)'!V$4)-'Business Plan'!$H$9)-'Business Plan'!$H$10*(1+'Scenario Analysis (2D)'!$E87))),(('Business Plan'!$I$6*('Business Plan'!$I$7-'Business Plan'!$I$8*(1+'Scenario Analysis (2D)'!V$4)-'Business Plan'!$I$9)-'Business Plan'!$I$10*(1+'Scenario Analysis (2D)'!$E87))),(('Business Plan'!$J$6*('Business Plan'!$J$7-'Business Plan'!$J$8*(1+'Scenario Analysis (2D)'!V$4)-'Business Plan'!$J$9)-'Business Plan'!$J$10*(1+'Scenario Analysis (2D)'!$E87))),(('Business Plan'!$K$6*('Business Plan'!$K$7-'Business Plan'!$K$8*(1+'Scenario Analysis (2D)'!V$4)-'Business Plan'!$K$9)-'Business Plan'!$K$10*(1+'Scenario Analysis (2D)'!$E87)))))/'Business Plan'!$C$13-1</f>
        <v>13.081571772454668</v>
      </c>
    </row>
    <row r="34" spans="1:23" x14ac:dyDescent="0.25">
      <c r="A34" s="65">
        <v>-0.2</v>
      </c>
      <c r="B34" s="63">
        <v>-0.25</v>
      </c>
      <c r="C34" s="64">
        <f>(NPV('Business Plan'!$B$3,(('Business Plan'!$C$6*(1+'Scenario Analysis (2D)'!W$4)*('Business Plan'!$C$7*(1+'Scenario Analysis (2D)'!$E7)-'Business Plan'!$C$8-'Business Plan'!$C$9)-'Business Plan'!$C$10)),(('Business Plan'!$D$6*(1+'Scenario Analysis (2D)'!W$4)*('Business Plan'!$D$7*(1+'Scenario Analysis (2D)'!$E7)-'Business Plan'!$D$8-'Business Plan'!$D$9)-'Business Plan'!$D$10)),(('Business Plan'!$E$6*(1+'Scenario Analysis (2D)'!W$4)*('Business Plan'!$E$7*(1+'Scenario Analysis (2D)'!$E7)-'Business Plan'!$E$8-'Business Plan'!$E$9)-'Business Plan'!$E$10)),(('Business Plan'!$F$6*(1+'Scenario Analysis (2D)'!W$4)*('Business Plan'!$F$7*(1+'Scenario Analysis (2D)'!$E7)-'Business Plan'!$F$8-'Business Plan'!$F$9)-'Business Plan'!$F$10)),(('Business Plan'!$G$6*(1+'Scenario Analysis (2D)'!W$4)*('Business Plan'!$G$7*(1+'Scenario Analysis (2D)'!$E7)-'Business Plan'!$G$8-'Business Plan'!$G$9)-'Business Plan'!$G$10)),(('Business Plan'!$H$6*(1+'Scenario Analysis (2D)'!W$4)*('Business Plan'!$H$7*(1+'Scenario Analysis (2D)'!$E7)-'Business Plan'!$H$8-'Business Plan'!$H$9)-'Business Plan'!$H$10)),(('Business Plan'!$I$6*(1+'Scenario Analysis (2D)'!W$4)*('Business Plan'!$I$7*(1+'Scenario Analysis (2D)'!$E7)-'Business Plan'!$I$8-'Business Plan'!$I$9)-'Business Plan'!$I$10)),(('Business Plan'!$J$6*(1+'Scenario Analysis (2D)'!W$4)*('Business Plan'!$J$7*(1+'Scenario Analysis (2D)'!$E7)-'Business Plan'!$J$8-'Business Plan'!$J$9)-'Business Plan'!$J$10)),(('Business Plan'!$K$6*(1+'Scenario Analysis (2D)'!W$4)*('Business Plan'!$K$7*(1+'Scenario Analysis (2D)'!$E7)-'Business Plan'!$K$8-'Business Plan'!$K$9)-'Business Plan'!$K$10))))/'Business Plan'!$C$13-1</f>
        <v>-10.838441957966717</v>
      </c>
      <c r="E34" s="65">
        <v>-0.2</v>
      </c>
      <c r="F34" s="65">
        <v>-0.25</v>
      </c>
      <c r="G34" s="64">
        <f>(NPV('Business Plan'!$B$3,(('Business Plan'!$C$6*(1+'Scenario Analysis (2D)'!W$4)*('Business Plan'!$C$7-'Business Plan'!$C$8*(1+'Scenario Analysis (2D)'!$E23)-'Business Plan'!$C$9)-'Business Plan'!$C$10)),(('Business Plan'!$D$6*(1+'Scenario Analysis (2D)'!W$4)*('Business Plan'!$D$7-'Business Plan'!$D$8*(1+'Scenario Analysis (2D)'!$E23)-'Business Plan'!$D$9)-'Business Plan'!$D$10)),(('Business Plan'!$E$6*(1+'Scenario Analysis (2D)'!W$4)*('Business Plan'!$E$7-'Business Plan'!$E$8*(1+'Scenario Analysis (2D)'!$E23)-'Business Plan'!$E$9)-'Business Plan'!$E$10)),(('Business Plan'!$F$6*(1+'Scenario Analysis (2D)'!W$4)*('Business Plan'!$F$7-'Business Plan'!$F$8*(1+'Scenario Analysis (2D)'!$E23)-'Business Plan'!$F$9)-'Business Plan'!$F$10)),(('Business Plan'!$G$6*(1+'Scenario Analysis (2D)'!W$4)*('Business Plan'!$G$7-'Business Plan'!$G$8*(1+'Scenario Analysis (2D)'!$E23)-'Business Plan'!$G$9)-'Business Plan'!$G$10)),(('Business Plan'!$H$6*(1+'Scenario Analysis (2D)'!W$4)*('Business Plan'!$H$7-'Business Plan'!$H$8*(1+'Scenario Analysis (2D)'!$E23)-'Business Plan'!$H$9)-'Business Plan'!$H$10)),(('Business Plan'!$I$6*(1+'Scenario Analysis (2D)'!W$4)*('Business Plan'!$I$7-'Business Plan'!$I$8*(1+'Scenario Analysis (2D)'!$E23)-'Business Plan'!$I$9)-'Business Plan'!$I$10)),(('Business Plan'!$J$6*(1+'Scenario Analysis (2D)'!W$4)*('Business Plan'!$J$7-'Business Plan'!$J$8*(1+'Scenario Analysis (2D)'!$E23)-'Business Plan'!$J$9)-'Business Plan'!$J$10)),(('Business Plan'!$K$6*(1+'Scenario Analysis (2D)'!W$4)*('Business Plan'!$K$7-'Business Plan'!$K$8*(1+'Scenario Analysis (2D)'!$E23)-'Business Plan'!$K$9)-'Business Plan'!$K$10))))/'Business Plan'!$C$13-1</f>
        <v>1.9535877286407111</v>
      </c>
      <c r="I34" s="65">
        <v>-0.2</v>
      </c>
      <c r="J34" s="65">
        <v>-0.25</v>
      </c>
      <c r="K34" s="64">
        <f>(NPV('Business Plan'!$B$3,(('Business Plan'!$C$6*(1+'Scenario Analysis (2D)'!W$4)*('Business Plan'!$C$7-'Business Plan'!$C$8-'Business Plan'!$C$9)-'Business Plan'!$C$10*(1+'Scenario Analysis (2D)'!$E39))),(('Business Plan'!$D$6*(1+'Scenario Analysis (2D)'!W$4)*('Business Plan'!$D$7-'Business Plan'!$D$8-'Business Plan'!$D$9)-'Business Plan'!$D$10*(1+'Scenario Analysis (2D)'!$E39))),(('Business Plan'!$E$6*(1+'Scenario Analysis (2D)'!W$4)*('Business Plan'!$E$7-'Business Plan'!$E$8-'Business Plan'!$E$9)-'Business Plan'!$E$10*(1+'Scenario Analysis (2D)'!$E39))),(('Business Plan'!$F$6*(1+'Scenario Analysis (2D)'!W$4)*('Business Plan'!$F$7-'Business Plan'!$F$8-'Business Plan'!$F$9)-'Business Plan'!$F$10*(1+'Scenario Analysis (2D)'!$E39))),(('Business Plan'!$G$6*(1+'Scenario Analysis (2D)'!W$4)*('Business Plan'!$G$7-'Business Plan'!$G$8-'Business Plan'!$G$9)-'Business Plan'!$G$10*(1+'Scenario Analysis (2D)'!$E39))),(('Business Plan'!$H$6*(1+'Scenario Analysis (2D)'!W$4)*('Business Plan'!$H$7-'Business Plan'!$H$8-'Business Plan'!$H$9)-'Business Plan'!$H$10*(1+'Scenario Analysis (2D)'!$E39))),(('Business Plan'!$I$6*(1+'Scenario Analysis (2D)'!W$4)*('Business Plan'!$I$7-'Business Plan'!$I$8-'Business Plan'!$I$9)-'Business Plan'!$I$10*(1+'Scenario Analysis (2D)'!$E39))),(('Business Plan'!$J$6*(1+'Scenario Analysis (2D)'!W$4)*('Business Plan'!$J$7-'Business Plan'!$J$8-'Business Plan'!$J$9)-'Business Plan'!$J$10*(1+'Scenario Analysis (2D)'!$E39))),(('Business Plan'!$K$6*(1+'Scenario Analysis (2D)'!W$4)*('Business Plan'!$K$7-'Business Plan'!$K$8-'Business Plan'!$K$9)-'Business Plan'!$K$10*(1+'Scenario Analysis (2D)'!$E39)))))/'Business Plan'!$C$13-1</f>
        <v>-0.869599736798088</v>
      </c>
      <c r="M34" s="65">
        <v>-0.2</v>
      </c>
      <c r="N34" s="65">
        <v>-0.25</v>
      </c>
      <c r="O34" s="64">
        <f>(NPV('Business Plan'!$B$3,(('Business Plan'!$C$6*('Business Plan'!$C$7*(1+'Scenario Analysis (2D)'!W$4)-'Business Plan'!$C$8*(1+'Scenario Analysis (2D)'!$E55)-'Business Plan'!$C$9)-'Business Plan'!$C$10)),(('Business Plan'!$D$6*('Business Plan'!$D$7*(1+'Scenario Analysis (2D)'!W$4)-'Business Plan'!$D$8*(1+'Scenario Analysis (2D)'!$E55)-'Business Plan'!$D$9)-'Business Plan'!$D$10)),(('Business Plan'!$E$6*('Business Plan'!$E$7*(1+'Scenario Analysis (2D)'!W$4)-'Business Plan'!$E$8*(1+'Scenario Analysis (2D)'!$E55)-'Business Plan'!$E$9)-'Business Plan'!$E$10)),(('Business Plan'!$F$6*('Business Plan'!$F$7*(1+'Scenario Analysis (2D)'!W$4)-'Business Plan'!$F$8*(1+'Scenario Analysis (2D)'!$E55)-'Business Plan'!$F$9)-'Business Plan'!$F$10)),(('Business Plan'!$G$6*('Business Plan'!$G$7*(1+'Scenario Analysis (2D)'!W$4)-'Business Plan'!$G$8*(1+'Scenario Analysis (2D)'!$E55)-'Business Plan'!$G$9)-'Business Plan'!$G$10)),(('Business Plan'!$H$6*('Business Plan'!$H$7*(1+'Scenario Analysis (2D)'!W$4)-'Business Plan'!$H$8*(1+'Scenario Analysis (2D)'!$E55)-'Business Plan'!$H$9)-'Business Plan'!$H$10)),(('Business Plan'!$I$6*('Business Plan'!$I$7*(1+'Scenario Analysis (2D)'!W$4)-'Business Plan'!$I$8*(1+'Scenario Analysis (2D)'!$E55)-'Business Plan'!$I$9)-'Business Plan'!$I$10)),(('Business Plan'!$J$6*('Business Plan'!$J$7*(1+'Scenario Analysis (2D)'!W$4)-'Business Plan'!$J$8*(1+'Scenario Analysis (2D)'!$E55)-'Business Plan'!$J$9)-'Business Plan'!$J$10)),(('Business Plan'!$K$6*('Business Plan'!$K$7*(1+'Scenario Analysis (2D)'!W$4)-'Business Plan'!$K$8*(1+'Scenario Analysis (2D)'!$E55)-'Business Plan'!$K$9)-'Business Plan'!$K$10))))/'Business Plan'!$C$13-1</f>
        <v>-5.4152902397855858</v>
      </c>
      <c r="Q34" s="65">
        <v>-0.2</v>
      </c>
      <c r="R34" s="65">
        <v>-0.25</v>
      </c>
      <c r="S34" s="64">
        <f>(NPV('Business Plan'!$B$3,(('Business Plan'!$C$6*('Business Plan'!$C$7*(1+'Scenario Analysis (2D)'!W$4)-'Business Plan'!$C$8-'Business Plan'!$C$9)-'Business Plan'!$C$10*(1+'Scenario Analysis (2D)'!$E71))),(('Business Plan'!$D$6*('Business Plan'!$D$7*(1+'Scenario Analysis (2D)'!W$4)-'Business Plan'!$D$8-'Business Plan'!$D$9)-'Business Plan'!$D$10*(1+'Scenario Analysis (2D)'!$E71))),(('Business Plan'!$E$6*('Business Plan'!$E$7*(1+'Scenario Analysis (2D)'!W$4)-'Business Plan'!$E$8-'Business Plan'!$E$9)-'Business Plan'!$E$10*(1+'Scenario Analysis (2D)'!$E71))),(('Business Plan'!$F$6*('Business Plan'!$F$7*(1+'Scenario Analysis (2D)'!W$4)-'Business Plan'!$F$8-'Business Plan'!$F$9)-'Business Plan'!$F$10*(1+'Scenario Analysis (2D)'!$E71))),(('Business Plan'!$G$6*('Business Plan'!$G$7*(1+'Scenario Analysis (2D)'!W$4)-'Business Plan'!$G$8-'Business Plan'!$G$9)-'Business Plan'!$G$10*(1+'Scenario Analysis (2D)'!$E71))),(('Business Plan'!$H$6*('Business Plan'!$H$7*(1+'Scenario Analysis (2D)'!W$4)-'Business Plan'!$H$8-'Business Plan'!$H$9)-'Business Plan'!$H$10*(1+'Scenario Analysis (2D)'!$E71))),(('Business Plan'!$I$6*('Business Plan'!$I$7*(1+'Scenario Analysis (2D)'!W$4)-'Business Plan'!$I$8-'Business Plan'!$I$9)-'Business Plan'!$I$10*(1+'Scenario Analysis (2D)'!$E71))),(('Business Plan'!$J$6*('Business Plan'!$J$7*(1+'Scenario Analysis (2D)'!W$4)-'Business Plan'!$J$8-'Business Plan'!$J$9)-'Business Plan'!$J$10*(1+'Scenario Analysis (2D)'!$E71))),(('Business Plan'!$K$6*('Business Plan'!$K$7*(1+'Scenario Analysis (2D)'!W$4)-'Business Plan'!$K$8-'Business Plan'!$K$9)-'Business Plan'!$K$10*(1+'Scenario Analysis (2D)'!$E71)))))/'Business Plan'!$C$13-1</f>
        <v>-10.005673176101432</v>
      </c>
      <c r="U34" s="65">
        <v>-0.2</v>
      </c>
      <c r="V34" s="65">
        <v>-0.25</v>
      </c>
      <c r="W34" s="64">
        <f>(NPV('Business Plan'!$B$3,(('Business Plan'!$C$6*('Business Plan'!$C$7-'Business Plan'!$C$8*(1+'Scenario Analysis (2D)'!W$4)-'Business Plan'!$C$9)-'Business Plan'!$C$10*(1+'Scenario Analysis (2D)'!$E87))),(('Business Plan'!$D$6*('Business Plan'!$D$7-'Business Plan'!$D$8*(1+'Scenario Analysis (2D)'!W$4)-'Business Plan'!$D$9)-'Business Plan'!$D$10*(1+'Scenario Analysis (2D)'!$E87))),(('Business Plan'!$E$6*('Business Plan'!$E$7-'Business Plan'!$E$8*(1+'Scenario Analysis (2D)'!W$4)-'Business Plan'!$E$9)-'Business Plan'!$E$10*(1+'Scenario Analysis (2D)'!$E87))),(('Business Plan'!$F$6*('Business Plan'!$F$7-'Business Plan'!$F$8*(1+'Scenario Analysis (2D)'!W$4)-'Business Plan'!$F$9)-'Business Plan'!$F$10*(1+'Scenario Analysis (2D)'!$E87))),(('Business Plan'!$G$6*('Business Plan'!$G$7-'Business Plan'!$G$8*(1+'Scenario Analysis (2D)'!W$4)-'Business Plan'!$G$9)-'Business Plan'!$G$10*(1+'Scenario Analysis (2D)'!$E87))),(('Business Plan'!$H$6*('Business Plan'!$H$7-'Business Plan'!$H$8*(1+'Scenario Analysis (2D)'!W$4)-'Business Plan'!$H$9)-'Business Plan'!$H$10*(1+'Scenario Analysis (2D)'!$E87))),(('Business Plan'!$I$6*('Business Plan'!$I$7-'Business Plan'!$I$8*(1+'Scenario Analysis (2D)'!W$4)-'Business Plan'!$I$9)-'Business Plan'!$I$10*(1+'Scenario Analysis (2D)'!$E87))),(('Business Plan'!$J$6*('Business Plan'!$J$7-'Business Plan'!$J$8*(1+'Scenario Analysis (2D)'!W$4)-'Business Plan'!$J$9)-'Business Plan'!$J$10*(1+'Scenario Analysis (2D)'!$E87))),(('Business Plan'!$K$6*('Business Plan'!$K$7-'Business Plan'!$K$8*(1+'Scenario Analysis (2D)'!W$4)-'Business Plan'!$K$9)-'Business Plan'!$K$10*(1+'Scenario Analysis (2D)'!$E87)))))/'Business Plan'!$C$13-1</f>
        <v>11.314376301577614</v>
      </c>
    </row>
    <row r="35" spans="1:23" x14ac:dyDescent="0.25">
      <c r="A35" s="65">
        <v>-0.2</v>
      </c>
      <c r="B35" s="63">
        <v>-0.2</v>
      </c>
      <c r="C35" s="64">
        <f>(NPV('Business Plan'!$B$3,(('Business Plan'!$C$6*(1+'Scenario Analysis (2D)'!X$4)*('Business Plan'!$C$7*(1+'Scenario Analysis (2D)'!$E7)-'Business Plan'!$C$8-'Business Plan'!$C$9)-'Business Plan'!$C$10)),(('Business Plan'!$D$6*(1+'Scenario Analysis (2D)'!X$4)*('Business Plan'!$D$7*(1+'Scenario Analysis (2D)'!$E7)-'Business Plan'!$D$8-'Business Plan'!$D$9)-'Business Plan'!$D$10)),(('Business Plan'!$E$6*(1+'Scenario Analysis (2D)'!X$4)*('Business Plan'!$E$7*(1+'Scenario Analysis (2D)'!$E7)-'Business Plan'!$E$8-'Business Plan'!$E$9)-'Business Plan'!$E$10)),(('Business Plan'!$F$6*(1+'Scenario Analysis (2D)'!X$4)*('Business Plan'!$F$7*(1+'Scenario Analysis (2D)'!$E7)-'Business Plan'!$F$8-'Business Plan'!$F$9)-'Business Plan'!$F$10)),(('Business Plan'!$G$6*(1+'Scenario Analysis (2D)'!X$4)*('Business Plan'!$G$7*(1+'Scenario Analysis (2D)'!$E7)-'Business Plan'!$G$8-'Business Plan'!$G$9)-'Business Plan'!$G$10)),(('Business Plan'!$H$6*(1+'Scenario Analysis (2D)'!X$4)*('Business Plan'!$H$7*(1+'Scenario Analysis (2D)'!$E7)-'Business Plan'!$H$8-'Business Plan'!$H$9)-'Business Plan'!$H$10)),(('Business Plan'!$I$6*(1+'Scenario Analysis (2D)'!X$4)*('Business Plan'!$I$7*(1+'Scenario Analysis (2D)'!$E7)-'Business Plan'!$I$8-'Business Plan'!$I$9)-'Business Plan'!$I$10)),(('Business Plan'!$J$6*(1+'Scenario Analysis (2D)'!X$4)*('Business Plan'!$J$7*(1+'Scenario Analysis (2D)'!$E7)-'Business Plan'!$J$8-'Business Plan'!$J$9)-'Business Plan'!$J$10)),(('Business Plan'!$K$6*(1+'Scenario Analysis (2D)'!X$4)*('Business Plan'!$K$7*(1+'Scenario Analysis (2D)'!$E7)-'Business Plan'!$K$8-'Business Plan'!$K$9)-'Business Plan'!$K$10))))/'Business Plan'!$C$13-1</f>
        <v>-10.668205106100384</v>
      </c>
      <c r="E35" s="65">
        <v>-0.2</v>
      </c>
      <c r="F35" s="65">
        <v>-0.2</v>
      </c>
      <c r="G35" s="64">
        <f>(NPV('Business Plan'!$B$3,(('Business Plan'!$C$6*(1+'Scenario Analysis (2D)'!X$4)*('Business Plan'!$C$7-'Business Plan'!$C$8*(1+'Scenario Analysis (2D)'!$E23)-'Business Plan'!$C$9)-'Business Plan'!$C$10)),(('Business Plan'!$D$6*(1+'Scenario Analysis (2D)'!X$4)*('Business Plan'!$D$7-'Business Plan'!$D$8*(1+'Scenario Analysis (2D)'!$E23)-'Business Plan'!$D$9)-'Business Plan'!$D$10)),(('Business Plan'!$E$6*(1+'Scenario Analysis (2D)'!X$4)*('Business Plan'!$E$7-'Business Plan'!$E$8*(1+'Scenario Analysis (2D)'!$E23)-'Business Plan'!$E$9)-'Business Plan'!$E$10)),(('Business Plan'!$F$6*(1+'Scenario Analysis (2D)'!X$4)*('Business Plan'!$F$7-'Business Plan'!$F$8*(1+'Scenario Analysis (2D)'!$E23)-'Business Plan'!$F$9)-'Business Plan'!$F$10)),(('Business Plan'!$G$6*(1+'Scenario Analysis (2D)'!X$4)*('Business Plan'!$G$7-'Business Plan'!$G$8*(1+'Scenario Analysis (2D)'!$E23)-'Business Plan'!$G$9)-'Business Plan'!$G$10)),(('Business Plan'!$H$6*(1+'Scenario Analysis (2D)'!X$4)*('Business Plan'!$H$7-'Business Plan'!$H$8*(1+'Scenario Analysis (2D)'!$E23)-'Business Plan'!$H$9)-'Business Plan'!$H$10)),(('Business Plan'!$I$6*(1+'Scenario Analysis (2D)'!X$4)*('Business Plan'!$I$7-'Business Plan'!$I$8*(1+'Scenario Analysis (2D)'!$E23)-'Business Plan'!$I$9)-'Business Plan'!$I$10)),(('Business Plan'!$J$6*(1+'Scenario Analysis (2D)'!X$4)*('Business Plan'!$J$7-'Business Plan'!$J$8*(1+'Scenario Analysis (2D)'!$E23)-'Business Plan'!$J$9)-'Business Plan'!$J$10)),(('Business Plan'!$K$6*(1+'Scenario Analysis (2D)'!X$4)*('Business Plan'!$K$7-'Business Plan'!$K$8*(1+'Scenario Analysis (2D)'!$E23)-'Business Plan'!$K$9)-'Business Plan'!$K$10))))/'Business Plan'!$C$13-1</f>
        <v>2.9766265596142096</v>
      </c>
      <c r="I35" s="65">
        <v>-0.2</v>
      </c>
      <c r="J35" s="65">
        <v>-0.2</v>
      </c>
      <c r="K35" s="64">
        <f>(NPV('Business Plan'!$B$3,(('Business Plan'!$C$6*(1+'Scenario Analysis (2D)'!X$4)*('Business Plan'!$C$7-'Business Plan'!$C$8-'Business Plan'!$C$9)-'Business Plan'!$C$10*(1+'Scenario Analysis (2D)'!$E39))),(('Business Plan'!$D$6*(1+'Scenario Analysis (2D)'!X$4)*('Business Plan'!$D$7-'Business Plan'!$D$8-'Business Plan'!$D$9)-'Business Plan'!$D$10*(1+'Scenario Analysis (2D)'!$E39))),(('Business Plan'!$E$6*(1+'Scenario Analysis (2D)'!X$4)*('Business Plan'!$E$7-'Business Plan'!$E$8-'Business Plan'!$E$9)-'Business Plan'!$E$10*(1+'Scenario Analysis (2D)'!$E39))),(('Business Plan'!$F$6*(1+'Scenario Analysis (2D)'!X$4)*('Business Plan'!$F$7-'Business Plan'!$F$8-'Business Plan'!$F$9)-'Business Plan'!$F$10*(1+'Scenario Analysis (2D)'!$E39))),(('Business Plan'!$G$6*(1+'Scenario Analysis (2D)'!X$4)*('Business Plan'!$G$7-'Business Plan'!$G$8-'Business Plan'!$G$9)-'Business Plan'!$G$10*(1+'Scenario Analysis (2D)'!$E39))),(('Business Plan'!$H$6*(1+'Scenario Analysis (2D)'!X$4)*('Business Plan'!$H$7-'Business Plan'!$H$8-'Business Plan'!$H$9)-'Business Plan'!$H$10*(1+'Scenario Analysis (2D)'!$E39))),(('Business Plan'!$I$6*(1+'Scenario Analysis (2D)'!X$4)*('Business Plan'!$I$7-'Business Plan'!$I$8-'Business Plan'!$I$9)-'Business Plan'!$I$10*(1+'Scenario Analysis (2D)'!$E39))),(('Business Plan'!$J$6*(1+'Scenario Analysis (2D)'!X$4)*('Business Plan'!$J$7-'Business Plan'!$J$8-'Business Plan'!$J$9)-'Business Plan'!$J$10*(1+'Scenario Analysis (2D)'!$E39))),(('Business Plan'!$K$6*(1+'Scenario Analysis (2D)'!X$4)*('Business Plan'!$K$7-'Business Plan'!$K$8-'Business Plan'!$K$9)-'Business Plan'!$K$10*(1+'Scenario Analysis (2D)'!$E39)))))/'Business Plan'!$C$13-1</f>
        <v>-0.19999999999999762</v>
      </c>
      <c r="M35" s="65">
        <v>-0.2</v>
      </c>
      <c r="N35" s="65">
        <v>-0.2</v>
      </c>
      <c r="O35" s="64">
        <f>(NPV('Business Plan'!$B$3,(('Business Plan'!$C$6*('Business Plan'!$C$7*(1+'Scenario Analysis (2D)'!X$4)-'Business Plan'!$C$8*(1+'Scenario Analysis (2D)'!$E55)-'Business Plan'!$C$9)-'Business Plan'!$C$10)),(('Business Plan'!$D$6*('Business Plan'!$D$7*(1+'Scenario Analysis (2D)'!X$4)-'Business Plan'!$D$8*(1+'Scenario Analysis (2D)'!$E55)-'Business Plan'!$D$9)-'Business Plan'!$D$10)),(('Business Plan'!$E$6*('Business Plan'!$E$7*(1+'Scenario Analysis (2D)'!X$4)-'Business Plan'!$E$8*(1+'Scenario Analysis (2D)'!$E55)-'Business Plan'!$E$9)-'Business Plan'!$E$10)),(('Business Plan'!$F$6*('Business Plan'!$F$7*(1+'Scenario Analysis (2D)'!X$4)-'Business Plan'!$F$8*(1+'Scenario Analysis (2D)'!$E55)-'Business Plan'!$F$9)-'Business Plan'!$F$10)),(('Business Plan'!$G$6*('Business Plan'!$G$7*(1+'Scenario Analysis (2D)'!X$4)-'Business Plan'!$G$8*(1+'Scenario Analysis (2D)'!$E55)-'Business Plan'!$G$9)-'Business Plan'!$G$10)),(('Business Plan'!$H$6*('Business Plan'!$H$7*(1+'Scenario Analysis (2D)'!X$4)-'Business Plan'!$H$8*(1+'Scenario Analysis (2D)'!$E55)-'Business Plan'!$H$9)-'Business Plan'!$H$10)),(('Business Plan'!$I$6*('Business Plan'!$I$7*(1+'Scenario Analysis (2D)'!X$4)-'Business Plan'!$I$8*(1+'Scenario Analysis (2D)'!$E55)-'Business Plan'!$I$9)-'Business Plan'!$I$10)),(('Business Plan'!$J$6*('Business Plan'!$J$7*(1+'Scenario Analysis (2D)'!X$4)-'Business Plan'!$J$8*(1+'Scenario Analysis (2D)'!$E55)-'Business Plan'!$J$9)-'Business Plan'!$J$10)),(('Business Plan'!$K$6*('Business Plan'!$K$7*(1+'Scenario Analysis (2D)'!X$4)-'Business Plan'!$K$8*(1+'Scenario Analysis (2D)'!$E55)-'Business Plan'!$K$9)-'Business Plan'!$K$10))))/'Business Plan'!$C$13-1</f>
        <v>-2.9184758151268277</v>
      </c>
      <c r="Q35" s="65">
        <v>-0.2</v>
      </c>
      <c r="R35" s="65">
        <v>-0.2</v>
      </c>
      <c r="S35" s="64">
        <f>(NPV('Business Plan'!$B$3,(('Business Plan'!$C$6*('Business Plan'!$C$7*(1+'Scenario Analysis (2D)'!X$4)-'Business Plan'!$C$8-'Business Plan'!$C$9)-'Business Plan'!$C$10*(1+'Scenario Analysis (2D)'!$E71))),(('Business Plan'!$D$6*('Business Plan'!$D$7*(1+'Scenario Analysis (2D)'!X$4)-'Business Plan'!$D$8-'Business Plan'!$D$9)-'Business Plan'!$D$10*(1+'Scenario Analysis (2D)'!$E71))),(('Business Plan'!$E$6*('Business Plan'!$E$7*(1+'Scenario Analysis (2D)'!X$4)-'Business Plan'!$E$8-'Business Plan'!$E$9)-'Business Plan'!$E$10*(1+'Scenario Analysis (2D)'!$E71))),(('Business Plan'!$F$6*('Business Plan'!$F$7*(1+'Scenario Analysis (2D)'!X$4)-'Business Plan'!$F$8-'Business Plan'!$F$9)-'Business Plan'!$F$10*(1+'Scenario Analysis (2D)'!$E71))),(('Business Plan'!$G$6*('Business Plan'!$G$7*(1+'Scenario Analysis (2D)'!X$4)-'Business Plan'!$G$8-'Business Plan'!$G$9)-'Business Plan'!$G$10*(1+'Scenario Analysis (2D)'!$E71))),(('Business Plan'!$H$6*('Business Plan'!$H$7*(1+'Scenario Analysis (2D)'!X$4)-'Business Plan'!$H$8-'Business Plan'!$H$9)-'Business Plan'!$H$10*(1+'Scenario Analysis (2D)'!$E71))),(('Business Plan'!$I$6*('Business Plan'!$I$7*(1+'Scenario Analysis (2D)'!X$4)-'Business Plan'!$I$8-'Business Plan'!$I$9)-'Business Plan'!$I$10*(1+'Scenario Analysis (2D)'!$E71))),(('Business Plan'!$J$6*('Business Plan'!$J$7*(1+'Scenario Analysis (2D)'!X$4)-'Business Plan'!$J$8-'Business Plan'!$J$9)-'Business Plan'!$J$10*(1+'Scenario Analysis (2D)'!$E71))),(('Business Plan'!$K$6*('Business Plan'!$K$7*(1+'Scenario Analysis (2D)'!X$4)-'Business Plan'!$K$8-'Business Plan'!$K$9)-'Business Plan'!$K$10*(1+'Scenario Analysis (2D)'!$E71)))))/'Business Plan'!$C$13-1</f>
        <v>-7.5088587514426752</v>
      </c>
      <c r="U35" s="65">
        <v>-0.2</v>
      </c>
      <c r="V35" s="65">
        <v>-0.2</v>
      </c>
      <c r="W35" s="64">
        <f>(NPV('Business Plan'!$B$3,(('Business Plan'!$C$6*('Business Plan'!$C$7-'Business Plan'!$C$8*(1+'Scenario Analysis (2D)'!X$4)-'Business Plan'!$C$9)-'Business Plan'!$C$10*(1+'Scenario Analysis (2D)'!$E87))),(('Business Plan'!$D$6*('Business Plan'!$D$7-'Business Plan'!$D$8*(1+'Scenario Analysis (2D)'!X$4)-'Business Plan'!$D$9)-'Business Plan'!$D$10*(1+'Scenario Analysis (2D)'!$E87))),(('Business Plan'!$E$6*('Business Plan'!$E$7-'Business Plan'!$E$8*(1+'Scenario Analysis (2D)'!X$4)-'Business Plan'!$E$9)-'Business Plan'!$E$10*(1+'Scenario Analysis (2D)'!$E87))),(('Business Plan'!$F$6*('Business Plan'!$F$7-'Business Plan'!$F$8*(1+'Scenario Analysis (2D)'!X$4)-'Business Plan'!$F$9)-'Business Plan'!$F$10*(1+'Scenario Analysis (2D)'!$E87))),(('Business Plan'!$G$6*('Business Plan'!$G$7-'Business Plan'!$G$8*(1+'Scenario Analysis (2D)'!X$4)-'Business Plan'!$G$9)-'Business Plan'!$G$10*(1+'Scenario Analysis (2D)'!$E87))),(('Business Plan'!$H$6*('Business Plan'!$H$7-'Business Plan'!$H$8*(1+'Scenario Analysis (2D)'!X$4)-'Business Plan'!$H$9)-'Business Plan'!$H$10*(1+'Scenario Analysis (2D)'!$E87))),(('Business Plan'!$I$6*('Business Plan'!$I$7-'Business Plan'!$I$8*(1+'Scenario Analysis (2D)'!X$4)-'Business Plan'!$I$9)-'Business Plan'!$I$10*(1+'Scenario Analysis (2D)'!$E87))),(('Business Plan'!$J$6*('Business Plan'!$J$7-'Business Plan'!$J$8*(1+'Scenario Analysis (2D)'!X$4)-'Business Plan'!$J$9)-'Business Plan'!$J$10*(1+'Scenario Analysis (2D)'!$E87))),(('Business Plan'!$K$6*('Business Plan'!$K$7-'Business Plan'!$K$8*(1+'Scenario Analysis (2D)'!X$4)-'Business Plan'!$K$9)-'Business Plan'!$K$10*(1+'Scenario Analysis (2D)'!$E87)))))/'Business Plan'!$C$13-1</f>
        <v>9.5471808307005634</v>
      </c>
    </row>
    <row r="36" spans="1:23" x14ac:dyDescent="0.25">
      <c r="A36" s="65">
        <v>-0.2</v>
      </c>
      <c r="B36" s="63">
        <v>-0.15</v>
      </c>
      <c r="C36" s="64">
        <f>(NPV('Business Plan'!$B$3,(('Business Plan'!$C$6*(1+'Scenario Analysis (2D)'!Y$4)*('Business Plan'!$C$7*(1+'Scenario Analysis (2D)'!$E7)-'Business Plan'!$C$8-'Business Plan'!$C$9)-'Business Plan'!$C$10)),(('Business Plan'!$D$6*(1+'Scenario Analysis (2D)'!Y$4)*('Business Plan'!$D$7*(1+'Scenario Analysis (2D)'!$E7)-'Business Plan'!$D$8-'Business Plan'!$D$9)-'Business Plan'!$D$10)),(('Business Plan'!$E$6*(1+'Scenario Analysis (2D)'!Y$4)*('Business Plan'!$E$7*(1+'Scenario Analysis (2D)'!$E7)-'Business Plan'!$E$8-'Business Plan'!$E$9)-'Business Plan'!$E$10)),(('Business Plan'!$F$6*(1+'Scenario Analysis (2D)'!Y$4)*('Business Plan'!$F$7*(1+'Scenario Analysis (2D)'!$E7)-'Business Plan'!$F$8-'Business Plan'!$F$9)-'Business Plan'!$F$10)),(('Business Plan'!$G$6*(1+'Scenario Analysis (2D)'!Y$4)*('Business Plan'!$G$7*(1+'Scenario Analysis (2D)'!$E7)-'Business Plan'!$G$8-'Business Plan'!$G$9)-'Business Plan'!$G$10)),(('Business Plan'!$H$6*(1+'Scenario Analysis (2D)'!Y$4)*('Business Plan'!$H$7*(1+'Scenario Analysis (2D)'!$E7)-'Business Plan'!$H$8-'Business Plan'!$H$9)-'Business Plan'!$H$10)),(('Business Plan'!$I$6*(1+'Scenario Analysis (2D)'!Y$4)*('Business Plan'!$I$7*(1+'Scenario Analysis (2D)'!$E7)-'Business Plan'!$I$8-'Business Plan'!$I$9)-'Business Plan'!$I$10)),(('Business Plan'!$J$6*(1+'Scenario Analysis (2D)'!Y$4)*('Business Plan'!$J$7*(1+'Scenario Analysis (2D)'!$E7)-'Business Plan'!$J$8-'Business Plan'!$J$9)-'Business Plan'!$J$10)),(('Business Plan'!$K$6*(1+'Scenario Analysis (2D)'!Y$4)*('Business Plan'!$K$7*(1+'Scenario Analysis (2D)'!$E7)-'Business Plan'!$K$8-'Business Plan'!$K$9)-'Business Plan'!$K$10))))/'Business Plan'!$C$13-1</f>
        <v>-10.497968254234044</v>
      </c>
      <c r="E36" s="65">
        <v>-0.2</v>
      </c>
      <c r="F36" s="65">
        <v>-0.15</v>
      </c>
      <c r="G36" s="64">
        <f>(NPV('Business Plan'!$B$3,(('Business Plan'!$C$6*(1+'Scenario Analysis (2D)'!Y$4)*('Business Plan'!$C$7-'Business Plan'!$C$8*(1+'Scenario Analysis (2D)'!$E23)-'Business Plan'!$C$9)-'Business Plan'!$C$10)),(('Business Plan'!$D$6*(1+'Scenario Analysis (2D)'!Y$4)*('Business Plan'!$D$7-'Business Plan'!$D$8*(1+'Scenario Analysis (2D)'!$E23)-'Business Plan'!$D$9)-'Business Plan'!$D$10)),(('Business Plan'!$E$6*(1+'Scenario Analysis (2D)'!Y$4)*('Business Plan'!$E$7-'Business Plan'!$E$8*(1+'Scenario Analysis (2D)'!$E23)-'Business Plan'!$E$9)-'Business Plan'!$E$10)),(('Business Plan'!$F$6*(1+'Scenario Analysis (2D)'!Y$4)*('Business Plan'!$F$7-'Business Plan'!$F$8*(1+'Scenario Analysis (2D)'!$E23)-'Business Plan'!$F$9)-'Business Plan'!$F$10)),(('Business Plan'!$G$6*(1+'Scenario Analysis (2D)'!Y$4)*('Business Plan'!$G$7-'Business Plan'!$G$8*(1+'Scenario Analysis (2D)'!$E23)-'Business Plan'!$G$9)-'Business Plan'!$G$10)),(('Business Plan'!$H$6*(1+'Scenario Analysis (2D)'!Y$4)*('Business Plan'!$H$7-'Business Plan'!$H$8*(1+'Scenario Analysis (2D)'!$E23)-'Business Plan'!$H$9)-'Business Plan'!$H$10)),(('Business Plan'!$I$6*(1+'Scenario Analysis (2D)'!Y$4)*('Business Plan'!$I$7-'Business Plan'!$I$8*(1+'Scenario Analysis (2D)'!$E23)-'Business Plan'!$I$9)-'Business Plan'!$I$10)),(('Business Plan'!$J$6*(1+'Scenario Analysis (2D)'!Y$4)*('Business Plan'!$J$7-'Business Plan'!$J$8*(1+'Scenario Analysis (2D)'!$E23)-'Business Plan'!$J$9)-'Business Plan'!$J$10)),(('Business Plan'!$K$6*(1+'Scenario Analysis (2D)'!Y$4)*('Business Plan'!$K$7-'Business Plan'!$K$8*(1+'Scenario Analysis (2D)'!$E23)-'Business Plan'!$K$9)-'Business Plan'!$K$10))))/'Business Plan'!$C$13-1</f>
        <v>3.9996653905877082</v>
      </c>
      <c r="I36" s="65">
        <v>-0.2</v>
      </c>
      <c r="J36" s="65">
        <v>-0.15</v>
      </c>
      <c r="K36" s="64">
        <f>(NPV('Business Plan'!$B$3,(('Business Plan'!$C$6*(1+'Scenario Analysis (2D)'!Y$4)*('Business Plan'!$C$7-'Business Plan'!$C$8-'Business Plan'!$C$9)-'Business Plan'!$C$10*(1+'Scenario Analysis (2D)'!$E39))),(('Business Plan'!$D$6*(1+'Scenario Analysis (2D)'!Y$4)*('Business Plan'!$D$7-'Business Plan'!$D$8-'Business Plan'!$D$9)-'Business Plan'!$D$10*(1+'Scenario Analysis (2D)'!$E39))),(('Business Plan'!$E$6*(1+'Scenario Analysis (2D)'!Y$4)*('Business Plan'!$E$7-'Business Plan'!$E$8-'Business Plan'!$E$9)-'Business Plan'!$E$10*(1+'Scenario Analysis (2D)'!$E39))),(('Business Plan'!$F$6*(1+'Scenario Analysis (2D)'!Y$4)*('Business Plan'!$F$7-'Business Plan'!$F$8-'Business Plan'!$F$9)-'Business Plan'!$F$10*(1+'Scenario Analysis (2D)'!$E39))),(('Business Plan'!$G$6*(1+'Scenario Analysis (2D)'!Y$4)*('Business Plan'!$G$7-'Business Plan'!$G$8-'Business Plan'!$G$9)-'Business Plan'!$G$10*(1+'Scenario Analysis (2D)'!$E39))),(('Business Plan'!$H$6*(1+'Scenario Analysis (2D)'!Y$4)*('Business Plan'!$H$7-'Business Plan'!$H$8-'Business Plan'!$H$9)-'Business Plan'!$H$10*(1+'Scenario Analysis (2D)'!$E39))),(('Business Plan'!$I$6*(1+'Scenario Analysis (2D)'!Y$4)*('Business Plan'!$I$7-'Business Plan'!$I$8-'Business Plan'!$I$9)-'Business Plan'!$I$10*(1+'Scenario Analysis (2D)'!$E39))),(('Business Plan'!$J$6*(1+'Scenario Analysis (2D)'!Y$4)*('Business Plan'!$J$7-'Business Plan'!$J$8-'Business Plan'!$J$9)-'Business Plan'!$J$10*(1+'Scenario Analysis (2D)'!$E39))),(('Business Plan'!$K$6*(1+'Scenario Analysis (2D)'!Y$4)*('Business Plan'!$K$7-'Business Plan'!$K$8-'Business Plan'!$K$9)-'Business Plan'!$K$10*(1+'Scenario Analysis (2D)'!$E39)))))/'Business Plan'!$C$13-1</f>
        <v>0.46959973679808931</v>
      </c>
      <c r="M36" s="65">
        <v>-0.2</v>
      </c>
      <c r="N36" s="65">
        <v>-0.15</v>
      </c>
      <c r="O36" s="64">
        <f>(NPV('Business Plan'!$B$3,(('Business Plan'!$C$6*('Business Plan'!$C$7*(1+'Scenario Analysis (2D)'!Y$4)-'Business Plan'!$C$8*(1+'Scenario Analysis (2D)'!$E55)-'Business Plan'!$C$9)-'Business Plan'!$C$10)),(('Business Plan'!$D$6*('Business Plan'!$D$7*(1+'Scenario Analysis (2D)'!Y$4)-'Business Plan'!$D$8*(1+'Scenario Analysis (2D)'!$E55)-'Business Plan'!$D$9)-'Business Plan'!$D$10)),(('Business Plan'!$E$6*('Business Plan'!$E$7*(1+'Scenario Analysis (2D)'!Y$4)-'Business Plan'!$E$8*(1+'Scenario Analysis (2D)'!$E55)-'Business Plan'!$E$9)-'Business Plan'!$E$10)),(('Business Plan'!$F$6*('Business Plan'!$F$7*(1+'Scenario Analysis (2D)'!Y$4)-'Business Plan'!$F$8*(1+'Scenario Analysis (2D)'!$E55)-'Business Plan'!$F$9)-'Business Plan'!$F$10)),(('Business Plan'!$G$6*('Business Plan'!$G$7*(1+'Scenario Analysis (2D)'!Y$4)-'Business Plan'!$G$8*(1+'Scenario Analysis (2D)'!$E55)-'Business Plan'!$G$9)-'Business Plan'!$G$10)),(('Business Plan'!$H$6*('Business Plan'!$H$7*(1+'Scenario Analysis (2D)'!Y$4)-'Business Plan'!$H$8*(1+'Scenario Analysis (2D)'!$E55)-'Business Plan'!$H$9)-'Business Plan'!$H$10)),(('Business Plan'!$I$6*('Business Plan'!$I$7*(1+'Scenario Analysis (2D)'!Y$4)-'Business Plan'!$I$8*(1+'Scenario Analysis (2D)'!$E55)-'Business Plan'!$I$9)-'Business Plan'!$I$10)),(('Business Plan'!$J$6*('Business Plan'!$J$7*(1+'Scenario Analysis (2D)'!Y$4)-'Business Plan'!$J$8*(1+'Scenario Analysis (2D)'!$E55)-'Business Plan'!$J$9)-'Business Plan'!$J$10)),(('Business Plan'!$K$6*('Business Plan'!$K$7*(1+'Scenario Analysis (2D)'!Y$4)-'Business Plan'!$K$8*(1+'Scenario Analysis (2D)'!$E55)-'Business Plan'!$K$9)-'Business Plan'!$K$10))))/'Business Plan'!$C$13-1</f>
        <v>-0.42166139046806861</v>
      </c>
      <c r="Q36" s="65">
        <v>-0.2</v>
      </c>
      <c r="R36" s="65">
        <v>-0.15</v>
      </c>
      <c r="S36" s="64">
        <f>(NPV('Business Plan'!$B$3,(('Business Plan'!$C$6*('Business Plan'!$C$7*(1+'Scenario Analysis (2D)'!Y$4)-'Business Plan'!$C$8-'Business Plan'!$C$9)-'Business Plan'!$C$10*(1+'Scenario Analysis (2D)'!$E71))),(('Business Plan'!$D$6*('Business Plan'!$D$7*(1+'Scenario Analysis (2D)'!Y$4)-'Business Plan'!$D$8-'Business Plan'!$D$9)-'Business Plan'!$D$10*(1+'Scenario Analysis (2D)'!$E71))),(('Business Plan'!$E$6*('Business Plan'!$E$7*(1+'Scenario Analysis (2D)'!Y$4)-'Business Plan'!$E$8-'Business Plan'!$E$9)-'Business Plan'!$E$10*(1+'Scenario Analysis (2D)'!$E71))),(('Business Plan'!$F$6*('Business Plan'!$F$7*(1+'Scenario Analysis (2D)'!Y$4)-'Business Plan'!$F$8-'Business Plan'!$F$9)-'Business Plan'!$F$10*(1+'Scenario Analysis (2D)'!$E71))),(('Business Plan'!$G$6*('Business Plan'!$G$7*(1+'Scenario Analysis (2D)'!Y$4)-'Business Plan'!$G$8-'Business Plan'!$G$9)-'Business Plan'!$G$10*(1+'Scenario Analysis (2D)'!$E71))),(('Business Plan'!$H$6*('Business Plan'!$H$7*(1+'Scenario Analysis (2D)'!Y$4)-'Business Plan'!$H$8-'Business Plan'!$H$9)-'Business Plan'!$H$10*(1+'Scenario Analysis (2D)'!$E71))),(('Business Plan'!$I$6*('Business Plan'!$I$7*(1+'Scenario Analysis (2D)'!Y$4)-'Business Plan'!$I$8-'Business Plan'!$I$9)-'Business Plan'!$I$10*(1+'Scenario Analysis (2D)'!$E71))),(('Business Plan'!$J$6*('Business Plan'!$J$7*(1+'Scenario Analysis (2D)'!Y$4)-'Business Plan'!$J$8-'Business Plan'!$J$9)-'Business Plan'!$J$10*(1+'Scenario Analysis (2D)'!$E71))),(('Business Plan'!$K$6*('Business Plan'!$K$7*(1+'Scenario Analysis (2D)'!Y$4)-'Business Plan'!$K$8-'Business Plan'!$K$9)-'Business Plan'!$K$10*(1+'Scenario Analysis (2D)'!$E71)))))/'Business Plan'!$C$13-1</f>
        <v>-5.012044326783915</v>
      </c>
      <c r="U36" s="65">
        <v>-0.2</v>
      </c>
      <c r="V36" s="65">
        <v>-0.15</v>
      </c>
      <c r="W36" s="64">
        <f>(NPV('Business Plan'!$B$3,(('Business Plan'!$C$6*('Business Plan'!$C$7-'Business Plan'!$C$8*(1+'Scenario Analysis (2D)'!Y$4)-'Business Plan'!$C$9)-'Business Plan'!$C$10*(1+'Scenario Analysis (2D)'!$E87))),(('Business Plan'!$D$6*('Business Plan'!$D$7-'Business Plan'!$D$8*(1+'Scenario Analysis (2D)'!Y$4)-'Business Plan'!$D$9)-'Business Plan'!$D$10*(1+'Scenario Analysis (2D)'!$E87))),(('Business Plan'!$E$6*('Business Plan'!$E$7-'Business Plan'!$E$8*(1+'Scenario Analysis (2D)'!Y$4)-'Business Plan'!$E$9)-'Business Plan'!$E$10*(1+'Scenario Analysis (2D)'!$E87))),(('Business Plan'!$F$6*('Business Plan'!$F$7-'Business Plan'!$F$8*(1+'Scenario Analysis (2D)'!Y$4)-'Business Plan'!$F$9)-'Business Plan'!$F$10*(1+'Scenario Analysis (2D)'!$E87))),(('Business Plan'!$G$6*('Business Plan'!$G$7-'Business Plan'!$G$8*(1+'Scenario Analysis (2D)'!Y$4)-'Business Plan'!$G$9)-'Business Plan'!$G$10*(1+'Scenario Analysis (2D)'!$E87))),(('Business Plan'!$H$6*('Business Plan'!$H$7-'Business Plan'!$H$8*(1+'Scenario Analysis (2D)'!Y$4)-'Business Plan'!$H$9)-'Business Plan'!$H$10*(1+'Scenario Analysis (2D)'!$E87))),(('Business Plan'!$I$6*('Business Plan'!$I$7-'Business Plan'!$I$8*(1+'Scenario Analysis (2D)'!Y$4)-'Business Plan'!$I$9)-'Business Plan'!$I$10*(1+'Scenario Analysis (2D)'!$E87))),(('Business Plan'!$J$6*('Business Plan'!$J$7-'Business Plan'!$J$8*(1+'Scenario Analysis (2D)'!Y$4)-'Business Plan'!$J$9)-'Business Plan'!$J$10*(1+'Scenario Analysis (2D)'!$E87))),(('Business Plan'!$K$6*('Business Plan'!$K$7-'Business Plan'!$K$8*(1+'Scenario Analysis (2D)'!Y$4)-'Business Plan'!$K$9)-'Business Plan'!$K$10*(1+'Scenario Analysis (2D)'!$E87)))))/'Business Plan'!$C$13-1</f>
        <v>7.7799853598235131</v>
      </c>
    </row>
    <row r="37" spans="1:23" x14ac:dyDescent="0.25">
      <c r="A37" s="65">
        <v>-0.2</v>
      </c>
      <c r="B37" s="63">
        <v>-0.1</v>
      </c>
      <c r="C37" s="64">
        <f>(NPV('Business Plan'!$B$3,(('Business Plan'!$C$6*(1+'Scenario Analysis (2D)'!Z$4)*('Business Plan'!$C$7*(1+'Scenario Analysis (2D)'!$E7)-'Business Plan'!$C$8-'Business Plan'!$C$9)-'Business Plan'!$C$10)),(('Business Plan'!$D$6*(1+'Scenario Analysis (2D)'!Z$4)*('Business Plan'!$D$7*(1+'Scenario Analysis (2D)'!$E7)-'Business Plan'!$D$8-'Business Plan'!$D$9)-'Business Plan'!$D$10)),(('Business Plan'!$E$6*(1+'Scenario Analysis (2D)'!Z$4)*('Business Plan'!$E$7*(1+'Scenario Analysis (2D)'!$E7)-'Business Plan'!$E$8-'Business Plan'!$E$9)-'Business Plan'!$E$10)),(('Business Plan'!$F$6*(1+'Scenario Analysis (2D)'!Z$4)*('Business Plan'!$F$7*(1+'Scenario Analysis (2D)'!$E7)-'Business Plan'!$F$8-'Business Plan'!$F$9)-'Business Plan'!$F$10)),(('Business Plan'!$G$6*(1+'Scenario Analysis (2D)'!Z$4)*('Business Plan'!$G$7*(1+'Scenario Analysis (2D)'!$E7)-'Business Plan'!$G$8-'Business Plan'!$G$9)-'Business Plan'!$G$10)),(('Business Plan'!$H$6*(1+'Scenario Analysis (2D)'!Z$4)*('Business Plan'!$H$7*(1+'Scenario Analysis (2D)'!$E7)-'Business Plan'!$H$8-'Business Plan'!$H$9)-'Business Plan'!$H$10)),(('Business Plan'!$I$6*(1+'Scenario Analysis (2D)'!Z$4)*('Business Plan'!$I$7*(1+'Scenario Analysis (2D)'!$E7)-'Business Plan'!$I$8-'Business Plan'!$I$9)-'Business Plan'!$I$10)),(('Business Plan'!$J$6*(1+'Scenario Analysis (2D)'!Z$4)*('Business Plan'!$J$7*(1+'Scenario Analysis (2D)'!$E7)-'Business Plan'!$J$8-'Business Plan'!$J$9)-'Business Plan'!$J$10)),(('Business Plan'!$K$6*(1+'Scenario Analysis (2D)'!Z$4)*('Business Plan'!$K$7*(1+'Scenario Analysis (2D)'!$E7)-'Business Plan'!$K$8-'Business Plan'!$K$9)-'Business Plan'!$K$10))))/'Business Plan'!$C$13-1</f>
        <v>-10.327731402367705</v>
      </c>
      <c r="E37" s="65">
        <v>-0.2</v>
      </c>
      <c r="F37" s="65">
        <v>-0.1</v>
      </c>
      <c r="G37" s="64">
        <f>(NPV('Business Plan'!$B$3,(('Business Plan'!$C$6*(1+'Scenario Analysis (2D)'!Z$4)*('Business Plan'!$C$7-'Business Plan'!$C$8*(1+'Scenario Analysis (2D)'!$E23)-'Business Plan'!$C$9)-'Business Plan'!$C$10)),(('Business Plan'!$D$6*(1+'Scenario Analysis (2D)'!Z$4)*('Business Plan'!$D$7-'Business Plan'!$D$8*(1+'Scenario Analysis (2D)'!$E23)-'Business Plan'!$D$9)-'Business Plan'!$D$10)),(('Business Plan'!$E$6*(1+'Scenario Analysis (2D)'!Z$4)*('Business Plan'!$E$7-'Business Plan'!$E$8*(1+'Scenario Analysis (2D)'!$E23)-'Business Plan'!$E$9)-'Business Plan'!$E$10)),(('Business Plan'!$F$6*(1+'Scenario Analysis (2D)'!Z$4)*('Business Plan'!$F$7-'Business Plan'!$F$8*(1+'Scenario Analysis (2D)'!$E23)-'Business Plan'!$F$9)-'Business Plan'!$F$10)),(('Business Plan'!$G$6*(1+'Scenario Analysis (2D)'!Z$4)*('Business Plan'!$G$7-'Business Plan'!$G$8*(1+'Scenario Analysis (2D)'!$E23)-'Business Plan'!$G$9)-'Business Plan'!$G$10)),(('Business Plan'!$H$6*(1+'Scenario Analysis (2D)'!Z$4)*('Business Plan'!$H$7-'Business Plan'!$H$8*(1+'Scenario Analysis (2D)'!$E23)-'Business Plan'!$H$9)-'Business Plan'!$H$10)),(('Business Plan'!$I$6*(1+'Scenario Analysis (2D)'!Z$4)*('Business Plan'!$I$7-'Business Plan'!$I$8*(1+'Scenario Analysis (2D)'!$E23)-'Business Plan'!$I$9)-'Business Plan'!$I$10)),(('Business Plan'!$J$6*(1+'Scenario Analysis (2D)'!Z$4)*('Business Plan'!$J$7-'Business Plan'!$J$8*(1+'Scenario Analysis (2D)'!$E23)-'Business Plan'!$J$9)-'Business Plan'!$J$10)),(('Business Plan'!$K$6*(1+'Scenario Analysis (2D)'!Z$4)*('Business Plan'!$K$7-'Business Plan'!$K$8*(1+'Scenario Analysis (2D)'!$E23)-'Business Plan'!$K$9)-'Business Plan'!$K$10))))/'Business Plan'!$C$13-1</f>
        <v>5.0227042215612094</v>
      </c>
      <c r="I37" s="65">
        <v>-0.2</v>
      </c>
      <c r="J37" s="65">
        <v>-0.1</v>
      </c>
      <c r="K37" s="64">
        <f>(NPV('Business Plan'!$B$3,(('Business Plan'!$C$6*(1+'Scenario Analysis (2D)'!Z$4)*('Business Plan'!$C$7-'Business Plan'!$C$8-'Business Plan'!$C$9)-'Business Plan'!$C$10*(1+'Scenario Analysis (2D)'!$E39))),(('Business Plan'!$D$6*(1+'Scenario Analysis (2D)'!Z$4)*('Business Plan'!$D$7-'Business Plan'!$D$8-'Business Plan'!$D$9)-'Business Plan'!$D$10*(1+'Scenario Analysis (2D)'!$E39))),(('Business Plan'!$E$6*(1+'Scenario Analysis (2D)'!Z$4)*('Business Plan'!$E$7-'Business Plan'!$E$8-'Business Plan'!$E$9)-'Business Plan'!$E$10*(1+'Scenario Analysis (2D)'!$E39))),(('Business Plan'!$F$6*(1+'Scenario Analysis (2D)'!Z$4)*('Business Plan'!$F$7-'Business Plan'!$F$8-'Business Plan'!$F$9)-'Business Plan'!$F$10*(1+'Scenario Analysis (2D)'!$E39))),(('Business Plan'!$G$6*(1+'Scenario Analysis (2D)'!Z$4)*('Business Plan'!$G$7-'Business Plan'!$G$8-'Business Plan'!$G$9)-'Business Plan'!$G$10*(1+'Scenario Analysis (2D)'!$E39))),(('Business Plan'!$H$6*(1+'Scenario Analysis (2D)'!Z$4)*('Business Plan'!$H$7-'Business Plan'!$H$8-'Business Plan'!$H$9)-'Business Plan'!$H$10*(1+'Scenario Analysis (2D)'!$E39))),(('Business Plan'!$I$6*(1+'Scenario Analysis (2D)'!Z$4)*('Business Plan'!$I$7-'Business Plan'!$I$8-'Business Plan'!$I$9)-'Business Plan'!$I$10*(1+'Scenario Analysis (2D)'!$E39))),(('Business Plan'!$J$6*(1+'Scenario Analysis (2D)'!Z$4)*('Business Plan'!$J$7-'Business Plan'!$J$8-'Business Plan'!$J$9)-'Business Plan'!$J$10*(1+'Scenario Analysis (2D)'!$E39))),(('Business Plan'!$K$6*(1+'Scenario Analysis (2D)'!Z$4)*('Business Plan'!$K$7-'Business Plan'!$K$8-'Business Plan'!$K$9)-'Business Plan'!$K$10*(1+'Scenario Analysis (2D)'!$E39)))))/'Business Plan'!$C$13-1</f>
        <v>1.1391994735961783</v>
      </c>
      <c r="M37" s="65">
        <v>-0.2</v>
      </c>
      <c r="N37" s="65">
        <v>-0.1</v>
      </c>
      <c r="O37" s="64">
        <f>(NPV('Business Plan'!$B$3,(('Business Plan'!$C$6*('Business Plan'!$C$7*(1+'Scenario Analysis (2D)'!Z$4)-'Business Plan'!$C$8*(1+'Scenario Analysis (2D)'!$E55)-'Business Plan'!$C$9)-'Business Plan'!$C$10)),(('Business Plan'!$D$6*('Business Plan'!$D$7*(1+'Scenario Analysis (2D)'!Z$4)-'Business Plan'!$D$8*(1+'Scenario Analysis (2D)'!$E55)-'Business Plan'!$D$9)-'Business Plan'!$D$10)),(('Business Plan'!$E$6*('Business Plan'!$E$7*(1+'Scenario Analysis (2D)'!Z$4)-'Business Plan'!$E$8*(1+'Scenario Analysis (2D)'!$E55)-'Business Plan'!$E$9)-'Business Plan'!$E$10)),(('Business Plan'!$F$6*('Business Plan'!$F$7*(1+'Scenario Analysis (2D)'!Z$4)-'Business Plan'!$F$8*(1+'Scenario Analysis (2D)'!$E55)-'Business Plan'!$F$9)-'Business Plan'!$F$10)),(('Business Plan'!$G$6*('Business Plan'!$G$7*(1+'Scenario Analysis (2D)'!Z$4)-'Business Plan'!$G$8*(1+'Scenario Analysis (2D)'!$E55)-'Business Plan'!$G$9)-'Business Plan'!$G$10)),(('Business Plan'!$H$6*('Business Plan'!$H$7*(1+'Scenario Analysis (2D)'!Z$4)-'Business Plan'!$H$8*(1+'Scenario Analysis (2D)'!$E55)-'Business Plan'!$H$9)-'Business Plan'!$H$10)),(('Business Plan'!$I$6*('Business Plan'!$I$7*(1+'Scenario Analysis (2D)'!Z$4)-'Business Plan'!$I$8*(1+'Scenario Analysis (2D)'!$E55)-'Business Plan'!$I$9)-'Business Plan'!$I$10)),(('Business Plan'!$J$6*('Business Plan'!$J$7*(1+'Scenario Analysis (2D)'!Z$4)-'Business Plan'!$J$8*(1+'Scenario Analysis (2D)'!$E55)-'Business Plan'!$J$9)-'Business Plan'!$J$10)),(('Business Plan'!$K$6*('Business Plan'!$K$7*(1+'Scenario Analysis (2D)'!Z$4)-'Business Plan'!$K$8*(1+'Scenario Analysis (2D)'!$E55)-'Business Plan'!$K$9)-'Business Plan'!$K$10))))/'Business Plan'!$C$13-1</f>
        <v>2.0751530341906896</v>
      </c>
      <c r="Q37" s="65">
        <v>-0.2</v>
      </c>
      <c r="R37" s="65">
        <v>-0.1</v>
      </c>
      <c r="S37" s="64">
        <f>(NPV('Business Plan'!$B$3,(('Business Plan'!$C$6*('Business Plan'!$C$7*(1+'Scenario Analysis (2D)'!Z$4)-'Business Plan'!$C$8-'Business Plan'!$C$9)-'Business Plan'!$C$10*(1+'Scenario Analysis (2D)'!$E71))),(('Business Plan'!$D$6*('Business Plan'!$D$7*(1+'Scenario Analysis (2D)'!Z$4)-'Business Plan'!$D$8-'Business Plan'!$D$9)-'Business Plan'!$D$10*(1+'Scenario Analysis (2D)'!$E71))),(('Business Plan'!$E$6*('Business Plan'!$E$7*(1+'Scenario Analysis (2D)'!Z$4)-'Business Plan'!$E$8-'Business Plan'!$E$9)-'Business Plan'!$E$10*(1+'Scenario Analysis (2D)'!$E71))),(('Business Plan'!$F$6*('Business Plan'!$F$7*(1+'Scenario Analysis (2D)'!Z$4)-'Business Plan'!$F$8-'Business Plan'!$F$9)-'Business Plan'!$F$10*(1+'Scenario Analysis (2D)'!$E71))),(('Business Plan'!$G$6*('Business Plan'!$G$7*(1+'Scenario Analysis (2D)'!Z$4)-'Business Plan'!$G$8-'Business Plan'!$G$9)-'Business Plan'!$G$10*(1+'Scenario Analysis (2D)'!$E71))),(('Business Plan'!$H$6*('Business Plan'!$H$7*(1+'Scenario Analysis (2D)'!Z$4)-'Business Plan'!$H$8-'Business Plan'!$H$9)-'Business Plan'!$H$10*(1+'Scenario Analysis (2D)'!$E71))),(('Business Plan'!$I$6*('Business Plan'!$I$7*(1+'Scenario Analysis (2D)'!Z$4)-'Business Plan'!$I$8-'Business Plan'!$I$9)-'Business Plan'!$I$10*(1+'Scenario Analysis (2D)'!$E71))),(('Business Plan'!$J$6*('Business Plan'!$J$7*(1+'Scenario Analysis (2D)'!Z$4)-'Business Plan'!$J$8-'Business Plan'!$J$9)-'Business Plan'!$J$10*(1+'Scenario Analysis (2D)'!$E71))),(('Business Plan'!$K$6*('Business Plan'!$K$7*(1+'Scenario Analysis (2D)'!Z$4)-'Business Plan'!$K$8-'Business Plan'!$K$9)-'Business Plan'!$K$10*(1+'Scenario Analysis (2D)'!$E71)))))/'Business Plan'!$C$13-1</f>
        <v>-2.5152299021251578</v>
      </c>
      <c r="U37" s="65">
        <v>-0.2</v>
      </c>
      <c r="V37" s="65">
        <v>-0.1</v>
      </c>
      <c r="W37" s="64">
        <f>(NPV('Business Plan'!$B$3,(('Business Plan'!$C$6*('Business Plan'!$C$7-'Business Plan'!$C$8*(1+'Scenario Analysis (2D)'!Z$4)-'Business Plan'!$C$9)-'Business Plan'!$C$10*(1+'Scenario Analysis (2D)'!$E87))),(('Business Plan'!$D$6*('Business Plan'!$D$7-'Business Plan'!$D$8*(1+'Scenario Analysis (2D)'!Z$4)-'Business Plan'!$D$9)-'Business Plan'!$D$10*(1+'Scenario Analysis (2D)'!$E87))),(('Business Plan'!$E$6*('Business Plan'!$E$7-'Business Plan'!$E$8*(1+'Scenario Analysis (2D)'!Z$4)-'Business Plan'!$E$9)-'Business Plan'!$E$10*(1+'Scenario Analysis (2D)'!$E87))),(('Business Plan'!$F$6*('Business Plan'!$F$7-'Business Plan'!$F$8*(1+'Scenario Analysis (2D)'!Z$4)-'Business Plan'!$F$9)-'Business Plan'!$F$10*(1+'Scenario Analysis (2D)'!$E87))),(('Business Plan'!$G$6*('Business Plan'!$G$7-'Business Plan'!$G$8*(1+'Scenario Analysis (2D)'!Z$4)-'Business Plan'!$G$9)-'Business Plan'!$G$10*(1+'Scenario Analysis (2D)'!$E87))),(('Business Plan'!$H$6*('Business Plan'!$H$7-'Business Plan'!$H$8*(1+'Scenario Analysis (2D)'!Z$4)-'Business Plan'!$H$9)-'Business Plan'!$H$10*(1+'Scenario Analysis (2D)'!$E87))),(('Business Plan'!$I$6*('Business Plan'!$I$7-'Business Plan'!$I$8*(1+'Scenario Analysis (2D)'!Z$4)-'Business Plan'!$I$9)-'Business Plan'!$I$10*(1+'Scenario Analysis (2D)'!$E87))),(('Business Plan'!$J$6*('Business Plan'!$J$7-'Business Plan'!$J$8*(1+'Scenario Analysis (2D)'!Z$4)-'Business Plan'!$J$9)-'Business Plan'!$J$10*(1+'Scenario Analysis (2D)'!$E87))),(('Business Plan'!$K$6*('Business Plan'!$K$7-'Business Plan'!$K$8*(1+'Scenario Analysis (2D)'!Z$4)-'Business Plan'!$K$9)-'Business Plan'!$K$10*(1+'Scenario Analysis (2D)'!$E87)))))/'Business Plan'!$C$13-1</f>
        <v>6.0127898889464619</v>
      </c>
    </row>
    <row r="38" spans="1:23" x14ac:dyDescent="0.25">
      <c r="A38" s="65">
        <v>-0.2</v>
      </c>
      <c r="B38" s="63">
        <v>-0.05</v>
      </c>
      <c r="C38" s="64">
        <f>(NPV('Business Plan'!$B$3,(('Business Plan'!$C$6*(1+'Scenario Analysis (2D)'!AA$4)*('Business Plan'!$C$7*(1+'Scenario Analysis (2D)'!$E7)-'Business Plan'!$C$8-'Business Plan'!$C$9)-'Business Plan'!$C$10)),(('Business Plan'!$D$6*(1+'Scenario Analysis (2D)'!AA$4)*('Business Plan'!$D$7*(1+'Scenario Analysis (2D)'!$E7)-'Business Plan'!$D$8-'Business Plan'!$D$9)-'Business Plan'!$D$10)),(('Business Plan'!$E$6*(1+'Scenario Analysis (2D)'!AA$4)*('Business Plan'!$E$7*(1+'Scenario Analysis (2D)'!$E7)-'Business Plan'!$E$8-'Business Plan'!$E$9)-'Business Plan'!$E$10)),(('Business Plan'!$F$6*(1+'Scenario Analysis (2D)'!AA$4)*('Business Plan'!$F$7*(1+'Scenario Analysis (2D)'!$E7)-'Business Plan'!$F$8-'Business Plan'!$F$9)-'Business Plan'!$F$10)),(('Business Plan'!$G$6*(1+'Scenario Analysis (2D)'!AA$4)*('Business Plan'!$G$7*(1+'Scenario Analysis (2D)'!$E7)-'Business Plan'!$G$8-'Business Plan'!$G$9)-'Business Plan'!$G$10)),(('Business Plan'!$H$6*(1+'Scenario Analysis (2D)'!AA$4)*('Business Plan'!$H$7*(1+'Scenario Analysis (2D)'!$E7)-'Business Plan'!$H$8-'Business Plan'!$H$9)-'Business Plan'!$H$10)),(('Business Plan'!$I$6*(1+'Scenario Analysis (2D)'!AA$4)*('Business Plan'!$I$7*(1+'Scenario Analysis (2D)'!$E7)-'Business Plan'!$I$8-'Business Plan'!$I$9)-'Business Plan'!$I$10)),(('Business Plan'!$J$6*(1+'Scenario Analysis (2D)'!AA$4)*('Business Plan'!$J$7*(1+'Scenario Analysis (2D)'!$E7)-'Business Plan'!$J$8-'Business Plan'!$J$9)-'Business Plan'!$J$10)),(('Business Plan'!$K$6*(1+'Scenario Analysis (2D)'!AA$4)*('Business Plan'!$K$7*(1+'Scenario Analysis (2D)'!$E7)-'Business Plan'!$K$8-'Business Plan'!$K$9)-'Business Plan'!$K$10))))/'Business Plan'!$C$13-1</f>
        <v>-10.157494550501367</v>
      </c>
      <c r="E38" s="65">
        <v>-0.2</v>
      </c>
      <c r="F38" s="65">
        <v>-0.05</v>
      </c>
      <c r="G38" s="64">
        <f>(NPV('Business Plan'!$B$3,(('Business Plan'!$C$6*(1+'Scenario Analysis (2D)'!AA$4)*('Business Plan'!$C$7-'Business Plan'!$C$8*(1+'Scenario Analysis (2D)'!$E23)-'Business Plan'!$C$9)-'Business Plan'!$C$10)),(('Business Plan'!$D$6*(1+'Scenario Analysis (2D)'!AA$4)*('Business Plan'!$D$7-'Business Plan'!$D$8*(1+'Scenario Analysis (2D)'!$E23)-'Business Plan'!$D$9)-'Business Plan'!$D$10)),(('Business Plan'!$E$6*(1+'Scenario Analysis (2D)'!AA$4)*('Business Plan'!$E$7-'Business Plan'!$E$8*(1+'Scenario Analysis (2D)'!$E23)-'Business Plan'!$E$9)-'Business Plan'!$E$10)),(('Business Plan'!$F$6*(1+'Scenario Analysis (2D)'!AA$4)*('Business Plan'!$F$7-'Business Plan'!$F$8*(1+'Scenario Analysis (2D)'!$E23)-'Business Plan'!$F$9)-'Business Plan'!$F$10)),(('Business Plan'!$G$6*(1+'Scenario Analysis (2D)'!AA$4)*('Business Plan'!$G$7-'Business Plan'!$G$8*(1+'Scenario Analysis (2D)'!$E23)-'Business Plan'!$G$9)-'Business Plan'!$G$10)),(('Business Plan'!$H$6*(1+'Scenario Analysis (2D)'!AA$4)*('Business Plan'!$H$7-'Business Plan'!$H$8*(1+'Scenario Analysis (2D)'!$E23)-'Business Plan'!$H$9)-'Business Plan'!$H$10)),(('Business Plan'!$I$6*(1+'Scenario Analysis (2D)'!AA$4)*('Business Plan'!$I$7-'Business Plan'!$I$8*(1+'Scenario Analysis (2D)'!$E23)-'Business Plan'!$I$9)-'Business Plan'!$I$10)),(('Business Plan'!$J$6*(1+'Scenario Analysis (2D)'!AA$4)*('Business Plan'!$J$7-'Business Plan'!$J$8*(1+'Scenario Analysis (2D)'!$E23)-'Business Plan'!$J$9)-'Business Plan'!$J$10)),(('Business Plan'!$K$6*(1+'Scenario Analysis (2D)'!AA$4)*('Business Plan'!$K$7-'Business Plan'!$K$8*(1+'Scenario Analysis (2D)'!$E23)-'Business Plan'!$K$9)-'Business Plan'!$K$10))))/'Business Plan'!$C$13-1</f>
        <v>6.045743052534708</v>
      </c>
      <c r="I38" s="65">
        <v>-0.2</v>
      </c>
      <c r="J38" s="65">
        <v>-0.05</v>
      </c>
      <c r="K38" s="64">
        <f>(NPV('Business Plan'!$B$3,(('Business Plan'!$C$6*(1+'Scenario Analysis (2D)'!AA$4)*('Business Plan'!$C$7-'Business Plan'!$C$8-'Business Plan'!$C$9)-'Business Plan'!$C$10*(1+'Scenario Analysis (2D)'!$E39))),(('Business Plan'!$D$6*(1+'Scenario Analysis (2D)'!AA$4)*('Business Plan'!$D$7-'Business Plan'!$D$8-'Business Plan'!$D$9)-'Business Plan'!$D$10*(1+'Scenario Analysis (2D)'!$E39))),(('Business Plan'!$E$6*(1+'Scenario Analysis (2D)'!AA$4)*('Business Plan'!$E$7-'Business Plan'!$E$8-'Business Plan'!$E$9)-'Business Plan'!$E$10*(1+'Scenario Analysis (2D)'!$E39))),(('Business Plan'!$F$6*(1+'Scenario Analysis (2D)'!AA$4)*('Business Plan'!$F$7-'Business Plan'!$F$8-'Business Plan'!$F$9)-'Business Plan'!$F$10*(1+'Scenario Analysis (2D)'!$E39))),(('Business Plan'!$G$6*(1+'Scenario Analysis (2D)'!AA$4)*('Business Plan'!$G$7-'Business Plan'!$G$8-'Business Plan'!$G$9)-'Business Plan'!$G$10*(1+'Scenario Analysis (2D)'!$E39))),(('Business Plan'!$H$6*(1+'Scenario Analysis (2D)'!AA$4)*('Business Plan'!$H$7-'Business Plan'!$H$8-'Business Plan'!$H$9)-'Business Plan'!$H$10*(1+'Scenario Analysis (2D)'!$E39))),(('Business Plan'!$I$6*(1+'Scenario Analysis (2D)'!AA$4)*('Business Plan'!$I$7-'Business Plan'!$I$8-'Business Plan'!$I$9)-'Business Plan'!$I$10*(1+'Scenario Analysis (2D)'!$E39))),(('Business Plan'!$J$6*(1+'Scenario Analysis (2D)'!AA$4)*('Business Plan'!$J$7-'Business Plan'!$J$8-'Business Plan'!$J$9)-'Business Plan'!$J$10*(1+'Scenario Analysis (2D)'!$E39))),(('Business Plan'!$K$6*(1+'Scenario Analysis (2D)'!AA$4)*('Business Plan'!$K$7-'Business Plan'!$K$8-'Business Plan'!$K$9)-'Business Plan'!$K$10*(1+'Scenario Analysis (2D)'!$E39)))))/'Business Plan'!$C$13-1</f>
        <v>1.8087992103942683</v>
      </c>
      <c r="M38" s="65">
        <v>-0.2</v>
      </c>
      <c r="N38" s="65">
        <v>-0.05</v>
      </c>
      <c r="O38" s="64">
        <f>(NPV('Business Plan'!$B$3,(('Business Plan'!$C$6*('Business Plan'!$C$7*(1+'Scenario Analysis (2D)'!AA$4)-'Business Plan'!$C$8*(1+'Scenario Analysis (2D)'!$E55)-'Business Plan'!$C$9)-'Business Plan'!$C$10)),(('Business Plan'!$D$6*('Business Plan'!$D$7*(1+'Scenario Analysis (2D)'!AA$4)-'Business Plan'!$D$8*(1+'Scenario Analysis (2D)'!$E55)-'Business Plan'!$D$9)-'Business Plan'!$D$10)),(('Business Plan'!$E$6*('Business Plan'!$E$7*(1+'Scenario Analysis (2D)'!AA$4)-'Business Plan'!$E$8*(1+'Scenario Analysis (2D)'!$E55)-'Business Plan'!$E$9)-'Business Plan'!$E$10)),(('Business Plan'!$F$6*('Business Plan'!$F$7*(1+'Scenario Analysis (2D)'!AA$4)-'Business Plan'!$F$8*(1+'Scenario Analysis (2D)'!$E55)-'Business Plan'!$F$9)-'Business Plan'!$F$10)),(('Business Plan'!$G$6*('Business Plan'!$G$7*(1+'Scenario Analysis (2D)'!AA$4)-'Business Plan'!$G$8*(1+'Scenario Analysis (2D)'!$E55)-'Business Plan'!$G$9)-'Business Plan'!$G$10)),(('Business Plan'!$H$6*('Business Plan'!$H$7*(1+'Scenario Analysis (2D)'!AA$4)-'Business Plan'!$H$8*(1+'Scenario Analysis (2D)'!$E55)-'Business Plan'!$H$9)-'Business Plan'!$H$10)),(('Business Plan'!$I$6*('Business Plan'!$I$7*(1+'Scenario Analysis (2D)'!AA$4)-'Business Plan'!$I$8*(1+'Scenario Analysis (2D)'!$E55)-'Business Plan'!$I$9)-'Business Plan'!$I$10)),(('Business Plan'!$J$6*('Business Plan'!$J$7*(1+'Scenario Analysis (2D)'!AA$4)-'Business Plan'!$J$8*(1+'Scenario Analysis (2D)'!$E55)-'Business Plan'!$J$9)-'Business Plan'!$J$10)),(('Business Plan'!$K$6*('Business Plan'!$K$7*(1+'Scenario Analysis (2D)'!AA$4)-'Business Plan'!$K$8*(1+'Scenario Analysis (2D)'!$E55)-'Business Plan'!$K$9)-'Business Plan'!$K$10))))/'Business Plan'!$C$13-1</f>
        <v>4.5719674588494463</v>
      </c>
      <c r="Q38" s="65">
        <v>-0.2</v>
      </c>
      <c r="R38" s="65">
        <v>-0.05</v>
      </c>
      <c r="S38" s="64">
        <f>(NPV('Business Plan'!$B$3,(('Business Plan'!$C$6*('Business Plan'!$C$7*(1+'Scenario Analysis (2D)'!AA$4)-'Business Plan'!$C$8-'Business Plan'!$C$9)-'Business Plan'!$C$10*(1+'Scenario Analysis (2D)'!$E71))),(('Business Plan'!$D$6*('Business Plan'!$D$7*(1+'Scenario Analysis (2D)'!AA$4)-'Business Plan'!$D$8-'Business Plan'!$D$9)-'Business Plan'!$D$10*(1+'Scenario Analysis (2D)'!$E71))),(('Business Plan'!$E$6*('Business Plan'!$E$7*(1+'Scenario Analysis (2D)'!AA$4)-'Business Plan'!$E$8-'Business Plan'!$E$9)-'Business Plan'!$E$10*(1+'Scenario Analysis (2D)'!$E71))),(('Business Plan'!$F$6*('Business Plan'!$F$7*(1+'Scenario Analysis (2D)'!AA$4)-'Business Plan'!$F$8-'Business Plan'!$F$9)-'Business Plan'!$F$10*(1+'Scenario Analysis (2D)'!$E71))),(('Business Plan'!$G$6*('Business Plan'!$G$7*(1+'Scenario Analysis (2D)'!AA$4)-'Business Plan'!$G$8-'Business Plan'!$G$9)-'Business Plan'!$G$10*(1+'Scenario Analysis (2D)'!$E71))),(('Business Plan'!$H$6*('Business Plan'!$H$7*(1+'Scenario Analysis (2D)'!AA$4)-'Business Plan'!$H$8-'Business Plan'!$H$9)-'Business Plan'!$H$10*(1+'Scenario Analysis (2D)'!$E71))),(('Business Plan'!$I$6*('Business Plan'!$I$7*(1+'Scenario Analysis (2D)'!AA$4)-'Business Plan'!$I$8-'Business Plan'!$I$9)-'Business Plan'!$I$10*(1+'Scenario Analysis (2D)'!$E71))),(('Business Plan'!$J$6*('Business Plan'!$J$7*(1+'Scenario Analysis (2D)'!AA$4)-'Business Plan'!$J$8-'Business Plan'!$J$9)-'Business Plan'!$J$10*(1+'Scenario Analysis (2D)'!$E71))),(('Business Plan'!$K$6*('Business Plan'!$K$7*(1+'Scenario Analysis (2D)'!AA$4)-'Business Plan'!$K$8-'Business Plan'!$K$9)-'Business Plan'!$K$10*(1+'Scenario Analysis (2D)'!$E71)))))/'Business Plan'!$C$13-1</f>
        <v>-1.8415477466400043E-2</v>
      </c>
      <c r="U38" s="65">
        <v>-0.2</v>
      </c>
      <c r="V38" s="65">
        <v>-0.05</v>
      </c>
      <c r="W38" s="64">
        <f>(NPV('Business Plan'!$B$3,(('Business Plan'!$C$6*('Business Plan'!$C$7-'Business Plan'!$C$8*(1+'Scenario Analysis (2D)'!AA$4)-'Business Plan'!$C$9)-'Business Plan'!$C$10*(1+'Scenario Analysis (2D)'!$E87))),(('Business Plan'!$D$6*('Business Plan'!$D$7-'Business Plan'!$D$8*(1+'Scenario Analysis (2D)'!AA$4)-'Business Plan'!$D$9)-'Business Plan'!$D$10*(1+'Scenario Analysis (2D)'!$E87))),(('Business Plan'!$E$6*('Business Plan'!$E$7-'Business Plan'!$E$8*(1+'Scenario Analysis (2D)'!AA$4)-'Business Plan'!$E$9)-'Business Plan'!$E$10*(1+'Scenario Analysis (2D)'!$E87))),(('Business Plan'!$F$6*('Business Plan'!$F$7-'Business Plan'!$F$8*(1+'Scenario Analysis (2D)'!AA$4)-'Business Plan'!$F$9)-'Business Plan'!$F$10*(1+'Scenario Analysis (2D)'!$E87))),(('Business Plan'!$G$6*('Business Plan'!$G$7-'Business Plan'!$G$8*(1+'Scenario Analysis (2D)'!AA$4)-'Business Plan'!$G$9)-'Business Plan'!$G$10*(1+'Scenario Analysis (2D)'!$E87))),(('Business Plan'!$H$6*('Business Plan'!$H$7-'Business Plan'!$H$8*(1+'Scenario Analysis (2D)'!AA$4)-'Business Plan'!$H$9)-'Business Plan'!$H$10*(1+'Scenario Analysis (2D)'!$E87))),(('Business Plan'!$I$6*('Business Plan'!$I$7-'Business Plan'!$I$8*(1+'Scenario Analysis (2D)'!AA$4)-'Business Plan'!$I$9)-'Business Plan'!$I$10*(1+'Scenario Analysis (2D)'!$E87))),(('Business Plan'!$J$6*('Business Plan'!$J$7-'Business Plan'!$J$8*(1+'Scenario Analysis (2D)'!AA$4)-'Business Plan'!$J$9)-'Business Plan'!$J$10*(1+'Scenario Analysis (2D)'!$E87))),(('Business Plan'!$K$6*('Business Plan'!$K$7-'Business Plan'!$K$8*(1+'Scenario Analysis (2D)'!AA$4)-'Business Plan'!$K$9)-'Business Plan'!$K$10*(1+'Scenario Analysis (2D)'!$E87)))))/'Business Plan'!$C$13-1</f>
        <v>4.2455944180694107</v>
      </c>
    </row>
    <row r="39" spans="1:23" x14ac:dyDescent="0.25">
      <c r="A39" s="65">
        <v>-0.2</v>
      </c>
      <c r="B39" s="63">
        <v>0</v>
      </c>
      <c r="C39" s="64">
        <f>(NPV('Business Plan'!$B$3,(('Business Plan'!$C$6*(1+'Scenario Analysis (2D)'!AB$4)*('Business Plan'!$C$7*(1+'Scenario Analysis (2D)'!$E7)-'Business Plan'!$C$8-'Business Plan'!$C$9)-'Business Plan'!$C$10)),(('Business Plan'!$D$6*(1+'Scenario Analysis (2D)'!AB$4)*('Business Plan'!$D$7*(1+'Scenario Analysis (2D)'!$E7)-'Business Plan'!$D$8-'Business Plan'!$D$9)-'Business Plan'!$D$10)),(('Business Plan'!$E$6*(1+'Scenario Analysis (2D)'!AB$4)*('Business Plan'!$E$7*(1+'Scenario Analysis (2D)'!$E7)-'Business Plan'!$E$8-'Business Plan'!$E$9)-'Business Plan'!$E$10)),(('Business Plan'!$F$6*(1+'Scenario Analysis (2D)'!AB$4)*('Business Plan'!$F$7*(1+'Scenario Analysis (2D)'!$E7)-'Business Plan'!$F$8-'Business Plan'!$F$9)-'Business Plan'!$F$10)),(('Business Plan'!$G$6*(1+'Scenario Analysis (2D)'!AB$4)*('Business Plan'!$G$7*(1+'Scenario Analysis (2D)'!$E7)-'Business Plan'!$G$8-'Business Plan'!$G$9)-'Business Plan'!$G$10)),(('Business Plan'!$H$6*(1+'Scenario Analysis (2D)'!AB$4)*('Business Plan'!$H$7*(1+'Scenario Analysis (2D)'!$E7)-'Business Plan'!$H$8-'Business Plan'!$H$9)-'Business Plan'!$H$10)),(('Business Plan'!$I$6*(1+'Scenario Analysis (2D)'!AB$4)*('Business Plan'!$I$7*(1+'Scenario Analysis (2D)'!$E7)-'Business Plan'!$I$8-'Business Plan'!$I$9)-'Business Plan'!$I$10)),(('Business Plan'!$J$6*(1+'Scenario Analysis (2D)'!AB$4)*('Business Plan'!$J$7*(1+'Scenario Analysis (2D)'!$E7)-'Business Plan'!$J$8-'Business Plan'!$J$9)-'Business Plan'!$J$10)),(('Business Plan'!$K$6*(1+'Scenario Analysis (2D)'!AB$4)*('Business Plan'!$K$7*(1+'Scenario Analysis (2D)'!$E7)-'Business Plan'!$K$8-'Business Plan'!$K$9)-'Business Plan'!$K$10))))/'Business Plan'!$C$13-1</f>
        <v>-9.9872576986350339</v>
      </c>
      <c r="E39" s="65">
        <v>-0.2</v>
      </c>
      <c r="F39" s="65">
        <v>0</v>
      </c>
      <c r="G39" s="64">
        <f>(NPV('Business Plan'!$B$3,(('Business Plan'!$C$6*(1+'Scenario Analysis (2D)'!AB$4)*('Business Plan'!$C$7-'Business Plan'!$C$8*(1+'Scenario Analysis (2D)'!$E23)-'Business Plan'!$C$9)-'Business Plan'!$C$10)),(('Business Plan'!$D$6*(1+'Scenario Analysis (2D)'!AB$4)*('Business Plan'!$D$7-'Business Plan'!$D$8*(1+'Scenario Analysis (2D)'!$E23)-'Business Plan'!$D$9)-'Business Plan'!$D$10)),(('Business Plan'!$E$6*(1+'Scenario Analysis (2D)'!AB$4)*('Business Plan'!$E$7-'Business Plan'!$E$8*(1+'Scenario Analysis (2D)'!$E23)-'Business Plan'!$E$9)-'Business Plan'!$E$10)),(('Business Plan'!$F$6*(1+'Scenario Analysis (2D)'!AB$4)*('Business Plan'!$F$7-'Business Plan'!$F$8*(1+'Scenario Analysis (2D)'!$E23)-'Business Plan'!$F$9)-'Business Plan'!$F$10)),(('Business Plan'!$G$6*(1+'Scenario Analysis (2D)'!AB$4)*('Business Plan'!$G$7-'Business Plan'!$G$8*(1+'Scenario Analysis (2D)'!$E23)-'Business Plan'!$G$9)-'Business Plan'!$G$10)),(('Business Plan'!$H$6*(1+'Scenario Analysis (2D)'!AB$4)*('Business Plan'!$H$7-'Business Plan'!$H$8*(1+'Scenario Analysis (2D)'!$E23)-'Business Plan'!$H$9)-'Business Plan'!$H$10)),(('Business Plan'!$I$6*(1+'Scenario Analysis (2D)'!AB$4)*('Business Plan'!$I$7-'Business Plan'!$I$8*(1+'Scenario Analysis (2D)'!$E23)-'Business Plan'!$I$9)-'Business Plan'!$I$10)),(('Business Plan'!$J$6*(1+'Scenario Analysis (2D)'!AB$4)*('Business Plan'!$J$7-'Business Plan'!$J$8*(1+'Scenario Analysis (2D)'!$E23)-'Business Plan'!$J$9)-'Business Plan'!$J$10)),(('Business Plan'!$K$6*(1+'Scenario Analysis (2D)'!AB$4)*('Business Plan'!$K$7-'Business Plan'!$K$8*(1+'Scenario Analysis (2D)'!$E23)-'Business Plan'!$K$9)-'Business Plan'!$K$10))))/'Business Plan'!$C$13-1</f>
        <v>7.0687818835082066</v>
      </c>
      <c r="I39" s="65">
        <v>-0.2</v>
      </c>
      <c r="J39" s="65">
        <v>0</v>
      </c>
      <c r="K39" s="64">
        <f>(NPV('Business Plan'!$B$3,(('Business Plan'!$C$6*(1+'Scenario Analysis (2D)'!AB$4)*('Business Plan'!$C$7-'Business Plan'!$C$8-'Business Plan'!$C$9)-'Business Plan'!$C$10*(1+'Scenario Analysis (2D)'!$E39))),(('Business Plan'!$D$6*(1+'Scenario Analysis (2D)'!AB$4)*('Business Plan'!$D$7-'Business Plan'!$D$8-'Business Plan'!$D$9)-'Business Plan'!$D$10*(1+'Scenario Analysis (2D)'!$E39))),(('Business Plan'!$E$6*(1+'Scenario Analysis (2D)'!AB$4)*('Business Plan'!$E$7-'Business Plan'!$E$8-'Business Plan'!$E$9)-'Business Plan'!$E$10*(1+'Scenario Analysis (2D)'!$E39))),(('Business Plan'!$F$6*(1+'Scenario Analysis (2D)'!AB$4)*('Business Plan'!$F$7-'Business Plan'!$F$8-'Business Plan'!$F$9)-'Business Plan'!$F$10*(1+'Scenario Analysis (2D)'!$E39))),(('Business Plan'!$G$6*(1+'Scenario Analysis (2D)'!AB$4)*('Business Plan'!$G$7-'Business Plan'!$G$8-'Business Plan'!$G$9)-'Business Plan'!$G$10*(1+'Scenario Analysis (2D)'!$E39))),(('Business Plan'!$H$6*(1+'Scenario Analysis (2D)'!AB$4)*('Business Plan'!$H$7-'Business Plan'!$H$8-'Business Plan'!$H$9)-'Business Plan'!$H$10*(1+'Scenario Analysis (2D)'!$E39))),(('Business Plan'!$I$6*(1+'Scenario Analysis (2D)'!AB$4)*('Business Plan'!$I$7-'Business Plan'!$I$8-'Business Plan'!$I$9)-'Business Plan'!$I$10*(1+'Scenario Analysis (2D)'!$E39))),(('Business Plan'!$J$6*(1+'Scenario Analysis (2D)'!AB$4)*('Business Plan'!$J$7-'Business Plan'!$J$8-'Business Plan'!$J$9)-'Business Plan'!$J$10*(1+'Scenario Analysis (2D)'!$E39))),(('Business Plan'!$K$6*(1+'Scenario Analysis (2D)'!AB$4)*('Business Plan'!$K$7-'Business Plan'!$K$8-'Business Plan'!$K$9)-'Business Plan'!$K$10*(1+'Scenario Analysis (2D)'!$E39)))))/'Business Plan'!$C$13-1</f>
        <v>2.4783989471923586</v>
      </c>
      <c r="M39" s="65">
        <v>-0.2</v>
      </c>
      <c r="N39" s="65">
        <v>0</v>
      </c>
      <c r="O39" s="64">
        <f>(NPV('Business Plan'!$B$3,(('Business Plan'!$C$6*('Business Plan'!$C$7*(1+'Scenario Analysis (2D)'!AB$4)-'Business Plan'!$C$8*(1+'Scenario Analysis (2D)'!$E55)-'Business Plan'!$C$9)-'Business Plan'!$C$10)),(('Business Plan'!$D$6*('Business Plan'!$D$7*(1+'Scenario Analysis (2D)'!AB$4)-'Business Plan'!$D$8*(1+'Scenario Analysis (2D)'!$E55)-'Business Plan'!$D$9)-'Business Plan'!$D$10)),(('Business Plan'!$E$6*('Business Plan'!$E$7*(1+'Scenario Analysis (2D)'!AB$4)-'Business Plan'!$E$8*(1+'Scenario Analysis (2D)'!$E55)-'Business Plan'!$E$9)-'Business Plan'!$E$10)),(('Business Plan'!$F$6*('Business Plan'!$F$7*(1+'Scenario Analysis (2D)'!AB$4)-'Business Plan'!$F$8*(1+'Scenario Analysis (2D)'!$E55)-'Business Plan'!$F$9)-'Business Plan'!$F$10)),(('Business Plan'!$G$6*('Business Plan'!$G$7*(1+'Scenario Analysis (2D)'!AB$4)-'Business Plan'!$G$8*(1+'Scenario Analysis (2D)'!$E55)-'Business Plan'!$G$9)-'Business Plan'!$G$10)),(('Business Plan'!$H$6*('Business Plan'!$H$7*(1+'Scenario Analysis (2D)'!AB$4)-'Business Plan'!$H$8*(1+'Scenario Analysis (2D)'!$E55)-'Business Plan'!$H$9)-'Business Plan'!$H$10)),(('Business Plan'!$I$6*('Business Plan'!$I$7*(1+'Scenario Analysis (2D)'!AB$4)-'Business Plan'!$I$8*(1+'Scenario Analysis (2D)'!$E55)-'Business Plan'!$I$9)-'Business Plan'!$I$10)),(('Business Plan'!$J$6*('Business Plan'!$J$7*(1+'Scenario Analysis (2D)'!AB$4)-'Business Plan'!$J$8*(1+'Scenario Analysis (2D)'!$E55)-'Business Plan'!$J$9)-'Business Plan'!$J$10)),(('Business Plan'!$K$6*('Business Plan'!$K$7*(1+'Scenario Analysis (2D)'!AB$4)-'Business Plan'!$K$8*(1+'Scenario Analysis (2D)'!$E55)-'Business Plan'!$K$9)-'Business Plan'!$K$10))))/'Business Plan'!$C$13-1</f>
        <v>7.0687818835082066</v>
      </c>
      <c r="Q39" s="65">
        <v>-0.2</v>
      </c>
      <c r="R39" s="65">
        <v>0</v>
      </c>
      <c r="S39" s="64">
        <f>(NPV('Business Plan'!$B$3,(('Business Plan'!$C$6*('Business Plan'!$C$7*(1+'Scenario Analysis (2D)'!AB$4)-'Business Plan'!$C$8-'Business Plan'!$C$9)-'Business Plan'!$C$10*(1+'Scenario Analysis (2D)'!$E71))),(('Business Plan'!$D$6*('Business Plan'!$D$7*(1+'Scenario Analysis (2D)'!AB$4)-'Business Plan'!$D$8-'Business Plan'!$D$9)-'Business Plan'!$D$10*(1+'Scenario Analysis (2D)'!$E71))),(('Business Plan'!$E$6*('Business Plan'!$E$7*(1+'Scenario Analysis (2D)'!AB$4)-'Business Plan'!$E$8-'Business Plan'!$E$9)-'Business Plan'!$E$10*(1+'Scenario Analysis (2D)'!$E71))),(('Business Plan'!$F$6*('Business Plan'!$F$7*(1+'Scenario Analysis (2D)'!AB$4)-'Business Plan'!$F$8-'Business Plan'!$F$9)-'Business Plan'!$F$10*(1+'Scenario Analysis (2D)'!$E71))),(('Business Plan'!$G$6*('Business Plan'!$G$7*(1+'Scenario Analysis (2D)'!AB$4)-'Business Plan'!$G$8-'Business Plan'!$G$9)-'Business Plan'!$G$10*(1+'Scenario Analysis (2D)'!$E71))),(('Business Plan'!$H$6*('Business Plan'!$H$7*(1+'Scenario Analysis (2D)'!AB$4)-'Business Plan'!$H$8-'Business Plan'!$H$9)-'Business Plan'!$H$10*(1+'Scenario Analysis (2D)'!$E71))),(('Business Plan'!$I$6*('Business Plan'!$I$7*(1+'Scenario Analysis (2D)'!AB$4)-'Business Plan'!$I$8-'Business Plan'!$I$9)-'Business Plan'!$I$10*(1+'Scenario Analysis (2D)'!$E71))),(('Business Plan'!$J$6*('Business Plan'!$J$7*(1+'Scenario Analysis (2D)'!AB$4)-'Business Plan'!$J$8-'Business Plan'!$J$9)-'Business Plan'!$J$10*(1+'Scenario Analysis (2D)'!$E71))),(('Business Plan'!$K$6*('Business Plan'!$K$7*(1+'Scenario Analysis (2D)'!AB$4)-'Business Plan'!$K$8-'Business Plan'!$K$9)-'Business Plan'!$K$10*(1+'Scenario Analysis (2D)'!$E71)))))/'Business Plan'!$C$13-1</f>
        <v>2.4783989471923586</v>
      </c>
      <c r="U39" s="65">
        <v>-0.2</v>
      </c>
      <c r="V39" s="65">
        <v>0</v>
      </c>
      <c r="W39" s="64">
        <f>(NPV('Business Plan'!$B$3,(('Business Plan'!$C$6*('Business Plan'!$C$7-'Business Plan'!$C$8*(1+'Scenario Analysis (2D)'!AB$4)-'Business Plan'!$C$9)-'Business Plan'!$C$10*(1+'Scenario Analysis (2D)'!$E87))),(('Business Plan'!$D$6*('Business Plan'!$D$7-'Business Plan'!$D$8*(1+'Scenario Analysis (2D)'!AB$4)-'Business Plan'!$D$9)-'Business Plan'!$D$10*(1+'Scenario Analysis (2D)'!$E87))),(('Business Plan'!$E$6*('Business Plan'!$E$7-'Business Plan'!$E$8*(1+'Scenario Analysis (2D)'!AB$4)-'Business Plan'!$E$9)-'Business Plan'!$E$10*(1+'Scenario Analysis (2D)'!$E87))),(('Business Plan'!$F$6*('Business Plan'!$F$7-'Business Plan'!$F$8*(1+'Scenario Analysis (2D)'!AB$4)-'Business Plan'!$F$9)-'Business Plan'!$F$10*(1+'Scenario Analysis (2D)'!$E87))),(('Business Plan'!$G$6*('Business Plan'!$G$7-'Business Plan'!$G$8*(1+'Scenario Analysis (2D)'!AB$4)-'Business Plan'!$G$9)-'Business Plan'!$G$10*(1+'Scenario Analysis (2D)'!$E87))),(('Business Plan'!$H$6*('Business Plan'!$H$7-'Business Plan'!$H$8*(1+'Scenario Analysis (2D)'!AB$4)-'Business Plan'!$H$9)-'Business Plan'!$H$10*(1+'Scenario Analysis (2D)'!$E87))),(('Business Plan'!$I$6*('Business Plan'!$I$7-'Business Plan'!$I$8*(1+'Scenario Analysis (2D)'!AB$4)-'Business Plan'!$I$9)-'Business Plan'!$I$10*(1+'Scenario Analysis (2D)'!$E87))),(('Business Plan'!$J$6*('Business Plan'!$J$7-'Business Plan'!$J$8*(1+'Scenario Analysis (2D)'!AB$4)-'Business Plan'!$J$9)-'Business Plan'!$J$10*(1+'Scenario Analysis (2D)'!$E87))),(('Business Plan'!$K$6*('Business Plan'!$K$7-'Business Plan'!$K$8*(1+'Scenario Analysis (2D)'!AB$4)-'Business Plan'!$K$9)-'Business Plan'!$K$10*(1+'Scenario Analysis (2D)'!$E87)))))/'Business Plan'!$C$13-1</f>
        <v>2.4783989471923586</v>
      </c>
    </row>
    <row r="40" spans="1:23" x14ac:dyDescent="0.25">
      <c r="A40" s="65">
        <v>-0.2</v>
      </c>
      <c r="B40" s="63">
        <v>0.05</v>
      </c>
      <c r="C40" s="64">
        <f>(NPV('Business Plan'!$B$3,(('Business Plan'!$C$6*(1+'Scenario Analysis (2D)'!AC$4)*('Business Plan'!$C$7*(1+'Scenario Analysis (2D)'!$E7)-'Business Plan'!$C$8-'Business Plan'!$C$9)-'Business Plan'!$C$10)),(('Business Plan'!$D$6*(1+'Scenario Analysis (2D)'!AC$4)*('Business Plan'!$D$7*(1+'Scenario Analysis (2D)'!$E7)-'Business Plan'!$D$8-'Business Plan'!$D$9)-'Business Plan'!$D$10)),(('Business Plan'!$E$6*(1+'Scenario Analysis (2D)'!AC$4)*('Business Plan'!$E$7*(1+'Scenario Analysis (2D)'!$E7)-'Business Plan'!$E$8-'Business Plan'!$E$9)-'Business Plan'!$E$10)),(('Business Plan'!$F$6*(1+'Scenario Analysis (2D)'!AC$4)*('Business Plan'!$F$7*(1+'Scenario Analysis (2D)'!$E7)-'Business Plan'!$F$8-'Business Plan'!$F$9)-'Business Plan'!$F$10)),(('Business Plan'!$G$6*(1+'Scenario Analysis (2D)'!AC$4)*('Business Plan'!$G$7*(1+'Scenario Analysis (2D)'!$E7)-'Business Plan'!$G$8-'Business Plan'!$G$9)-'Business Plan'!$G$10)),(('Business Plan'!$H$6*(1+'Scenario Analysis (2D)'!AC$4)*('Business Plan'!$H$7*(1+'Scenario Analysis (2D)'!$E7)-'Business Plan'!$H$8-'Business Plan'!$H$9)-'Business Plan'!$H$10)),(('Business Plan'!$I$6*(1+'Scenario Analysis (2D)'!AC$4)*('Business Plan'!$I$7*(1+'Scenario Analysis (2D)'!$E7)-'Business Plan'!$I$8-'Business Plan'!$I$9)-'Business Plan'!$I$10)),(('Business Plan'!$J$6*(1+'Scenario Analysis (2D)'!AC$4)*('Business Plan'!$J$7*(1+'Scenario Analysis (2D)'!$E7)-'Business Plan'!$J$8-'Business Plan'!$J$9)-'Business Plan'!$J$10)),(('Business Plan'!$K$6*(1+'Scenario Analysis (2D)'!AC$4)*('Business Plan'!$K$7*(1+'Scenario Analysis (2D)'!$E7)-'Business Plan'!$K$8-'Business Plan'!$K$9)-'Business Plan'!$K$10))))/'Business Plan'!$C$13-1</f>
        <v>-9.8170208467686937</v>
      </c>
      <c r="E40" s="65">
        <v>-0.2</v>
      </c>
      <c r="F40" s="65">
        <v>0.05</v>
      </c>
      <c r="G40" s="64">
        <f>(NPV('Business Plan'!$B$3,(('Business Plan'!$C$6*(1+'Scenario Analysis (2D)'!AC$4)*('Business Plan'!$C$7-'Business Plan'!$C$8*(1+'Scenario Analysis (2D)'!$E23)-'Business Plan'!$C$9)-'Business Plan'!$C$10)),(('Business Plan'!$D$6*(1+'Scenario Analysis (2D)'!AC$4)*('Business Plan'!$D$7-'Business Plan'!$D$8*(1+'Scenario Analysis (2D)'!$E23)-'Business Plan'!$D$9)-'Business Plan'!$D$10)),(('Business Plan'!$E$6*(1+'Scenario Analysis (2D)'!AC$4)*('Business Plan'!$E$7-'Business Plan'!$E$8*(1+'Scenario Analysis (2D)'!$E23)-'Business Plan'!$E$9)-'Business Plan'!$E$10)),(('Business Plan'!$F$6*(1+'Scenario Analysis (2D)'!AC$4)*('Business Plan'!$F$7-'Business Plan'!$F$8*(1+'Scenario Analysis (2D)'!$E23)-'Business Plan'!$F$9)-'Business Plan'!$F$10)),(('Business Plan'!$G$6*(1+'Scenario Analysis (2D)'!AC$4)*('Business Plan'!$G$7-'Business Plan'!$G$8*(1+'Scenario Analysis (2D)'!$E23)-'Business Plan'!$G$9)-'Business Plan'!$G$10)),(('Business Plan'!$H$6*(1+'Scenario Analysis (2D)'!AC$4)*('Business Plan'!$H$7-'Business Plan'!$H$8*(1+'Scenario Analysis (2D)'!$E23)-'Business Plan'!$H$9)-'Business Plan'!$H$10)),(('Business Plan'!$I$6*(1+'Scenario Analysis (2D)'!AC$4)*('Business Plan'!$I$7-'Business Plan'!$I$8*(1+'Scenario Analysis (2D)'!$E23)-'Business Plan'!$I$9)-'Business Plan'!$I$10)),(('Business Plan'!$J$6*(1+'Scenario Analysis (2D)'!AC$4)*('Business Plan'!$J$7-'Business Plan'!$J$8*(1+'Scenario Analysis (2D)'!$E23)-'Business Plan'!$J$9)-'Business Plan'!$J$10)),(('Business Plan'!$K$6*(1+'Scenario Analysis (2D)'!AC$4)*('Business Plan'!$K$7-'Business Plan'!$K$8*(1+'Scenario Analysis (2D)'!$E23)-'Business Plan'!$K$9)-'Business Plan'!$K$10))))/'Business Plan'!$C$13-1</f>
        <v>8.091820714481706</v>
      </c>
      <c r="I40" s="65">
        <v>-0.2</v>
      </c>
      <c r="J40" s="65">
        <v>0.05</v>
      </c>
      <c r="K40" s="64">
        <f>(NPV('Business Plan'!$B$3,(('Business Plan'!$C$6*(1+'Scenario Analysis (2D)'!AC$4)*('Business Plan'!$C$7-'Business Plan'!$C$8-'Business Plan'!$C$9)-'Business Plan'!$C$10*(1+'Scenario Analysis (2D)'!$E39))),(('Business Plan'!$D$6*(1+'Scenario Analysis (2D)'!AC$4)*('Business Plan'!$D$7-'Business Plan'!$D$8-'Business Plan'!$D$9)-'Business Plan'!$D$10*(1+'Scenario Analysis (2D)'!$E39))),(('Business Plan'!$E$6*(1+'Scenario Analysis (2D)'!AC$4)*('Business Plan'!$E$7-'Business Plan'!$E$8-'Business Plan'!$E$9)-'Business Plan'!$E$10*(1+'Scenario Analysis (2D)'!$E39))),(('Business Plan'!$F$6*(1+'Scenario Analysis (2D)'!AC$4)*('Business Plan'!$F$7-'Business Plan'!$F$8-'Business Plan'!$F$9)-'Business Plan'!$F$10*(1+'Scenario Analysis (2D)'!$E39))),(('Business Plan'!$G$6*(1+'Scenario Analysis (2D)'!AC$4)*('Business Plan'!$G$7-'Business Plan'!$G$8-'Business Plan'!$G$9)-'Business Plan'!$G$10*(1+'Scenario Analysis (2D)'!$E39))),(('Business Plan'!$H$6*(1+'Scenario Analysis (2D)'!AC$4)*('Business Plan'!$H$7-'Business Plan'!$H$8-'Business Plan'!$H$9)-'Business Plan'!$H$10*(1+'Scenario Analysis (2D)'!$E39))),(('Business Plan'!$I$6*(1+'Scenario Analysis (2D)'!AC$4)*('Business Plan'!$I$7-'Business Plan'!$I$8-'Business Plan'!$I$9)-'Business Plan'!$I$10*(1+'Scenario Analysis (2D)'!$E39))),(('Business Plan'!$J$6*(1+'Scenario Analysis (2D)'!AC$4)*('Business Plan'!$J$7-'Business Plan'!$J$8-'Business Plan'!$J$9)-'Business Plan'!$J$10*(1+'Scenario Analysis (2D)'!$E39))),(('Business Plan'!$K$6*(1+'Scenario Analysis (2D)'!AC$4)*('Business Plan'!$K$7-'Business Plan'!$K$8-'Business Plan'!$K$9)-'Business Plan'!$K$10*(1+'Scenario Analysis (2D)'!$E39)))))/'Business Plan'!$C$13-1</f>
        <v>3.1479986839904486</v>
      </c>
      <c r="M40" s="65">
        <v>-0.2</v>
      </c>
      <c r="N40" s="65">
        <v>0.05</v>
      </c>
      <c r="O40" s="64">
        <f>(NPV('Business Plan'!$B$3,(('Business Plan'!$C$6*('Business Plan'!$C$7*(1+'Scenario Analysis (2D)'!AC$4)-'Business Plan'!$C$8*(1+'Scenario Analysis (2D)'!$E55)-'Business Plan'!$C$9)-'Business Plan'!$C$10)),(('Business Plan'!$D$6*('Business Plan'!$D$7*(1+'Scenario Analysis (2D)'!AC$4)-'Business Plan'!$D$8*(1+'Scenario Analysis (2D)'!$E55)-'Business Plan'!$D$9)-'Business Plan'!$D$10)),(('Business Plan'!$E$6*('Business Plan'!$E$7*(1+'Scenario Analysis (2D)'!AC$4)-'Business Plan'!$E$8*(1+'Scenario Analysis (2D)'!$E55)-'Business Plan'!$E$9)-'Business Plan'!$E$10)),(('Business Plan'!$F$6*('Business Plan'!$F$7*(1+'Scenario Analysis (2D)'!AC$4)-'Business Plan'!$F$8*(1+'Scenario Analysis (2D)'!$E55)-'Business Plan'!$F$9)-'Business Plan'!$F$10)),(('Business Plan'!$G$6*('Business Plan'!$G$7*(1+'Scenario Analysis (2D)'!AC$4)-'Business Plan'!$G$8*(1+'Scenario Analysis (2D)'!$E55)-'Business Plan'!$G$9)-'Business Plan'!$G$10)),(('Business Plan'!$H$6*('Business Plan'!$H$7*(1+'Scenario Analysis (2D)'!AC$4)-'Business Plan'!$H$8*(1+'Scenario Analysis (2D)'!$E55)-'Business Plan'!$H$9)-'Business Plan'!$H$10)),(('Business Plan'!$I$6*('Business Plan'!$I$7*(1+'Scenario Analysis (2D)'!AC$4)-'Business Plan'!$I$8*(1+'Scenario Analysis (2D)'!$E55)-'Business Plan'!$I$9)-'Business Plan'!$I$10)),(('Business Plan'!$J$6*('Business Plan'!$J$7*(1+'Scenario Analysis (2D)'!AC$4)-'Business Plan'!$J$8*(1+'Scenario Analysis (2D)'!$E55)-'Business Plan'!$J$9)-'Business Plan'!$J$10)),(('Business Plan'!$K$6*('Business Plan'!$K$7*(1+'Scenario Analysis (2D)'!AC$4)-'Business Plan'!$K$8*(1+'Scenario Analysis (2D)'!$E55)-'Business Plan'!$K$9)-'Business Plan'!$K$10))))/'Business Plan'!$C$13-1</f>
        <v>9.5655963081669633</v>
      </c>
      <c r="Q40" s="65">
        <v>-0.2</v>
      </c>
      <c r="R40" s="65">
        <v>0.05</v>
      </c>
      <c r="S40" s="64">
        <f>(NPV('Business Plan'!$B$3,(('Business Plan'!$C$6*('Business Plan'!$C$7*(1+'Scenario Analysis (2D)'!AC$4)-'Business Plan'!$C$8-'Business Plan'!$C$9)-'Business Plan'!$C$10*(1+'Scenario Analysis (2D)'!$E71))),(('Business Plan'!$D$6*('Business Plan'!$D$7*(1+'Scenario Analysis (2D)'!AC$4)-'Business Plan'!$D$8-'Business Plan'!$D$9)-'Business Plan'!$D$10*(1+'Scenario Analysis (2D)'!$E71))),(('Business Plan'!$E$6*('Business Plan'!$E$7*(1+'Scenario Analysis (2D)'!AC$4)-'Business Plan'!$E$8-'Business Plan'!$E$9)-'Business Plan'!$E$10*(1+'Scenario Analysis (2D)'!$E71))),(('Business Plan'!$F$6*('Business Plan'!$F$7*(1+'Scenario Analysis (2D)'!AC$4)-'Business Plan'!$F$8-'Business Plan'!$F$9)-'Business Plan'!$F$10*(1+'Scenario Analysis (2D)'!$E71))),(('Business Plan'!$G$6*('Business Plan'!$G$7*(1+'Scenario Analysis (2D)'!AC$4)-'Business Plan'!$G$8-'Business Plan'!$G$9)-'Business Plan'!$G$10*(1+'Scenario Analysis (2D)'!$E71))),(('Business Plan'!$H$6*('Business Plan'!$H$7*(1+'Scenario Analysis (2D)'!AC$4)-'Business Plan'!$H$8-'Business Plan'!$H$9)-'Business Plan'!$H$10*(1+'Scenario Analysis (2D)'!$E71))),(('Business Plan'!$I$6*('Business Plan'!$I$7*(1+'Scenario Analysis (2D)'!AC$4)-'Business Plan'!$I$8-'Business Plan'!$I$9)-'Business Plan'!$I$10*(1+'Scenario Analysis (2D)'!$E71))),(('Business Plan'!$J$6*('Business Plan'!$J$7*(1+'Scenario Analysis (2D)'!AC$4)-'Business Plan'!$J$8-'Business Plan'!$J$9)-'Business Plan'!$J$10*(1+'Scenario Analysis (2D)'!$E71))),(('Business Plan'!$K$6*('Business Plan'!$K$7*(1+'Scenario Analysis (2D)'!AC$4)-'Business Plan'!$K$8-'Business Plan'!$K$9)-'Business Plan'!$K$10*(1+'Scenario Analysis (2D)'!$E71)))))/'Business Plan'!$C$13-1</f>
        <v>4.9752133718511171</v>
      </c>
      <c r="U40" s="65">
        <v>-0.2</v>
      </c>
      <c r="V40" s="65">
        <v>0.05</v>
      </c>
      <c r="W40" s="64">
        <f>(NPV('Business Plan'!$B$3,(('Business Plan'!$C$6*('Business Plan'!$C$7-'Business Plan'!$C$8*(1+'Scenario Analysis (2D)'!AC$4)-'Business Plan'!$C$9)-'Business Plan'!$C$10*(1+'Scenario Analysis (2D)'!$E87))),(('Business Plan'!$D$6*('Business Plan'!$D$7-'Business Plan'!$D$8*(1+'Scenario Analysis (2D)'!AC$4)-'Business Plan'!$D$9)-'Business Plan'!$D$10*(1+'Scenario Analysis (2D)'!$E87))),(('Business Plan'!$E$6*('Business Plan'!$E$7-'Business Plan'!$E$8*(1+'Scenario Analysis (2D)'!AC$4)-'Business Plan'!$E$9)-'Business Plan'!$E$10*(1+'Scenario Analysis (2D)'!$E87))),(('Business Plan'!$F$6*('Business Plan'!$F$7-'Business Plan'!$F$8*(1+'Scenario Analysis (2D)'!AC$4)-'Business Plan'!$F$9)-'Business Plan'!$F$10*(1+'Scenario Analysis (2D)'!$E87))),(('Business Plan'!$G$6*('Business Plan'!$G$7-'Business Plan'!$G$8*(1+'Scenario Analysis (2D)'!AC$4)-'Business Plan'!$G$9)-'Business Plan'!$G$10*(1+'Scenario Analysis (2D)'!$E87))),(('Business Plan'!$H$6*('Business Plan'!$H$7-'Business Plan'!$H$8*(1+'Scenario Analysis (2D)'!AC$4)-'Business Plan'!$H$9)-'Business Plan'!$H$10*(1+'Scenario Analysis (2D)'!$E87))),(('Business Plan'!$I$6*('Business Plan'!$I$7-'Business Plan'!$I$8*(1+'Scenario Analysis (2D)'!AC$4)-'Business Plan'!$I$9)-'Business Plan'!$I$10*(1+'Scenario Analysis (2D)'!$E87))),(('Business Plan'!$J$6*('Business Plan'!$J$7-'Business Plan'!$J$8*(1+'Scenario Analysis (2D)'!AC$4)-'Business Plan'!$J$9)-'Business Plan'!$J$10*(1+'Scenario Analysis (2D)'!$E87))),(('Business Plan'!$K$6*('Business Plan'!$K$7-'Business Plan'!$K$8*(1+'Scenario Analysis (2D)'!AC$4)-'Business Plan'!$K$9)-'Business Plan'!$K$10*(1+'Scenario Analysis (2D)'!$E87)))))/'Business Plan'!$C$13-1</f>
        <v>0.71120347631530767</v>
      </c>
    </row>
    <row r="41" spans="1:23" x14ac:dyDescent="0.25">
      <c r="A41" s="65">
        <v>-0.2</v>
      </c>
      <c r="B41" s="63">
        <v>0.1</v>
      </c>
      <c r="C41" s="64">
        <f>(NPV('Business Plan'!$B$3,(('Business Plan'!$C$6*(1+'Scenario Analysis (2D)'!AD$4)*('Business Plan'!$C$7*(1+'Scenario Analysis (2D)'!$E7)-'Business Plan'!$C$8-'Business Plan'!$C$9)-'Business Plan'!$C$10)),(('Business Plan'!$D$6*(1+'Scenario Analysis (2D)'!AD$4)*('Business Plan'!$D$7*(1+'Scenario Analysis (2D)'!$E7)-'Business Plan'!$D$8-'Business Plan'!$D$9)-'Business Plan'!$D$10)),(('Business Plan'!$E$6*(1+'Scenario Analysis (2D)'!AD$4)*('Business Plan'!$E$7*(1+'Scenario Analysis (2D)'!$E7)-'Business Plan'!$E$8-'Business Plan'!$E$9)-'Business Plan'!$E$10)),(('Business Plan'!$F$6*(1+'Scenario Analysis (2D)'!AD$4)*('Business Plan'!$F$7*(1+'Scenario Analysis (2D)'!$E7)-'Business Plan'!$F$8-'Business Plan'!$F$9)-'Business Plan'!$F$10)),(('Business Plan'!$G$6*(1+'Scenario Analysis (2D)'!AD$4)*('Business Plan'!$G$7*(1+'Scenario Analysis (2D)'!$E7)-'Business Plan'!$G$8-'Business Plan'!$G$9)-'Business Plan'!$G$10)),(('Business Plan'!$H$6*(1+'Scenario Analysis (2D)'!AD$4)*('Business Plan'!$H$7*(1+'Scenario Analysis (2D)'!$E7)-'Business Plan'!$H$8-'Business Plan'!$H$9)-'Business Plan'!$H$10)),(('Business Plan'!$I$6*(1+'Scenario Analysis (2D)'!AD$4)*('Business Plan'!$I$7*(1+'Scenario Analysis (2D)'!$E7)-'Business Plan'!$I$8-'Business Plan'!$I$9)-'Business Plan'!$I$10)),(('Business Plan'!$J$6*(1+'Scenario Analysis (2D)'!AD$4)*('Business Plan'!$J$7*(1+'Scenario Analysis (2D)'!$E7)-'Business Plan'!$J$8-'Business Plan'!$J$9)-'Business Plan'!$J$10)),(('Business Plan'!$K$6*(1+'Scenario Analysis (2D)'!AD$4)*('Business Plan'!$K$7*(1+'Scenario Analysis (2D)'!$E7)-'Business Plan'!$K$8-'Business Plan'!$K$9)-'Business Plan'!$K$10))))/'Business Plan'!$C$13-1</f>
        <v>-9.6467839949023553</v>
      </c>
      <c r="E41" s="65">
        <v>-0.2</v>
      </c>
      <c r="F41" s="65">
        <v>0.1</v>
      </c>
      <c r="G41" s="64">
        <f>(NPV('Business Plan'!$B$3,(('Business Plan'!$C$6*(1+'Scenario Analysis (2D)'!AD$4)*('Business Plan'!$C$7-'Business Plan'!$C$8*(1+'Scenario Analysis (2D)'!$E23)-'Business Plan'!$C$9)-'Business Plan'!$C$10)),(('Business Plan'!$D$6*(1+'Scenario Analysis (2D)'!AD$4)*('Business Plan'!$D$7-'Business Plan'!$D$8*(1+'Scenario Analysis (2D)'!$E23)-'Business Plan'!$D$9)-'Business Plan'!$D$10)),(('Business Plan'!$E$6*(1+'Scenario Analysis (2D)'!AD$4)*('Business Plan'!$E$7-'Business Plan'!$E$8*(1+'Scenario Analysis (2D)'!$E23)-'Business Plan'!$E$9)-'Business Plan'!$E$10)),(('Business Plan'!$F$6*(1+'Scenario Analysis (2D)'!AD$4)*('Business Plan'!$F$7-'Business Plan'!$F$8*(1+'Scenario Analysis (2D)'!$E23)-'Business Plan'!$F$9)-'Business Plan'!$F$10)),(('Business Plan'!$G$6*(1+'Scenario Analysis (2D)'!AD$4)*('Business Plan'!$G$7-'Business Plan'!$G$8*(1+'Scenario Analysis (2D)'!$E23)-'Business Plan'!$G$9)-'Business Plan'!$G$10)),(('Business Plan'!$H$6*(1+'Scenario Analysis (2D)'!AD$4)*('Business Plan'!$H$7-'Business Plan'!$H$8*(1+'Scenario Analysis (2D)'!$E23)-'Business Plan'!$H$9)-'Business Plan'!$H$10)),(('Business Plan'!$I$6*(1+'Scenario Analysis (2D)'!AD$4)*('Business Plan'!$I$7-'Business Plan'!$I$8*(1+'Scenario Analysis (2D)'!$E23)-'Business Plan'!$I$9)-'Business Plan'!$I$10)),(('Business Plan'!$J$6*(1+'Scenario Analysis (2D)'!AD$4)*('Business Plan'!$J$7-'Business Plan'!$J$8*(1+'Scenario Analysis (2D)'!$E23)-'Business Plan'!$J$9)-'Business Plan'!$J$10)),(('Business Plan'!$K$6*(1+'Scenario Analysis (2D)'!AD$4)*('Business Plan'!$K$7-'Business Plan'!$K$8*(1+'Scenario Analysis (2D)'!$E23)-'Business Plan'!$K$9)-'Business Plan'!$K$10))))/'Business Plan'!$C$13-1</f>
        <v>9.114859545455209</v>
      </c>
      <c r="I41" s="65">
        <v>-0.2</v>
      </c>
      <c r="J41" s="65">
        <v>0.1</v>
      </c>
      <c r="K41" s="64">
        <f>(NPV('Business Plan'!$B$3,(('Business Plan'!$C$6*(1+'Scenario Analysis (2D)'!AD$4)*('Business Plan'!$C$7-'Business Plan'!$C$8-'Business Plan'!$C$9)-'Business Plan'!$C$10*(1+'Scenario Analysis (2D)'!$E39))),(('Business Plan'!$D$6*(1+'Scenario Analysis (2D)'!AD$4)*('Business Plan'!$D$7-'Business Plan'!$D$8-'Business Plan'!$D$9)-'Business Plan'!$D$10*(1+'Scenario Analysis (2D)'!$E39))),(('Business Plan'!$E$6*(1+'Scenario Analysis (2D)'!AD$4)*('Business Plan'!$E$7-'Business Plan'!$E$8-'Business Plan'!$E$9)-'Business Plan'!$E$10*(1+'Scenario Analysis (2D)'!$E39))),(('Business Plan'!$F$6*(1+'Scenario Analysis (2D)'!AD$4)*('Business Plan'!$F$7-'Business Plan'!$F$8-'Business Plan'!$F$9)-'Business Plan'!$F$10*(1+'Scenario Analysis (2D)'!$E39))),(('Business Plan'!$G$6*(1+'Scenario Analysis (2D)'!AD$4)*('Business Plan'!$G$7-'Business Plan'!$G$8-'Business Plan'!$G$9)-'Business Plan'!$G$10*(1+'Scenario Analysis (2D)'!$E39))),(('Business Plan'!$H$6*(1+'Scenario Analysis (2D)'!AD$4)*('Business Plan'!$H$7-'Business Plan'!$H$8-'Business Plan'!$H$9)-'Business Plan'!$H$10*(1+'Scenario Analysis (2D)'!$E39))),(('Business Plan'!$I$6*(1+'Scenario Analysis (2D)'!AD$4)*('Business Plan'!$I$7-'Business Plan'!$I$8-'Business Plan'!$I$9)-'Business Plan'!$I$10*(1+'Scenario Analysis (2D)'!$E39))),(('Business Plan'!$J$6*(1+'Scenario Analysis (2D)'!AD$4)*('Business Plan'!$J$7-'Business Plan'!$J$8-'Business Plan'!$J$9)-'Business Plan'!$J$10*(1+'Scenario Analysis (2D)'!$E39))),(('Business Plan'!$K$6*(1+'Scenario Analysis (2D)'!AD$4)*('Business Plan'!$K$7-'Business Plan'!$K$8-'Business Plan'!$K$9)-'Business Plan'!$K$10*(1+'Scenario Analysis (2D)'!$E39)))))/'Business Plan'!$C$13-1</f>
        <v>3.8175984207885367</v>
      </c>
      <c r="M41" s="65">
        <v>-0.2</v>
      </c>
      <c r="N41" s="65">
        <v>0.1</v>
      </c>
      <c r="O41" s="64">
        <f>(NPV('Business Plan'!$B$3,(('Business Plan'!$C$6*('Business Plan'!$C$7*(1+'Scenario Analysis (2D)'!AD$4)-'Business Plan'!$C$8*(1+'Scenario Analysis (2D)'!$E55)-'Business Plan'!$C$9)-'Business Plan'!$C$10)),(('Business Plan'!$D$6*('Business Plan'!$D$7*(1+'Scenario Analysis (2D)'!AD$4)-'Business Plan'!$D$8*(1+'Scenario Analysis (2D)'!$E55)-'Business Plan'!$D$9)-'Business Plan'!$D$10)),(('Business Plan'!$E$6*('Business Plan'!$E$7*(1+'Scenario Analysis (2D)'!AD$4)-'Business Plan'!$E$8*(1+'Scenario Analysis (2D)'!$E55)-'Business Plan'!$E$9)-'Business Plan'!$E$10)),(('Business Plan'!$F$6*('Business Plan'!$F$7*(1+'Scenario Analysis (2D)'!AD$4)-'Business Plan'!$F$8*(1+'Scenario Analysis (2D)'!$E55)-'Business Plan'!$F$9)-'Business Plan'!$F$10)),(('Business Plan'!$G$6*('Business Plan'!$G$7*(1+'Scenario Analysis (2D)'!AD$4)-'Business Plan'!$G$8*(1+'Scenario Analysis (2D)'!$E55)-'Business Plan'!$G$9)-'Business Plan'!$G$10)),(('Business Plan'!$H$6*('Business Plan'!$H$7*(1+'Scenario Analysis (2D)'!AD$4)-'Business Plan'!$H$8*(1+'Scenario Analysis (2D)'!$E55)-'Business Plan'!$H$9)-'Business Plan'!$H$10)),(('Business Plan'!$I$6*('Business Plan'!$I$7*(1+'Scenario Analysis (2D)'!AD$4)-'Business Plan'!$I$8*(1+'Scenario Analysis (2D)'!$E55)-'Business Plan'!$I$9)-'Business Plan'!$I$10)),(('Business Plan'!$J$6*('Business Plan'!$J$7*(1+'Scenario Analysis (2D)'!AD$4)-'Business Plan'!$J$8*(1+'Scenario Analysis (2D)'!$E55)-'Business Plan'!$J$9)-'Business Plan'!$J$10)),(('Business Plan'!$K$6*('Business Plan'!$K$7*(1+'Scenario Analysis (2D)'!AD$4)-'Business Plan'!$K$8*(1+'Scenario Analysis (2D)'!$E55)-'Business Plan'!$K$9)-'Business Plan'!$K$10))))/'Business Plan'!$C$13-1</f>
        <v>12.06241073282572</v>
      </c>
      <c r="Q41" s="65">
        <v>-0.2</v>
      </c>
      <c r="R41" s="65">
        <v>0.1</v>
      </c>
      <c r="S41" s="64">
        <f>(NPV('Business Plan'!$B$3,(('Business Plan'!$C$6*('Business Plan'!$C$7*(1+'Scenario Analysis (2D)'!AD$4)-'Business Plan'!$C$8-'Business Plan'!$C$9)-'Business Plan'!$C$10*(1+'Scenario Analysis (2D)'!$E71))),(('Business Plan'!$D$6*('Business Plan'!$D$7*(1+'Scenario Analysis (2D)'!AD$4)-'Business Plan'!$D$8-'Business Plan'!$D$9)-'Business Plan'!$D$10*(1+'Scenario Analysis (2D)'!$E71))),(('Business Plan'!$E$6*('Business Plan'!$E$7*(1+'Scenario Analysis (2D)'!AD$4)-'Business Plan'!$E$8-'Business Plan'!$E$9)-'Business Plan'!$E$10*(1+'Scenario Analysis (2D)'!$E71))),(('Business Plan'!$F$6*('Business Plan'!$F$7*(1+'Scenario Analysis (2D)'!AD$4)-'Business Plan'!$F$8-'Business Plan'!$F$9)-'Business Plan'!$F$10*(1+'Scenario Analysis (2D)'!$E71))),(('Business Plan'!$G$6*('Business Plan'!$G$7*(1+'Scenario Analysis (2D)'!AD$4)-'Business Plan'!$G$8-'Business Plan'!$G$9)-'Business Plan'!$G$10*(1+'Scenario Analysis (2D)'!$E71))),(('Business Plan'!$H$6*('Business Plan'!$H$7*(1+'Scenario Analysis (2D)'!AD$4)-'Business Plan'!$H$8-'Business Plan'!$H$9)-'Business Plan'!$H$10*(1+'Scenario Analysis (2D)'!$E71))),(('Business Plan'!$I$6*('Business Plan'!$I$7*(1+'Scenario Analysis (2D)'!AD$4)-'Business Plan'!$I$8-'Business Plan'!$I$9)-'Business Plan'!$I$10*(1+'Scenario Analysis (2D)'!$E71))),(('Business Plan'!$J$6*('Business Plan'!$J$7*(1+'Scenario Analysis (2D)'!AD$4)-'Business Plan'!$J$8-'Business Plan'!$J$9)-'Business Plan'!$J$10*(1+'Scenario Analysis (2D)'!$E71))),(('Business Plan'!$K$6*('Business Plan'!$K$7*(1+'Scenario Analysis (2D)'!AD$4)-'Business Plan'!$K$8-'Business Plan'!$K$9)-'Business Plan'!$K$10*(1+'Scenario Analysis (2D)'!$E71)))))/'Business Plan'!$C$13-1</f>
        <v>7.4720277965098756</v>
      </c>
      <c r="U41" s="65">
        <v>-0.2</v>
      </c>
      <c r="V41" s="65">
        <v>0.1</v>
      </c>
      <c r="W41" s="64">
        <f>(NPV('Business Plan'!$B$3,(('Business Plan'!$C$6*('Business Plan'!$C$7-'Business Plan'!$C$8*(1+'Scenario Analysis (2D)'!AD$4)-'Business Plan'!$C$9)-'Business Plan'!$C$10*(1+'Scenario Analysis (2D)'!$E87))),(('Business Plan'!$D$6*('Business Plan'!$D$7-'Business Plan'!$D$8*(1+'Scenario Analysis (2D)'!AD$4)-'Business Plan'!$D$9)-'Business Plan'!$D$10*(1+'Scenario Analysis (2D)'!$E87))),(('Business Plan'!$E$6*('Business Plan'!$E$7-'Business Plan'!$E$8*(1+'Scenario Analysis (2D)'!AD$4)-'Business Plan'!$E$9)-'Business Plan'!$E$10*(1+'Scenario Analysis (2D)'!$E87))),(('Business Plan'!$F$6*('Business Plan'!$F$7-'Business Plan'!$F$8*(1+'Scenario Analysis (2D)'!AD$4)-'Business Plan'!$F$9)-'Business Plan'!$F$10*(1+'Scenario Analysis (2D)'!$E87))),(('Business Plan'!$G$6*('Business Plan'!$G$7-'Business Plan'!$G$8*(1+'Scenario Analysis (2D)'!AD$4)-'Business Plan'!$G$9)-'Business Plan'!$G$10*(1+'Scenario Analysis (2D)'!$E87))),(('Business Plan'!$H$6*('Business Plan'!$H$7-'Business Plan'!$H$8*(1+'Scenario Analysis (2D)'!AD$4)-'Business Plan'!$H$9)-'Business Plan'!$H$10*(1+'Scenario Analysis (2D)'!$E87))),(('Business Plan'!$I$6*('Business Plan'!$I$7-'Business Plan'!$I$8*(1+'Scenario Analysis (2D)'!AD$4)-'Business Plan'!$I$9)-'Business Plan'!$I$10*(1+'Scenario Analysis (2D)'!$E87))),(('Business Plan'!$J$6*('Business Plan'!$J$7-'Business Plan'!$J$8*(1+'Scenario Analysis (2D)'!AD$4)-'Business Plan'!$J$9)-'Business Plan'!$J$10*(1+'Scenario Analysis (2D)'!$E87))),(('Business Plan'!$K$6*('Business Plan'!$K$7-'Business Plan'!$K$8*(1+'Scenario Analysis (2D)'!AD$4)-'Business Plan'!$K$9)-'Business Plan'!$K$10*(1+'Scenario Analysis (2D)'!$E87)))))/'Business Plan'!$C$13-1</f>
        <v>-1.0559919945617491</v>
      </c>
    </row>
    <row r="42" spans="1:23" x14ac:dyDescent="0.25">
      <c r="A42" s="65">
        <v>-0.2</v>
      </c>
      <c r="B42" s="63">
        <v>0.15</v>
      </c>
      <c r="C42" s="64">
        <f>(NPV('Business Plan'!$B$3,(('Business Plan'!$C$6*(1+'Scenario Analysis (2D)'!AE$4)*('Business Plan'!$C$7*(1+'Scenario Analysis (2D)'!$E7)-'Business Plan'!$C$8-'Business Plan'!$C$9)-'Business Plan'!$C$10)),(('Business Plan'!$D$6*(1+'Scenario Analysis (2D)'!AE$4)*('Business Plan'!$D$7*(1+'Scenario Analysis (2D)'!$E7)-'Business Plan'!$D$8-'Business Plan'!$D$9)-'Business Plan'!$D$10)),(('Business Plan'!$E$6*(1+'Scenario Analysis (2D)'!AE$4)*('Business Plan'!$E$7*(1+'Scenario Analysis (2D)'!$E7)-'Business Plan'!$E$8-'Business Plan'!$E$9)-'Business Plan'!$E$10)),(('Business Plan'!$F$6*(1+'Scenario Analysis (2D)'!AE$4)*('Business Plan'!$F$7*(1+'Scenario Analysis (2D)'!$E7)-'Business Plan'!$F$8-'Business Plan'!$F$9)-'Business Plan'!$F$10)),(('Business Plan'!$G$6*(1+'Scenario Analysis (2D)'!AE$4)*('Business Plan'!$G$7*(1+'Scenario Analysis (2D)'!$E7)-'Business Plan'!$G$8-'Business Plan'!$G$9)-'Business Plan'!$G$10)),(('Business Plan'!$H$6*(1+'Scenario Analysis (2D)'!AE$4)*('Business Plan'!$H$7*(1+'Scenario Analysis (2D)'!$E7)-'Business Plan'!$H$8-'Business Plan'!$H$9)-'Business Plan'!$H$10)),(('Business Plan'!$I$6*(1+'Scenario Analysis (2D)'!AE$4)*('Business Plan'!$I$7*(1+'Scenario Analysis (2D)'!$E7)-'Business Plan'!$I$8-'Business Plan'!$I$9)-'Business Plan'!$I$10)),(('Business Plan'!$J$6*(1+'Scenario Analysis (2D)'!AE$4)*('Business Plan'!$J$7*(1+'Scenario Analysis (2D)'!$E7)-'Business Plan'!$J$8-'Business Plan'!$J$9)-'Business Plan'!$J$10)),(('Business Plan'!$K$6*(1+'Scenario Analysis (2D)'!AE$4)*('Business Plan'!$K$7*(1+'Scenario Analysis (2D)'!$E7)-'Business Plan'!$K$8-'Business Plan'!$K$9)-'Business Plan'!$K$10))))/'Business Plan'!$C$13-1</f>
        <v>-9.4765471430360186</v>
      </c>
      <c r="E42" s="65">
        <v>-0.2</v>
      </c>
      <c r="F42" s="65">
        <v>0.15</v>
      </c>
      <c r="G42" s="64">
        <f>(NPV('Business Plan'!$B$3,(('Business Plan'!$C$6*(1+'Scenario Analysis (2D)'!AE$4)*('Business Plan'!$C$7-'Business Plan'!$C$8*(1+'Scenario Analysis (2D)'!$E23)-'Business Plan'!$C$9)-'Business Plan'!$C$10)),(('Business Plan'!$D$6*(1+'Scenario Analysis (2D)'!AE$4)*('Business Plan'!$D$7-'Business Plan'!$D$8*(1+'Scenario Analysis (2D)'!$E23)-'Business Plan'!$D$9)-'Business Plan'!$D$10)),(('Business Plan'!$E$6*(1+'Scenario Analysis (2D)'!AE$4)*('Business Plan'!$E$7-'Business Plan'!$E$8*(1+'Scenario Analysis (2D)'!$E23)-'Business Plan'!$E$9)-'Business Plan'!$E$10)),(('Business Plan'!$F$6*(1+'Scenario Analysis (2D)'!AE$4)*('Business Plan'!$F$7-'Business Plan'!$F$8*(1+'Scenario Analysis (2D)'!$E23)-'Business Plan'!$F$9)-'Business Plan'!$F$10)),(('Business Plan'!$G$6*(1+'Scenario Analysis (2D)'!AE$4)*('Business Plan'!$G$7-'Business Plan'!$G$8*(1+'Scenario Analysis (2D)'!$E23)-'Business Plan'!$G$9)-'Business Plan'!$G$10)),(('Business Plan'!$H$6*(1+'Scenario Analysis (2D)'!AE$4)*('Business Plan'!$H$7-'Business Plan'!$H$8*(1+'Scenario Analysis (2D)'!$E23)-'Business Plan'!$H$9)-'Business Plan'!$H$10)),(('Business Plan'!$I$6*(1+'Scenario Analysis (2D)'!AE$4)*('Business Plan'!$I$7-'Business Plan'!$I$8*(1+'Scenario Analysis (2D)'!$E23)-'Business Plan'!$I$9)-'Business Plan'!$I$10)),(('Business Plan'!$J$6*(1+'Scenario Analysis (2D)'!AE$4)*('Business Plan'!$J$7-'Business Plan'!$J$8*(1+'Scenario Analysis (2D)'!$E23)-'Business Plan'!$J$9)-'Business Plan'!$J$10)),(('Business Plan'!$K$6*(1+'Scenario Analysis (2D)'!AE$4)*('Business Plan'!$K$7-'Business Plan'!$K$8*(1+'Scenario Analysis (2D)'!$E23)-'Business Plan'!$K$9)-'Business Plan'!$K$10))))/'Business Plan'!$C$13-1</f>
        <v>10.137898376428707</v>
      </c>
      <c r="I42" s="65">
        <v>-0.2</v>
      </c>
      <c r="J42" s="65">
        <v>0.15</v>
      </c>
      <c r="K42" s="64">
        <f>(NPV('Business Plan'!$B$3,(('Business Plan'!$C$6*(1+'Scenario Analysis (2D)'!AE$4)*('Business Plan'!$C$7-'Business Plan'!$C$8-'Business Plan'!$C$9)-'Business Plan'!$C$10*(1+'Scenario Analysis (2D)'!$E39))),(('Business Plan'!$D$6*(1+'Scenario Analysis (2D)'!AE$4)*('Business Plan'!$D$7-'Business Plan'!$D$8-'Business Plan'!$D$9)-'Business Plan'!$D$10*(1+'Scenario Analysis (2D)'!$E39))),(('Business Plan'!$E$6*(1+'Scenario Analysis (2D)'!AE$4)*('Business Plan'!$E$7-'Business Plan'!$E$8-'Business Plan'!$E$9)-'Business Plan'!$E$10*(1+'Scenario Analysis (2D)'!$E39))),(('Business Plan'!$F$6*(1+'Scenario Analysis (2D)'!AE$4)*('Business Plan'!$F$7-'Business Plan'!$F$8-'Business Plan'!$F$9)-'Business Plan'!$F$10*(1+'Scenario Analysis (2D)'!$E39))),(('Business Plan'!$G$6*(1+'Scenario Analysis (2D)'!AE$4)*('Business Plan'!$G$7-'Business Plan'!$G$8-'Business Plan'!$G$9)-'Business Plan'!$G$10*(1+'Scenario Analysis (2D)'!$E39))),(('Business Plan'!$H$6*(1+'Scenario Analysis (2D)'!AE$4)*('Business Plan'!$H$7-'Business Plan'!$H$8-'Business Plan'!$H$9)-'Business Plan'!$H$10*(1+'Scenario Analysis (2D)'!$E39))),(('Business Plan'!$I$6*(1+'Scenario Analysis (2D)'!AE$4)*('Business Plan'!$I$7-'Business Plan'!$I$8-'Business Plan'!$I$9)-'Business Plan'!$I$10*(1+'Scenario Analysis (2D)'!$E39))),(('Business Plan'!$J$6*(1+'Scenario Analysis (2D)'!AE$4)*('Business Plan'!$J$7-'Business Plan'!$J$8-'Business Plan'!$J$9)-'Business Plan'!$J$10*(1+'Scenario Analysis (2D)'!$E39))),(('Business Plan'!$K$6*(1+'Scenario Analysis (2D)'!AE$4)*('Business Plan'!$K$7-'Business Plan'!$K$8-'Business Plan'!$K$9)-'Business Plan'!$K$10*(1+'Scenario Analysis (2D)'!$E39)))))/'Business Plan'!$C$13-1</f>
        <v>4.4871981575866249</v>
      </c>
      <c r="M42" s="65">
        <v>-0.2</v>
      </c>
      <c r="N42" s="65">
        <v>0.15</v>
      </c>
      <c r="O42" s="64">
        <f>(NPV('Business Plan'!$B$3,(('Business Plan'!$C$6*('Business Plan'!$C$7*(1+'Scenario Analysis (2D)'!AE$4)-'Business Plan'!$C$8*(1+'Scenario Analysis (2D)'!$E55)-'Business Plan'!$C$9)-'Business Plan'!$C$10)),(('Business Plan'!$D$6*('Business Plan'!$D$7*(1+'Scenario Analysis (2D)'!AE$4)-'Business Plan'!$D$8*(1+'Scenario Analysis (2D)'!$E55)-'Business Plan'!$D$9)-'Business Plan'!$D$10)),(('Business Plan'!$E$6*('Business Plan'!$E$7*(1+'Scenario Analysis (2D)'!AE$4)-'Business Plan'!$E$8*(1+'Scenario Analysis (2D)'!$E55)-'Business Plan'!$E$9)-'Business Plan'!$E$10)),(('Business Plan'!$F$6*('Business Plan'!$F$7*(1+'Scenario Analysis (2D)'!AE$4)-'Business Plan'!$F$8*(1+'Scenario Analysis (2D)'!$E55)-'Business Plan'!$F$9)-'Business Plan'!$F$10)),(('Business Plan'!$G$6*('Business Plan'!$G$7*(1+'Scenario Analysis (2D)'!AE$4)-'Business Plan'!$G$8*(1+'Scenario Analysis (2D)'!$E55)-'Business Plan'!$G$9)-'Business Plan'!$G$10)),(('Business Plan'!$H$6*('Business Plan'!$H$7*(1+'Scenario Analysis (2D)'!AE$4)-'Business Plan'!$H$8*(1+'Scenario Analysis (2D)'!$E55)-'Business Plan'!$H$9)-'Business Plan'!$H$10)),(('Business Plan'!$I$6*('Business Plan'!$I$7*(1+'Scenario Analysis (2D)'!AE$4)-'Business Plan'!$I$8*(1+'Scenario Analysis (2D)'!$E55)-'Business Plan'!$I$9)-'Business Plan'!$I$10)),(('Business Plan'!$J$6*('Business Plan'!$J$7*(1+'Scenario Analysis (2D)'!AE$4)-'Business Plan'!$J$8*(1+'Scenario Analysis (2D)'!$E55)-'Business Plan'!$J$9)-'Business Plan'!$J$10)),(('Business Plan'!$K$6*('Business Plan'!$K$7*(1+'Scenario Analysis (2D)'!AE$4)-'Business Plan'!$K$8*(1+'Scenario Analysis (2D)'!$E55)-'Business Plan'!$K$9)-'Business Plan'!$K$10))))/'Business Plan'!$C$13-1</f>
        <v>14.559225157484482</v>
      </c>
      <c r="Q42" s="65">
        <v>-0.2</v>
      </c>
      <c r="R42" s="65">
        <v>0.15</v>
      </c>
      <c r="S42" s="64">
        <f>(NPV('Business Plan'!$B$3,(('Business Plan'!$C$6*('Business Plan'!$C$7*(1+'Scenario Analysis (2D)'!AE$4)-'Business Plan'!$C$8-'Business Plan'!$C$9)-'Business Plan'!$C$10*(1+'Scenario Analysis (2D)'!$E71))),(('Business Plan'!$D$6*('Business Plan'!$D$7*(1+'Scenario Analysis (2D)'!AE$4)-'Business Plan'!$D$8-'Business Plan'!$D$9)-'Business Plan'!$D$10*(1+'Scenario Analysis (2D)'!$E71))),(('Business Plan'!$E$6*('Business Plan'!$E$7*(1+'Scenario Analysis (2D)'!AE$4)-'Business Plan'!$E$8-'Business Plan'!$E$9)-'Business Plan'!$E$10*(1+'Scenario Analysis (2D)'!$E71))),(('Business Plan'!$F$6*('Business Plan'!$F$7*(1+'Scenario Analysis (2D)'!AE$4)-'Business Plan'!$F$8-'Business Plan'!$F$9)-'Business Plan'!$F$10*(1+'Scenario Analysis (2D)'!$E71))),(('Business Plan'!$G$6*('Business Plan'!$G$7*(1+'Scenario Analysis (2D)'!AE$4)-'Business Plan'!$G$8-'Business Plan'!$G$9)-'Business Plan'!$G$10*(1+'Scenario Analysis (2D)'!$E71))),(('Business Plan'!$H$6*('Business Plan'!$H$7*(1+'Scenario Analysis (2D)'!AE$4)-'Business Plan'!$H$8-'Business Plan'!$H$9)-'Business Plan'!$H$10*(1+'Scenario Analysis (2D)'!$E71))),(('Business Plan'!$I$6*('Business Plan'!$I$7*(1+'Scenario Analysis (2D)'!AE$4)-'Business Plan'!$I$8-'Business Plan'!$I$9)-'Business Plan'!$I$10*(1+'Scenario Analysis (2D)'!$E71))),(('Business Plan'!$J$6*('Business Plan'!$J$7*(1+'Scenario Analysis (2D)'!AE$4)-'Business Plan'!$J$8-'Business Plan'!$J$9)-'Business Plan'!$J$10*(1+'Scenario Analysis (2D)'!$E71))),(('Business Plan'!$K$6*('Business Plan'!$K$7*(1+'Scenario Analysis (2D)'!AE$4)-'Business Plan'!$K$8-'Business Plan'!$K$9)-'Business Plan'!$K$10*(1+'Scenario Analysis (2D)'!$E71)))))/'Business Plan'!$C$13-1</f>
        <v>9.9688422211686323</v>
      </c>
      <c r="U42" s="65">
        <v>-0.2</v>
      </c>
      <c r="V42" s="65">
        <v>0.15</v>
      </c>
      <c r="W42" s="64">
        <f>(NPV('Business Plan'!$B$3,(('Business Plan'!$C$6*('Business Plan'!$C$7-'Business Plan'!$C$8*(1+'Scenario Analysis (2D)'!AE$4)-'Business Plan'!$C$9)-'Business Plan'!$C$10*(1+'Scenario Analysis (2D)'!$E87))),(('Business Plan'!$D$6*('Business Plan'!$D$7-'Business Plan'!$D$8*(1+'Scenario Analysis (2D)'!AE$4)-'Business Plan'!$D$9)-'Business Plan'!$D$10*(1+'Scenario Analysis (2D)'!$E87))),(('Business Plan'!$E$6*('Business Plan'!$E$7-'Business Plan'!$E$8*(1+'Scenario Analysis (2D)'!AE$4)-'Business Plan'!$E$9)-'Business Plan'!$E$10*(1+'Scenario Analysis (2D)'!$E87))),(('Business Plan'!$F$6*('Business Plan'!$F$7-'Business Plan'!$F$8*(1+'Scenario Analysis (2D)'!AE$4)-'Business Plan'!$F$9)-'Business Plan'!$F$10*(1+'Scenario Analysis (2D)'!$E87))),(('Business Plan'!$G$6*('Business Plan'!$G$7-'Business Plan'!$G$8*(1+'Scenario Analysis (2D)'!AE$4)-'Business Plan'!$G$9)-'Business Plan'!$G$10*(1+'Scenario Analysis (2D)'!$E87))),(('Business Plan'!$H$6*('Business Plan'!$H$7-'Business Plan'!$H$8*(1+'Scenario Analysis (2D)'!AE$4)-'Business Plan'!$H$9)-'Business Plan'!$H$10*(1+'Scenario Analysis (2D)'!$E87))),(('Business Plan'!$I$6*('Business Plan'!$I$7-'Business Plan'!$I$8*(1+'Scenario Analysis (2D)'!AE$4)-'Business Plan'!$I$9)-'Business Plan'!$I$10*(1+'Scenario Analysis (2D)'!$E87))),(('Business Plan'!$J$6*('Business Plan'!$J$7-'Business Plan'!$J$8*(1+'Scenario Analysis (2D)'!AE$4)-'Business Plan'!$J$9)-'Business Plan'!$J$10*(1+'Scenario Analysis (2D)'!$E87))),(('Business Plan'!$K$6*('Business Plan'!$K$7-'Business Plan'!$K$8*(1+'Scenario Analysis (2D)'!AE$4)-'Business Plan'!$K$9)-'Business Plan'!$K$10*(1+'Scenario Analysis (2D)'!$E87)))))/'Business Plan'!$C$13-1</f>
        <v>-2.8231874654387914</v>
      </c>
    </row>
    <row r="43" spans="1:23" x14ac:dyDescent="0.25">
      <c r="A43" s="65">
        <v>-0.2</v>
      </c>
      <c r="B43" s="63">
        <v>0.2</v>
      </c>
      <c r="C43" s="64">
        <f>(NPV('Business Plan'!$B$3,(('Business Plan'!$C$6*(1+'Scenario Analysis (2D)'!AF$4)*('Business Plan'!$C$7*(1+'Scenario Analysis (2D)'!$E7)-'Business Plan'!$C$8-'Business Plan'!$C$9)-'Business Plan'!$C$10)),(('Business Plan'!$D$6*(1+'Scenario Analysis (2D)'!AF$4)*('Business Plan'!$D$7*(1+'Scenario Analysis (2D)'!$E7)-'Business Plan'!$D$8-'Business Plan'!$D$9)-'Business Plan'!$D$10)),(('Business Plan'!$E$6*(1+'Scenario Analysis (2D)'!AF$4)*('Business Plan'!$E$7*(1+'Scenario Analysis (2D)'!$E7)-'Business Plan'!$E$8-'Business Plan'!$E$9)-'Business Plan'!$E$10)),(('Business Plan'!$F$6*(1+'Scenario Analysis (2D)'!AF$4)*('Business Plan'!$F$7*(1+'Scenario Analysis (2D)'!$E7)-'Business Plan'!$F$8-'Business Plan'!$F$9)-'Business Plan'!$F$10)),(('Business Plan'!$G$6*(1+'Scenario Analysis (2D)'!AF$4)*('Business Plan'!$G$7*(1+'Scenario Analysis (2D)'!$E7)-'Business Plan'!$G$8-'Business Plan'!$G$9)-'Business Plan'!$G$10)),(('Business Plan'!$H$6*(1+'Scenario Analysis (2D)'!AF$4)*('Business Plan'!$H$7*(1+'Scenario Analysis (2D)'!$E7)-'Business Plan'!$H$8-'Business Plan'!$H$9)-'Business Plan'!$H$10)),(('Business Plan'!$I$6*(1+'Scenario Analysis (2D)'!AF$4)*('Business Plan'!$I$7*(1+'Scenario Analysis (2D)'!$E7)-'Business Plan'!$I$8-'Business Plan'!$I$9)-'Business Plan'!$I$10)),(('Business Plan'!$J$6*(1+'Scenario Analysis (2D)'!AF$4)*('Business Plan'!$J$7*(1+'Scenario Analysis (2D)'!$E7)-'Business Plan'!$J$8-'Business Plan'!$J$9)-'Business Plan'!$J$10)),(('Business Plan'!$K$6*(1+'Scenario Analysis (2D)'!AF$4)*('Business Plan'!$K$7*(1+'Scenario Analysis (2D)'!$E7)-'Business Plan'!$K$8-'Business Plan'!$K$9)-'Business Plan'!$K$10))))/'Business Plan'!$C$13-1</f>
        <v>-9.3063102911696802</v>
      </c>
      <c r="E43" s="65">
        <v>-0.2</v>
      </c>
      <c r="F43" s="65">
        <v>0.2</v>
      </c>
      <c r="G43" s="64">
        <f>(NPV('Business Plan'!$B$3,(('Business Plan'!$C$6*(1+'Scenario Analysis (2D)'!AF$4)*('Business Plan'!$C$7-'Business Plan'!$C$8*(1+'Scenario Analysis (2D)'!$E23)-'Business Plan'!$C$9)-'Business Plan'!$C$10)),(('Business Plan'!$D$6*(1+'Scenario Analysis (2D)'!AF$4)*('Business Plan'!$D$7-'Business Plan'!$D$8*(1+'Scenario Analysis (2D)'!$E23)-'Business Plan'!$D$9)-'Business Plan'!$D$10)),(('Business Plan'!$E$6*(1+'Scenario Analysis (2D)'!AF$4)*('Business Plan'!$E$7-'Business Plan'!$E$8*(1+'Scenario Analysis (2D)'!$E23)-'Business Plan'!$E$9)-'Business Plan'!$E$10)),(('Business Plan'!$F$6*(1+'Scenario Analysis (2D)'!AF$4)*('Business Plan'!$F$7-'Business Plan'!$F$8*(1+'Scenario Analysis (2D)'!$E23)-'Business Plan'!$F$9)-'Business Plan'!$F$10)),(('Business Plan'!$G$6*(1+'Scenario Analysis (2D)'!AF$4)*('Business Plan'!$G$7-'Business Plan'!$G$8*(1+'Scenario Analysis (2D)'!$E23)-'Business Plan'!$G$9)-'Business Plan'!$G$10)),(('Business Plan'!$H$6*(1+'Scenario Analysis (2D)'!AF$4)*('Business Plan'!$H$7-'Business Plan'!$H$8*(1+'Scenario Analysis (2D)'!$E23)-'Business Plan'!$H$9)-'Business Plan'!$H$10)),(('Business Plan'!$I$6*(1+'Scenario Analysis (2D)'!AF$4)*('Business Plan'!$I$7-'Business Plan'!$I$8*(1+'Scenario Analysis (2D)'!$E23)-'Business Plan'!$I$9)-'Business Plan'!$I$10)),(('Business Plan'!$J$6*(1+'Scenario Analysis (2D)'!AF$4)*('Business Plan'!$J$7-'Business Plan'!$J$8*(1+'Scenario Analysis (2D)'!$E23)-'Business Plan'!$J$9)-'Business Plan'!$J$10)),(('Business Plan'!$K$6*(1+'Scenario Analysis (2D)'!AF$4)*('Business Plan'!$K$7-'Business Plan'!$K$8*(1+'Scenario Analysis (2D)'!$E23)-'Business Plan'!$K$9)-'Business Plan'!$K$10))))/'Business Plan'!$C$13-1</f>
        <v>11.160937207402206</v>
      </c>
      <c r="I43" s="65">
        <v>-0.2</v>
      </c>
      <c r="J43" s="65">
        <v>0.2</v>
      </c>
      <c r="K43" s="64">
        <f>(NPV('Business Plan'!$B$3,(('Business Plan'!$C$6*(1+'Scenario Analysis (2D)'!AF$4)*('Business Plan'!$C$7-'Business Plan'!$C$8-'Business Plan'!$C$9)-'Business Plan'!$C$10*(1+'Scenario Analysis (2D)'!$E39))),(('Business Plan'!$D$6*(1+'Scenario Analysis (2D)'!AF$4)*('Business Plan'!$D$7-'Business Plan'!$D$8-'Business Plan'!$D$9)-'Business Plan'!$D$10*(1+'Scenario Analysis (2D)'!$E39))),(('Business Plan'!$E$6*(1+'Scenario Analysis (2D)'!AF$4)*('Business Plan'!$E$7-'Business Plan'!$E$8-'Business Plan'!$E$9)-'Business Plan'!$E$10*(1+'Scenario Analysis (2D)'!$E39))),(('Business Plan'!$F$6*(1+'Scenario Analysis (2D)'!AF$4)*('Business Plan'!$F$7-'Business Plan'!$F$8-'Business Plan'!$F$9)-'Business Plan'!$F$10*(1+'Scenario Analysis (2D)'!$E39))),(('Business Plan'!$G$6*(1+'Scenario Analysis (2D)'!AF$4)*('Business Plan'!$G$7-'Business Plan'!$G$8-'Business Plan'!$G$9)-'Business Plan'!$G$10*(1+'Scenario Analysis (2D)'!$E39))),(('Business Plan'!$H$6*(1+'Scenario Analysis (2D)'!AF$4)*('Business Plan'!$H$7-'Business Plan'!$H$8-'Business Plan'!$H$9)-'Business Plan'!$H$10*(1+'Scenario Analysis (2D)'!$E39))),(('Business Plan'!$I$6*(1+'Scenario Analysis (2D)'!AF$4)*('Business Plan'!$I$7-'Business Plan'!$I$8-'Business Plan'!$I$9)-'Business Plan'!$I$10*(1+'Scenario Analysis (2D)'!$E39))),(('Business Plan'!$J$6*(1+'Scenario Analysis (2D)'!AF$4)*('Business Plan'!$J$7-'Business Plan'!$J$8-'Business Plan'!$J$9)-'Business Plan'!$J$10*(1+'Scenario Analysis (2D)'!$E39))),(('Business Plan'!$K$6*(1+'Scenario Analysis (2D)'!AF$4)*('Business Plan'!$K$7-'Business Plan'!$K$8-'Business Plan'!$K$9)-'Business Plan'!$K$10*(1+'Scenario Analysis (2D)'!$E39)))))/'Business Plan'!$C$13-1</f>
        <v>5.1567978943847157</v>
      </c>
      <c r="M43" s="65">
        <v>-0.2</v>
      </c>
      <c r="N43" s="65">
        <v>0.2</v>
      </c>
      <c r="O43" s="64">
        <f>(NPV('Business Plan'!$B$3,(('Business Plan'!$C$6*('Business Plan'!$C$7*(1+'Scenario Analysis (2D)'!AF$4)-'Business Plan'!$C$8*(1+'Scenario Analysis (2D)'!$E55)-'Business Plan'!$C$9)-'Business Plan'!$C$10)),(('Business Plan'!$D$6*('Business Plan'!$D$7*(1+'Scenario Analysis (2D)'!AF$4)-'Business Plan'!$D$8*(1+'Scenario Analysis (2D)'!$E55)-'Business Plan'!$D$9)-'Business Plan'!$D$10)),(('Business Plan'!$E$6*('Business Plan'!$E$7*(1+'Scenario Analysis (2D)'!AF$4)-'Business Plan'!$E$8*(1+'Scenario Analysis (2D)'!$E55)-'Business Plan'!$E$9)-'Business Plan'!$E$10)),(('Business Plan'!$F$6*('Business Plan'!$F$7*(1+'Scenario Analysis (2D)'!AF$4)-'Business Plan'!$F$8*(1+'Scenario Analysis (2D)'!$E55)-'Business Plan'!$F$9)-'Business Plan'!$F$10)),(('Business Plan'!$G$6*('Business Plan'!$G$7*(1+'Scenario Analysis (2D)'!AF$4)-'Business Plan'!$G$8*(1+'Scenario Analysis (2D)'!$E55)-'Business Plan'!$G$9)-'Business Plan'!$G$10)),(('Business Plan'!$H$6*('Business Plan'!$H$7*(1+'Scenario Analysis (2D)'!AF$4)-'Business Plan'!$H$8*(1+'Scenario Analysis (2D)'!$E55)-'Business Plan'!$H$9)-'Business Plan'!$H$10)),(('Business Plan'!$I$6*('Business Plan'!$I$7*(1+'Scenario Analysis (2D)'!AF$4)-'Business Plan'!$I$8*(1+'Scenario Analysis (2D)'!$E55)-'Business Plan'!$I$9)-'Business Plan'!$I$10)),(('Business Plan'!$J$6*('Business Plan'!$J$7*(1+'Scenario Analysis (2D)'!AF$4)-'Business Plan'!$J$8*(1+'Scenario Analysis (2D)'!$E55)-'Business Plan'!$J$9)-'Business Plan'!$J$10)),(('Business Plan'!$K$6*('Business Plan'!$K$7*(1+'Scenario Analysis (2D)'!AF$4)-'Business Plan'!$K$8*(1+'Scenario Analysis (2D)'!$E55)-'Business Plan'!$K$9)-'Business Plan'!$K$10))))/'Business Plan'!$C$13-1</f>
        <v>17.056039582143239</v>
      </c>
      <c r="Q43" s="65">
        <v>-0.2</v>
      </c>
      <c r="R43" s="65">
        <v>0.2</v>
      </c>
      <c r="S43" s="64">
        <f>(NPV('Business Plan'!$B$3,(('Business Plan'!$C$6*('Business Plan'!$C$7*(1+'Scenario Analysis (2D)'!AF$4)-'Business Plan'!$C$8-'Business Plan'!$C$9)-'Business Plan'!$C$10*(1+'Scenario Analysis (2D)'!$E71))),(('Business Plan'!$D$6*('Business Plan'!$D$7*(1+'Scenario Analysis (2D)'!AF$4)-'Business Plan'!$D$8-'Business Plan'!$D$9)-'Business Plan'!$D$10*(1+'Scenario Analysis (2D)'!$E71))),(('Business Plan'!$E$6*('Business Plan'!$E$7*(1+'Scenario Analysis (2D)'!AF$4)-'Business Plan'!$E$8-'Business Plan'!$E$9)-'Business Plan'!$E$10*(1+'Scenario Analysis (2D)'!$E71))),(('Business Plan'!$F$6*('Business Plan'!$F$7*(1+'Scenario Analysis (2D)'!AF$4)-'Business Plan'!$F$8-'Business Plan'!$F$9)-'Business Plan'!$F$10*(1+'Scenario Analysis (2D)'!$E71))),(('Business Plan'!$G$6*('Business Plan'!$G$7*(1+'Scenario Analysis (2D)'!AF$4)-'Business Plan'!$G$8-'Business Plan'!$G$9)-'Business Plan'!$G$10*(1+'Scenario Analysis (2D)'!$E71))),(('Business Plan'!$H$6*('Business Plan'!$H$7*(1+'Scenario Analysis (2D)'!AF$4)-'Business Plan'!$H$8-'Business Plan'!$H$9)-'Business Plan'!$H$10*(1+'Scenario Analysis (2D)'!$E71))),(('Business Plan'!$I$6*('Business Plan'!$I$7*(1+'Scenario Analysis (2D)'!AF$4)-'Business Plan'!$I$8-'Business Plan'!$I$9)-'Business Plan'!$I$10*(1+'Scenario Analysis (2D)'!$E71))),(('Business Plan'!$J$6*('Business Plan'!$J$7*(1+'Scenario Analysis (2D)'!AF$4)-'Business Plan'!$J$8-'Business Plan'!$J$9)-'Business Plan'!$J$10*(1+'Scenario Analysis (2D)'!$E71))),(('Business Plan'!$K$6*('Business Plan'!$K$7*(1+'Scenario Analysis (2D)'!AF$4)-'Business Plan'!$K$8-'Business Plan'!$K$9)-'Business Plan'!$K$10*(1+'Scenario Analysis (2D)'!$E71)))))/'Business Plan'!$C$13-1</f>
        <v>12.465656645827391</v>
      </c>
      <c r="U43" s="65">
        <v>-0.2</v>
      </c>
      <c r="V43" s="65">
        <v>0.2</v>
      </c>
      <c r="W43" s="64">
        <f>(NPV('Business Plan'!$B$3,(('Business Plan'!$C$6*('Business Plan'!$C$7-'Business Plan'!$C$8*(1+'Scenario Analysis (2D)'!AF$4)-'Business Plan'!$C$9)-'Business Plan'!$C$10*(1+'Scenario Analysis (2D)'!$E87))),(('Business Plan'!$D$6*('Business Plan'!$D$7-'Business Plan'!$D$8*(1+'Scenario Analysis (2D)'!AF$4)-'Business Plan'!$D$9)-'Business Plan'!$D$10*(1+'Scenario Analysis (2D)'!$E87))),(('Business Plan'!$E$6*('Business Plan'!$E$7-'Business Plan'!$E$8*(1+'Scenario Analysis (2D)'!AF$4)-'Business Plan'!$E$9)-'Business Plan'!$E$10*(1+'Scenario Analysis (2D)'!$E87))),(('Business Plan'!$F$6*('Business Plan'!$F$7-'Business Plan'!$F$8*(1+'Scenario Analysis (2D)'!AF$4)-'Business Plan'!$F$9)-'Business Plan'!$F$10*(1+'Scenario Analysis (2D)'!$E87))),(('Business Plan'!$G$6*('Business Plan'!$G$7-'Business Plan'!$G$8*(1+'Scenario Analysis (2D)'!AF$4)-'Business Plan'!$G$9)-'Business Plan'!$G$10*(1+'Scenario Analysis (2D)'!$E87))),(('Business Plan'!$H$6*('Business Plan'!$H$7-'Business Plan'!$H$8*(1+'Scenario Analysis (2D)'!AF$4)-'Business Plan'!$H$9)-'Business Plan'!$H$10*(1+'Scenario Analysis (2D)'!$E87))),(('Business Plan'!$I$6*('Business Plan'!$I$7-'Business Plan'!$I$8*(1+'Scenario Analysis (2D)'!AF$4)-'Business Plan'!$I$9)-'Business Plan'!$I$10*(1+'Scenario Analysis (2D)'!$E87))),(('Business Plan'!$J$6*('Business Plan'!$J$7-'Business Plan'!$J$8*(1+'Scenario Analysis (2D)'!AF$4)-'Business Plan'!$J$9)-'Business Plan'!$J$10*(1+'Scenario Analysis (2D)'!$E87))),(('Business Plan'!$K$6*('Business Plan'!$K$7-'Business Plan'!$K$8*(1+'Scenario Analysis (2D)'!AF$4)-'Business Plan'!$K$9)-'Business Plan'!$K$10*(1+'Scenario Analysis (2D)'!$E87)))))/'Business Plan'!$C$13-1</f>
        <v>-4.590382936315847</v>
      </c>
    </row>
    <row r="44" spans="1:23" x14ac:dyDescent="0.25">
      <c r="A44" s="65">
        <v>-0.2</v>
      </c>
      <c r="B44" s="63">
        <v>0.25</v>
      </c>
      <c r="C44" s="64">
        <f>(NPV('Business Plan'!$B$3,(('Business Plan'!$C$6*(1+'Scenario Analysis (2D)'!AG$4)*('Business Plan'!$C$7*(1+'Scenario Analysis (2D)'!$E7)-'Business Plan'!$C$8-'Business Plan'!$C$9)-'Business Plan'!$C$10)),(('Business Plan'!$D$6*(1+'Scenario Analysis (2D)'!AG$4)*('Business Plan'!$D$7*(1+'Scenario Analysis (2D)'!$E7)-'Business Plan'!$D$8-'Business Plan'!$D$9)-'Business Plan'!$D$10)),(('Business Plan'!$E$6*(1+'Scenario Analysis (2D)'!AG$4)*('Business Plan'!$E$7*(1+'Scenario Analysis (2D)'!$E7)-'Business Plan'!$E$8-'Business Plan'!$E$9)-'Business Plan'!$E$10)),(('Business Plan'!$F$6*(1+'Scenario Analysis (2D)'!AG$4)*('Business Plan'!$F$7*(1+'Scenario Analysis (2D)'!$E7)-'Business Plan'!$F$8-'Business Plan'!$F$9)-'Business Plan'!$F$10)),(('Business Plan'!$G$6*(1+'Scenario Analysis (2D)'!AG$4)*('Business Plan'!$G$7*(1+'Scenario Analysis (2D)'!$E7)-'Business Plan'!$G$8-'Business Plan'!$G$9)-'Business Plan'!$G$10)),(('Business Plan'!$H$6*(1+'Scenario Analysis (2D)'!AG$4)*('Business Plan'!$H$7*(1+'Scenario Analysis (2D)'!$E7)-'Business Plan'!$H$8-'Business Plan'!$H$9)-'Business Plan'!$H$10)),(('Business Plan'!$I$6*(1+'Scenario Analysis (2D)'!AG$4)*('Business Plan'!$I$7*(1+'Scenario Analysis (2D)'!$E7)-'Business Plan'!$I$8-'Business Plan'!$I$9)-'Business Plan'!$I$10)),(('Business Plan'!$J$6*(1+'Scenario Analysis (2D)'!AG$4)*('Business Plan'!$J$7*(1+'Scenario Analysis (2D)'!$E7)-'Business Plan'!$J$8-'Business Plan'!$J$9)-'Business Plan'!$J$10)),(('Business Plan'!$K$6*(1+'Scenario Analysis (2D)'!AG$4)*('Business Plan'!$K$7*(1+'Scenario Analysis (2D)'!$E7)-'Business Plan'!$K$8-'Business Plan'!$K$9)-'Business Plan'!$K$10))))/'Business Plan'!$C$13-1</f>
        <v>-9.1360734393033418</v>
      </c>
      <c r="E44" s="65">
        <v>-0.2</v>
      </c>
      <c r="F44" s="65">
        <v>0.25</v>
      </c>
      <c r="G44" s="64">
        <f>(NPV('Business Plan'!$B$3,(('Business Plan'!$C$6*(1+'Scenario Analysis (2D)'!AG$4)*('Business Plan'!$C$7-'Business Plan'!$C$8*(1+'Scenario Analysis (2D)'!$E23)-'Business Plan'!$C$9)-'Business Plan'!$C$10)),(('Business Plan'!$D$6*(1+'Scenario Analysis (2D)'!AG$4)*('Business Plan'!$D$7-'Business Plan'!$D$8*(1+'Scenario Analysis (2D)'!$E23)-'Business Plan'!$D$9)-'Business Plan'!$D$10)),(('Business Plan'!$E$6*(1+'Scenario Analysis (2D)'!AG$4)*('Business Plan'!$E$7-'Business Plan'!$E$8*(1+'Scenario Analysis (2D)'!$E23)-'Business Plan'!$E$9)-'Business Plan'!$E$10)),(('Business Plan'!$F$6*(1+'Scenario Analysis (2D)'!AG$4)*('Business Plan'!$F$7-'Business Plan'!$F$8*(1+'Scenario Analysis (2D)'!$E23)-'Business Plan'!$F$9)-'Business Plan'!$F$10)),(('Business Plan'!$G$6*(1+'Scenario Analysis (2D)'!AG$4)*('Business Plan'!$G$7-'Business Plan'!$G$8*(1+'Scenario Analysis (2D)'!$E23)-'Business Plan'!$G$9)-'Business Plan'!$G$10)),(('Business Plan'!$H$6*(1+'Scenario Analysis (2D)'!AG$4)*('Business Plan'!$H$7-'Business Plan'!$H$8*(1+'Scenario Analysis (2D)'!$E23)-'Business Plan'!$H$9)-'Business Plan'!$H$10)),(('Business Plan'!$I$6*(1+'Scenario Analysis (2D)'!AG$4)*('Business Plan'!$I$7-'Business Plan'!$I$8*(1+'Scenario Analysis (2D)'!$E23)-'Business Plan'!$I$9)-'Business Plan'!$I$10)),(('Business Plan'!$J$6*(1+'Scenario Analysis (2D)'!AG$4)*('Business Plan'!$J$7-'Business Plan'!$J$8*(1+'Scenario Analysis (2D)'!$E23)-'Business Plan'!$J$9)-'Business Plan'!$J$10)),(('Business Plan'!$K$6*(1+'Scenario Analysis (2D)'!AG$4)*('Business Plan'!$K$7-'Business Plan'!$K$8*(1+'Scenario Analysis (2D)'!$E23)-'Business Plan'!$K$9)-'Business Plan'!$K$10))))/'Business Plan'!$C$13-1</f>
        <v>12.183976038375704</v>
      </c>
      <c r="I44" s="65">
        <v>-0.2</v>
      </c>
      <c r="J44" s="65">
        <v>0.25</v>
      </c>
      <c r="K44" s="64">
        <f>(NPV('Business Plan'!$B$3,(('Business Plan'!$C$6*(1+'Scenario Analysis (2D)'!AG$4)*('Business Plan'!$C$7-'Business Plan'!$C$8-'Business Plan'!$C$9)-'Business Plan'!$C$10*(1+'Scenario Analysis (2D)'!$E39))),(('Business Plan'!$D$6*(1+'Scenario Analysis (2D)'!AG$4)*('Business Plan'!$D$7-'Business Plan'!$D$8-'Business Plan'!$D$9)-'Business Plan'!$D$10*(1+'Scenario Analysis (2D)'!$E39))),(('Business Plan'!$E$6*(1+'Scenario Analysis (2D)'!AG$4)*('Business Plan'!$E$7-'Business Plan'!$E$8-'Business Plan'!$E$9)-'Business Plan'!$E$10*(1+'Scenario Analysis (2D)'!$E39))),(('Business Plan'!$F$6*(1+'Scenario Analysis (2D)'!AG$4)*('Business Plan'!$F$7-'Business Plan'!$F$8-'Business Plan'!$F$9)-'Business Plan'!$F$10*(1+'Scenario Analysis (2D)'!$E39))),(('Business Plan'!$G$6*(1+'Scenario Analysis (2D)'!AG$4)*('Business Plan'!$G$7-'Business Plan'!$G$8-'Business Plan'!$G$9)-'Business Plan'!$G$10*(1+'Scenario Analysis (2D)'!$E39))),(('Business Plan'!$H$6*(1+'Scenario Analysis (2D)'!AG$4)*('Business Plan'!$H$7-'Business Plan'!$H$8-'Business Plan'!$H$9)-'Business Plan'!$H$10*(1+'Scenario Analysis (2D)'!$E39))),(('Business Plan'!$I$6*(1+'Scenario Analysis (2D)'!AG$4)*('Business Plan'!$I$7-'Business Plan'!$I$8-'Business Plan'!$I$9)-'Business Plan'!$I$10*(1+'Scenario Analysis (2D)'!$E39))),(('Business Plan'!$J$6*(1+'Scenario Analysis (2D)'!AG$4)*('Business Plan'!$J$7-'Business Plan'!$J$8-'Business Plan'!$J$9)-'Business Plan'!$J$10*(1+'Scenario Analysis (2D)'!$E39))),(('Business Plan'!$K$6*(1+'Scenario Analysis (2D)'!AG$4)*('Business Plan'!$K$7-'Business Plan'!$K$8-'Business Plan'!$K$9)-'Business Plan'!$K$10*(1+'Scenario Analysis (2D)'!$E39)))))/'Business Plan'!$C$13-1</f>
        <v>5.8263976311828038</v>
      </c>
      <c r="M44" s="65">
        <v>-0.2</v>
      </c>
      <c r="N44" s="65">
        <v>0.25</v>
      </c>
      <c r="O44" s="64">
        <f>(NPV('Business Plan'!$B$3,(('Business Plan'!$C$6*('Business Plan'!$C$7*(1+'Scenario Analysis (2D)'!AG$4)-'Business Plan'!$C$8*(1+'Scenario Analysis (2D)'!$E55)-'Business Plan'!$C$9)-'Business Plan'!$C$10)),(('Business Plan'!$D$6*('Business Plan'!$D$7*(1+'Scenario Analysis (2D)'!AG$4)-'Business Plan'!$D$8*(1+'Scenario Analysis (2D)'!$E55)-'Business Plan'!$D$9)-'Business Plan'!$D$10)),(('Business Plan'!$E$6*('Business Plan'!$E$7*(1+'Scenario Analysis (2D)'!AG$4)-'Business Plan'!$E$8*(1+'Scenario Analysis (2D)'!$E55)-'Business Plan'!$E$9)-'Business Plan'!$E$10)),(('Business Plan'!$F$6*('Business Plan'!$F$7*(1+'Scenario Analysis (2D)'!AG$4)-'Business Plan'!$F$8*(1+'Scenario Analysis (2D)'!$E55)-'Business Plan'!$F$9)-'Business Plan'!$F$10)),(('Business Plan'!$G$6*('Business Plan'!$G$7*(1+'Scenario Analysis (2D)'!AG$4)-'Business Plan'!$G$8*(1+'Scenario Analysis (2D)'!$E55)-'Business Plan'!$G$9)-'Business Plan'!$G$10)),(('Business Plan'!$H$6*('Business Plan'!$H$7*(1+'Scenario Analysis (2D)'!AG$4)-'Business Plan'!$H$8*(1+'Scenario Analysis (2D)'!$E55)-'Business Plan'!$H$9)-'Business Plan'!$H$10)),(('Business Plan'!$I$6*('Business Plan'!$I$7*(1+'Scenario Analysis (2D)'!AG$4)-'Business Plan'!$I$8*(1+'Scenario Analysis (2D)'!$E55)-'Business Plan'!$I$9)-'Business Plan'!$I$10)),(('Business Plan'!$J$6*('Business Plan'!$J$7*(1+'Scenario Analysis (2D)'!AG$4)-'Business Plan'!$J$8*(1+'Scenario Analysis (2D)'!$E55)-'Business Plan'!$J$9)-'Business Plan'!$J$10)),(('Business Plan'!$K$6*('Business Plan'!$K$7*(1+'Scenario Analysis (2D)'!AG$4)-'Business Plan'!$K$8*(1+'Scenario Analysis (2D)'!$E55)-'Business Plan'!$K$9)-'Business Plan'!$K$10))))/'Business Plan'!$C$13-1</f>
        <v>19.552854006801997</v>
      </c>
      <c r="Q44" s="65">
        <v>-0.2</v>
      </c>
      <c r="R44" s="65">
        <v>0.25</v>
      </c>
      <c r="S44" s="64">
        <f>(NPV('Business Plan'!$B$3,(('Business Plan'!$C$6*('Business Plan'!$C$7*(1+'Scenario Analysis (2D)'!AG$4)-'Business Plan'!$C$8-'Business Plan'!$C$9)-'Business Plan'!$C$10*(1+'Scenario Analysis (2D)'!$E71))),(('Business Plan'!$D$6*('Business Plan'!$D$7*(1+'Scenario Analysis (2D)'!AG$4)-'Business Plan'!$D$8-'Business Plan'!$D$9)-'Business Plan'!$D$10*(1+'Scenario Analysis (2D)'!$E71))),(('Business Plan'!$E$6*('Business Plan'!$E$7*(1+'Scenario Analysis (2D)'!AG$4)-'Business Plan'!$E$8-'Business Plan'!$E$9)-'Business Plan'!$E$10*(1+'Scenario Analysis (2D)'!$E71))),(('Business Plan'!$F$6*('Business Plan'!$F$7*(1+'Scenario Analysis (2D)'!AG$4)-'Business Plan'!$F$8-'Business Plan'!$F$9)-'Business Plan'!$F$10*(1+'Scenario Analysis (2D)'!$E71))),(('Business Plan'!$G$6*('Business Plan'!$G$7*(1+'Scenario Analysis (2D)'!AG$4)-'Business Plan'!$G$8-'Business Plan'!$G$9)-'Business Plan'!$G$10*(1+'Scenario Analysis (2D)'!$E71))),(('Business Plan'!$H$6*('Business Plan'!$H$7*(1+'Scenario Analysis (2D)'!AG$4)-'Business Plan'!$H$8-'Business Plan'!$H$9)-'Business Plan'!$H$10*(1+'Scenario Analysis (2D)'!$E71))),(('Business Plan'!$I$6*('Business Plan'!$I$7*(1+'Scenario Analysis (2D)'!AG$4)-'Business Plan'!$I$8-'Business Plan'!$I$9)-'Business Plan'!$I$10*(1+'Scenario Analysis (2D)'!$E71))),(('Business Plan'!$J$6*('Business Plan'!$J$7*(1+'Scenario Analysis (2D)'!AG$4)-'Business Plan'!$J$8-'Business Plan'!$J$9)-'Business Plan'!$J$10*(1+'Scenario Analysis (2D)'!$E71))),(('Business Plan'!$K$6*('Business Plan'!$K$7*(1+'Scenario Analysis (2D)'!AG$4)-'Business Plan'!$K$8-'Business Plan'!$K$9)-'Business Plan'!$K$10*(1+'Scenario Analysis (2D)'!$E71)))))/'Business Plan'!$C$13-1</f>
        <v>14.962471070486147</v>
      </c>
      <c r="U44" s="65">
        <v>-0.2</v>
      </c>
      <c r="V44" s="65">
        <v>0.25</v>
      </c>
      <c r="W44" s="64">
        <f>(NPV('Business Plan'!$B$3,(('Business Plan'!$C$6*('Business Plan'!$C$7-'Business Plan'!$C$8*(1+'Scenario Analysis (2D)'!AG$4)-'Business Plan'!$C$9)-'Business Plan'!$C$10*(1+'Scenario Analysis (2D)'!$E87))),(('Business Plan'!$D$6*('Business Plan'!$D$7-'Business Plan'!$D$8*(1+'Scenario Analysis (2D)'!AG$4)-'Business Plan'!$D$9)-'Business Plan'!$D$10*(1+'Scenario Analysis (2D)'!$E87))),(('Business Plan'!$E$6*('Business Plan'!$E$7-'Business Plan'!$E$8*(1+'Scenario Analysis (2D)'!AG$4)-'Business Plan'!$E$9)-'Business Plan'!$E$10*(1+'Scenario Analysis (2D)'!$E87))),(('Business Plan'!$F$6*('Business Plan'!$F$7-'Business Plan'!$F$8*(1+'Scenario Analysis (2D)'!AG$4)-'Business Plan'!$F$9)-'Business Plan'!$F$10*(1+'Scenario Analysis (2D)'!$E87))),(('Business Plan'!$G$6*('Business Plan'!$G$7-'Business Plan'!$G$8*(1+'Scenario Analysis (2D)'!AG$4)-'Business Plan'!$G$9)-'Business Plan'!$G$10*(1+'Scenario Analysis (2D)'!$E87))),(('Business Plan'!$H$6*('Business Plan'!$H$7-'Business Plan'!$H$8*(1+'Scenario Analysis (2D)'!AG$4)-'Business Plan'!$H$9)-'Business Plan'!$H$10*(1+'Scenario Analysis (2D)'!$E87))),(('Business Plan'!$I$6*('Business Plan'!$I$7-'Business Plan'!$I$8*(1+'Scenario Analysis (2D)'!AG$4)-'Business Plan'!$I$9)-'Business Plan'!$I$10*(1+'Scenario Analysis (2D)'!$E87))),(('Business Plan'!$J$6*('Business Plan'!$J$7-'Business Plan'!$J$8*(1+'Scenario Analysis (2D)'!AG$4)-'Business Plan'!$J$9)-'Business Plan'!$J$10*(1+'Scenario Analysis (2D)'!$E87))),(('Business Plan'!$K$6*('Business Plan'!$K$7-'Business Plan'!$K$8*(1+'Scenario Analysis (2D)'!AG$4)-'Business Plan'!$K$9)-'Business Plan'!$K$10*(1+'Scenario Analysis (2D)'!$E87)))))/'Business Plan'!$C$13-1</f>
        <v>-6.3575784071928974</v>
      </c>
    </row>
    <row r="45" spans="1:23" x14ac:dyDescent="0.25">
      <c r="A45" s="65">
        <v>-0.2</v>
      </c>
      <c r="B45" s="63">
        <v>0.3</v>
      </c>
      <c r="C45" s="64">
        <f>(NPV('Business Plan'!$B$3,(('Business Plan'!$C$6*(1+'Scenario Analysis (2D)'!AH$4)*('Business Plan'!$C$7*(1+'Scenario Analysis (2D)'!$E7)-'Business Plan'!$C$8-'Business Plan'!$C$9)-'Business Plan'!$C$10)),(('Business Plan'!$D$6*(1+'Scenario Analysis (2D)'!AH$4)*('Business Plan'!$D$7*(1+'Scenario Analysis (2D)'!$E7)-'Business Plan'!$D$8-'Business Plan'!$D$9)-'Business Plan'!$D$10)),(('Business Plan'!$E$6*(1+'Scenario Analysis (2D)'!AH$4)*('Business Plan'!$E$7*(1+'Scenario Analysis (2D)'!$E7)-'Business Plan'!$E$8-'Business Plan'!$E$9)-'Business Plan'!$E$10)),(('Business Plan'!$F$6*(1+'Scenario Analysis (2D)'!AH$4)*('Business Plan'!$F$7*(1+'Scenario Analysis (2D)'!$E7)-'Business Plan'!$F$8-'Business Plan'!$F$9)-'Business Plan'!$F$10)),(('Business Plan'!$G$6*(1+'Scenario Analysis (2D)'!AH$4)*('Business Plan'!$G$7*(1+'Scenario Analysis (2D)'!$E7)-'Business Plan'!$G$8-'Business Plan'!$G$9)-'Business Plan'!$G$10)),(('Business Plan'!$H$6*(1+'Scenario Analysis (2D)'!AH$4)*('Business Plan'!$H$7*(1+'Scenario Analysis (2D)'!$E7)-'Business Plan'!$H$8-'Business Plan'!$H$9)-'Business Plan'!$H$10)),(('Business Plan'!$I$6*(1+'Scenario Analysis (2D)'!AH$4)*('Business Plan'!$I$7*(1+'Scenario Analysis (2D)'!$E7)-'Business Plan'!$I$8-'Business Plan'!$I$9)-'Business Plan'!$I$10)),(('Business Plan'!$J$6*(1+'Scenario Analysis (2D)'!AH$4)*('Business Plan'!$J$7*(1+'Scenario Analysis (2D)'!$E7)-'Business Plan'!$J$8-'Business Plan'!$J$9)-'Business Plan'!$J$10)),(('Business Plan'!$K$6*(1+'Scenario Analysis (2D)'!AH$4)*('Business Plan'!$K$7*(1+'Scenario Analysis (2D)'!$E7)-'Business Plan'!$K$8-'Business Plan'!$K$9)-'Business Plan'!$K$10))))/'Business Plan'!$C$13-1</f>
        <v>-8.965836587437007</v>
      </c>
      <c r="E45" s="65">
        <v>-0.2</v>
      </c>
      <c r="F45" s="65">
        <v>0.3</v>
      </c>
      <c r="G45" s="64">
        <f>(NPV('Business Plan'!$B$3,(('Business Plan'!$C$6*(1+'Scenario Analysis (2D)'!AH$4)*('Business Plan'!$C$7-'Business Plan'!$C$8*(1+'Scenario Analysis (2D)'!$E23)-'Business Plan'!$C$9)-'Business Plan'!$C$10)),(('Business Plan'!$D$6*(1+'Scenario Analysis (2D)'!AH$4)*('Business Plan'!$D$7-'Business Plan'!$D$8*(1+'Scenario Analysis (2D)'!$E23)-'Business Plan'!$D$9)-'Business Plan'!$D$10)),(('Business Plan'!$E$6*(1+'Scenario Analysis (2D)'!AH$4)*('Business Plan'!$E$7-'Business Plan'!$E$8*(1+'Scenario Analysis (2D)'!$E23)-'Business Plan'!$E$9)-'Business Plan'!$E$10)),(('Business Plan'!$F$6*(1+'Scenario Analysis (2D)'!AH$4)*('Business Plan'!$F$7-'Business Plan'!$F$8*(1+'Scenario Analysis (2D)'!$E23)-'Business Plan'!$F$9)-'Business Plan'!$F$10)),(('Business Plan'!$G$6*(1+'Scenario Analysis (2D)'!AH$4)*('Business Plan'!$G$7-'Business Plan'!$G$8*(1+'Scenario Analysis (2D)'!$E23)-'Business Plan'!$G$9)-'Business Plan'!$G$10)),(('Business Plan'!$H$6*(1+'Scenario Analysis (2D)'!AH$4)*('Business Plan'!$H$7-'Business Plan'!$H$8*(1+'Scenario Analysis (2D)'!$E23)-'Business Plan'!$H$9)-'Business Plan'!$H$10)),(('Business Plan'!$I$6*(1+'Scenario Analysis (2D)'!AH$4)*('Business Plan'!$I$7-'Business Plan'!$I$8*(1+'Scenario Analysis (2D)'!$E23)-'Business Plan'!$I$9)-'Business Plan'!$I$10)),(('Business Plan'!$J$6*(1+'Scenario Analysis (2D)'!AH$4)*('Business Plan'!$J$7-'Business Plan'!$J$8*(1+'Scenario Analysis (2D)'!$E23)-'Business Plan'!$J$9)-'Business Plan'!$J$10)),(('Business Plan'!$K$6*(1+'Scenario Analysis (2D)'!AH$4)*('Business Plan'!$K$7-'Business Plan'!$K$8*(1+'Scenario Analysis (2D)'!$E23)-'Business Plan'!$K$9)-'Business Plan'!$K$10))))/'Business Plan'!$C$13-1</f>
        <v>13.207014869349205</v>
      </c>
      <c r="I45" s="65">
        <v>-0.2</v>
      </c>
      <c r="J45" s="65">
        <v>0.3</v>
      </c>
      <c r="K45" s="64">
        <f>(NPV('Business Plan'!$B$3,(('Business Plan'!$C$6*(1+'Scenario Analysis (2D)'!AH$4)*('Business Plan'!$C$7-'Business Plan'!$C$8-'Business Plan'!$C$9)-'Business Plan'!$C$10*(1+'Scenario Analysis (2D)'!$E39))),(('Business Plan'!$D$6*(1+'Scenario Analysis (2D)'!AH$4)*('Business Plan'!$D$7-'Business Plan'!$D$8-'Business Plan'!$D$9)-'Business Plan'!$D$10*(1+'Scenario Analysis (2D)'!$E39))),(('Business Plan'!$E$6*(1+'Scenario Analysis (2D)'!AH$4)*('Business Plan'!$E$7-'Business Plan'!$E$8-'Business Plan'!$E$9)-'Business Plan'!$E$10*(1+'Scenario Analysis (2D)'!$E39))),(('Business Plan'!$F$6*(1+'Scenario Analysis (2D)'!AH$4)*('Business Plan'!$F$7-'Business Plan'!$F$8-'Business Plan'!$F$9)-'Business Plan'!$F$10*(1+'Scenario Analysis (2D)'!$E39))),(('Business Plan'!$G$6*(1+'Scenario Analysis (2D)'!AH$4)*('Business Plan'!$G$7-'Business Plan'!$G$8-'Business Plan'!$G$9)-'Business Plan'!$G$10*(1+'Scenario Analysis (2D)'!$E39))),(('Business Plan'!$H$6*(1+'Scenario Analysis (2D)'!AH$4)*('Business Plan'!$H$7-'Business Plan'!$H$8-'Business Plan'!$H$9)-'Business Plan'!$H$10*(1+'Scenario Analysis (2D)'!$E39))),(('Business Plan'!$I$6*(1+'Scenario Analysis (2D)'!AH$4)*('Business Plan'!$I$7-'Business Plan'!$I$8-'Business Plan'!$I$9)-'Business Plan'!$I$10*(1+'Scenario Analysis (2D)'!$E39))),(('Business Plan'!$J$6*(1+'Scenario Analysis (2D)'!AH$4)*('Business Plan'!$J$7-'Business Plan'!$J$8-'Business Plan'!$J$9)-'Business Plan'!$J$10*(1+'Scenario Analysis (2D)'!$E39))),(('Business Plan'!$K$6*(1+'Scenario Analysis (2D)'!AH$4)*('Business Plan'!$K$7-'Business Plan'!$K$8-'Business Plan'!$K$9)-'Business Plan'!$K$10*(1+'Scenario Analysis (2D)'!$E39)))))/'Business Plan'!$C$13-1</f>
        <v>6.4959973679808929</v>
      </c>
      <c r="M45" s="65">
        <v>-0.2</v>
      </c>
      <c r="N45" s="65">
        <v>0.3</v>
      </c>
      <c r="O45" s="64">
        <f>(NPV('Business Plan'!$B$3,(('Business Plan'!$C$6*('Business Plan'!$C$7*(1+'Scenario Analysis (2D)'!AH$4)-'Business Plan'!$C$8*(1+'Scenario Analysis (2D)'!$E55)-'Business Plan'!$C$9)-'Business Plan'!$C$10)),(('Business Plan'!$D$6*('Business Plan'!$D$7*(1+'Scenario Analysis (2D)'!AH$4)-'Business Plan'!$D$8*(1+'Scenario Analysis (2D)'!$E55)-'Business Plan'!$D$9)-'Business Plan'!$D$10)),(('Business Plan'!$E$6*('Business Plan'!$E$7*(1+'Scenario Analysis (2D)'!AH$4)-'Business Plan'!$E$8*(1+'Scenario Analysis (2D)'!$E55)-'Business Plan'!$E$9)-'Business Plan'!$E$10)),(('Business Plan'!$F$6*('Business Plan'!$F$7*(1+'Scenario Analysis (2D)'!AH$4)-'Business Plan'!$F$8*(1+'Scenario Analysis (2D)'!$E55)-'Business Plan'!$F$9)-'Business Plan'!$F$10)),(('Business Plan'!$G$6*('Business Plan'!$G$7*(1+'Scenario Analysis (2D)'!AH$4)-'Business Plan'!$G$8*(1+'Scenario Analysis (2D)'!$E55)-'Business Plan'!$G$9)-'Business Plan'!$G$10)),(('Business Plan'!$H$6*('Business Plan'!$H$7*(1+'Scenario Analysis (2D)'!AH$4)-'Business Plan'!$H$8*(1+'Scenario Analysis (2D)'!$E55)-'Business Plan'!$H$9)-'Business Plan'!$H$10)),(('Business Plan'!$I$6*('Business Plan'!$I$7*(1+'Scenario Analysis (2D)'!AH$4)-'Business Plan'!$I$8*(1+'Scenario Analysis (2D)'!$E55)-'Business Plan'!$I$9)-'Business Plan'!$I$10)),(('Business Plan'!$J$6*('Business Plan'!$J$7*(1+'Scenario Analysis (2D)'!AH$4)-'Business Plan'!$J$8*(1+'Scenario Analysis (2D)'!$E55)-'Business Plan'!$J$9)-'Business Plan'!$J$10)),(('Business Plan'!$K$6*('Business Plan'!$K$7*(1+'Scenario Analysis (2D)'!AH$4)-'Business Plan'!$K$8*(1+'Scenario Analysis (2D)'!$E55)-'Business Plan'!$K$9)-'Business Plan'!$K$10))))/'Business Plan'!$C$13-1</f>
        <v>22.049668431460752</v>
      </c>
      <c r="Q45" s="65">
        <v>-0.2</v>
      </c>
      <c r="R45" s="65">
        <v>0.3</v>
      </c>
      <c r="S45" s="64">
        <f>(NPV('Business Plan'!$B$3,(('Business Plan'!$C$6*('Business Plan'!$C$7*(1+'Scenario Analysis (2D)'!AH$4)-'Business Plan'!$C$8-'Business Plan'!$C$9)-'Business Plan'!$C$10*(1+'Scenario Analysis (2D)'!$E71))),(('Business Plan'!$D$6*('Business Plan'!$D$7*(1+'Scenario Analysis (2D)'!AH$4)-'Business Plan'!$D$8-'Business Plan'!$D$9)-'Business Plan'!$D$10*(1+'Scenario Analysis (2D)'!$E71))),(('Business Plan'!$E$6*('Business Plan'!$E$7*(1+'Scenario Analysis (2D)'!AH$4)-'Business Plan'!$E$8-'Business Plan'!$E$9)-'Business Plan'!$E$10*(1+'Scenario Analysis (2D)'!$E71))),(('Business Plan'!$F$6*('Business Plan'!$F$7*(1+'Scenario Analysis (2D)'!AH$4)-'Business Plan'!$F$8-'Business Plan'!$F$9)-'Business Plan'!$F$10*(1+'Scenario Analysis (2D)'!$E71))),(('Business Plan'!$G$6*('Business Plan'!$G$7*(1+'Scenario Analysis (2D)'!AH$4)-'Business Plan'!$G$8-'Business Plan'!$G$9)-'Business Plan'!$G$10*(1+'Scenario Analysis (2D)'!$E71))),(('Business Plan'!$H$6*('Business Plan'!$H$7*(1+'Scenario Analysis (2D)'!AH$4)-'Business Plan'!$H$8-'Business Plan'!$H$9)-'Business Plan'!$H$10*(1+'Scenario Analysis (2D)'!$E71))),(('Business Plan'!$I$6*('Business Plan'!$I$7*(1+'Scenario Analysis (2D)'!AH$4)-'Business Plan'!$I$8-'Business Plan'!$I$9)-'Business Plan'!$I$10*(1+'Scenario Analysis (2D)'!$E71))),(('Business Plan'!$J$6*('Business Plan'!$J$7*(1+'Scenario Analysis (2D)'!AH$4)-'Business Plan'!$J$8-'Business Plan'!$J$9)-'Business Plan'!$J$10*(1+'Scenario Analysis (2D)'!$E71))),(('Business Plan'!$K$6*('Business Plan'!$K$7*(1+'Scenario Analysis (2D)'!AH$4)-'Business Plan'!$K$8-'Business Plan'!$K$9)-'Business Plan'!$K$10*(1+'Scenario Analysis (2D)'!$E71)))))/'Business Plan'!$C$13-1</f>
        <v>17.459285495144904</v>
      </c>
      <c r="U45" s="65">
        <v>-0.2</v>
      </c>
      <c r="V45" s="65">
        <v>0.3</v>
      </c>
      <c r="W45" s="64">
        <f>(NPV('Business Plan'!$B$3,(('Business Plan'!$C$6*('Business Plan'!$C$7-'Business Plan'!$C$8*(1+'Scenario Analysis (2D)'!AH$4)-'Business Plan'!$C$9)-'Business Plan'!$C$10*(1+'Scenario Analysis (2D)'!$E87))),(('Business Plan'!$D$6*('Business Plan'!$D$7-'Business Plan'!$D$8*(1+'Scenario Analysis (2D)'!AH$4)-'Business Plan'!$D$9)-'Business Plan'!$D$10*(1+'Scenario Analysis (2D)'!$E87))),(('Business Plan'!$E$6*('Business Plan'!$E$7-'Business Plan'!$E$8*(1+'Scenario Analysis (2D)'!AH$4)-'Business Plan'!$E$9)-'Business Plan'!$E$10*(1+'Scenario Analysis (2D)'!$E87))),(('Business Plan'!$F$6*('Business Plan'!$F$7-'Business Plan'!$F$8*(1+'Scenario Analysis (2D)'!AH$4)-'Business Plan'!$F$9)-'Business Plan'!$F$10*(1+'Scenario Analysis (2D)'!$E87))),(('Business Plan'!$G$6*('Business Plan'!$G$7-'Business Plan'!$G$8*(1+'Scenario Analysis (2D)'!AH$4)-'Business Plan'!$G$9)-'Business Plan'!$G$10*(1+'Scenario Analysis (2D)'!$E87))),(('Business Plan'!$H$6*('Business Plan'!$H$7-'Business Plan'!$H$8*(1+'Scenario Analysis (2D)'!AH$4)-'Business Plan'!$H$9)-'Business Plan'!$H$10*(1+'Scenario Analysis (2D)'!$E87))),(('Business Plan'!$I$6*('Business Plan'!$I$7-'Business Plan'!$I$8*(1+'Scenario Analysis (2D)'!AH$4)-'Business Plan'!$I$9)-'Business Plan'!$I$10*(1+'Scenario Analysis (2D)'!$E87))),(('Business Plan'!$J$6*('Business Plan'!$J$7-'Business Plan'!$J$8*(1+'Scenario Analysis (2D)'!AH$4)-'Business Plan'!$J$9)-'Business Plan'!$J$10*(1+'Scenario Analysis (2D)'!$E87))),(('Business Plan'!$K$6*('Business Plan'!$K$7-'Business Plan'!$K$8*(1+'Scenario Analysis (2D)'!AH$4)-'Business Plan'!$K$9)-'Business Plan'!$K$10*(1+'Scenario Analysis (2D)'!$E87)))))/'Business Plan'!$C$13-1</f>
        <v>-8.1247738780699503</v>
      </c>
    </row>
    <row r="46" spans="1:23" s="70" customFormat="1" x14ac:dyDescent="0.25">
      <c r="A46" s="67"/>
      <c r="B46" s="68"/>
      <c r="C46" s="69"/>
      <c r="E46" s="71"/>
      <c r="F46" s="71"/>
      <c r="G46" s="67"/>
      <c r="I46" s="71"/>
      <c r="J46" s="71"/>
      <c r="K46" s="67"/>
      <c r="M46" s="71"/>
      <c r="N46" s="71"/>
      <c r="O46" s="67"/>
      <c r="Q46" s="71"/>
      <c r="R46" s="71"/>
      <c r="S46" s="67"/>
      <c r="U46" s="71"/>
      <c r="V46" s="71"/>
      <c r="W46" s="67"/>
    </row>
    <row r="47" spans="1:23" x14ac:dyDescent="0.25">
      <c r="A47" s="66">
        <v>-0.15</v>
      </c>
      <c r="B47" s="63">
        <v>-0.3</v>
      </c>
      <c r="C47" s="64">
        <f>(NPV('Business Plan'!$B$3,(('Business Plan'!$C$6*(1+'Scenario Analysis (2D)'!V$4)*('Business Plan'!$C$7*(1+'Scenario Analysis (2D)'!$E8)-'Business Plan'!$C$8-'Business Plan'!$C$9)-'Business Plan'!$C$10)),(('Business Plan'!$D$6*(1+'Scenario Analysis (2D)'!V$4)*('Business Plan'!$D$7*(1+'Scenario Analysis (2D)'!$E8)-'Business Plan'!$D$8-'Business Plan'!$D$9)-'Business Plan'!$D$10)),(('Business Plan'!$E$6*(1+'Scenario Analysis (2D)'!V$4)*('Business Plan'!$E$7*(1+'Scenario Analysis (2D)'!$E8)-'Business Plan'!$E$8-'Business Plan'!$E$9)-'Business Plan'!$E$10)),(('Business Plan'!$F$6*(1+'Scenario Analysis (2D)'!V$4)*('Business Plan'!$F$7*(1+'Scenario Analysis (2D)'!$E8)-'Business Plan'!$F$8-'Business Plan'!$F$9)-'Business Plan'!$F$10)),(('Business Plan'!$G$6*(1+'Scenario Analysis (2D)'!V$4)*('Business Plan'!$G$7*(1+'Scenario Analysis (2D)'!$E8)-'Business Plan'!$G$8-'Business Plan'!$G$9)-'Business Plan'!$G$10)),(('Business Plan'!$H$6*(1+'Scenario Analysis (2D)'!V$4)*('Business Plan'!$H$7*(1+'Scenario Analysis (2D)'!$E8)-'Business Plan'!$H$8-'Business Plan'!$H$9)-'Business Plan'!$H$10)),(('Business Plan'!$I$6*(1+'Scenario Analysis (2D)'!V$4)*('Business Plan'!$I$7*(1+'Scenario Analysis (2D)'!$E8)-'Business Plan'!$I$8-'Business Plan'!$I$9)-'Business Plan'!$I$10)),(('Business Plan'!$J$6*(1+'Scenario Analysis (2D)'!V$4)*('Business Plan'!$J$7*(1+'Scenario Analysis (2D)'!$E8)-'Business Plan'!$J$8-'Business Plan'!$J$9)-'Business Plan'!$J$10)),(('Business Plan'!$K$6*(1+'Scenario Analysis (2D)'!V$4)*('Business Plan'!$K$7*(1+'Scenario Analysis (2D)'!$E8)-'Business Plan'!$K$8-'Business Plan'!$K$9)-'Business Plan'!$K$10))))/'Business Plan'!$C$13-1</f>
        <v>-9.2609087125719274</v>
      </c>
      <c r="E47" s="65">
        <v>-0.15</v>
      </c>
      <c r="F47" s="65">
        <v>-0.3</v>
      </c>
      <c r="G47" s="64">
        <f>(NPV('Business Plan'!$B$3,(('Business Plan'!$C$6*(1+'Scenario Analysis (2D)'!V$4)*('Business Plan'!$C$7-'Business Plan'!$C$8*(1+'Scenario Analysis (2D)'!$E24)-'Business Plan'!$C$9)-'Business Plan'!$C$10)),(('Business Plan'!$D$6*(1+'Scenario Analysis (2D)'!V$4)*('Business Plan'!$D$7-'Business Plan'!$D$8*(1+'Scenario Analysis (2D)'!$E24)-'Business Plan'!$D$9)-'Business Plan'!$D$10)),(('Business Plan'!$E$6*(1+'Scenario Analysis (2D)'!V$4)*('Business Plan'!$E$7-'Business Plan'!$E$8*(1+'Scenario Analysis (2D)'!$E24)-'Business Plan'!$E$9)-'Business Plan'!$E$10)),(('Business Plan'!$F$6*(1+'Scenario Analysis (2D)'!V$4)*('Business Plan'!$F$7-'Business Plan'!$F$8*(1+'Scenario Analysis (2D)'!$E24)-'Business Plan'!$F$9)-'Business Plan'!$F$10)),(('Business Plan'!$G$6*(1+'Scenario Analysis (2D)'!V$4)*('Business Plan'!$G$7-'Business Plan'!$G$8*(1+'Scenario Analysis (2D)'!$E24)-'Business Plan'!$G$9)-'Business Plan'!$G$10)),(('Business Plan'!$H$6*(1+'Scenario Analysis (2D)'!V$4)*('Business Plan'!$H$7-'Business Plan'!$H$8*(1+'Scenario Analysis (2D)'!$E24)-'Business Plan'!$H$9)-'Business Plan'!$H$10)),(('Business Plan'!$I$6*(1+'Scenario Analysis (2D)'!V$4)*('Business Plan'!$I$7-'Business Plan'!$I$8*(1+'Scenario Analysis (2D)'!$E24)-'Business Plan'!$I$9)-'Business Plan'!$I$10)),(('Business Plan'!$J$6*(1+'Scenario Analysis (2D)'!V$4)*('Business Plan'!$J$7-'Business Plan'!$J$8*(1+'Scenario Analysis (2D)'!$E24)-'Business Plan'!$J$9)-'Business Plan'!$J$10)),(('Business Plan'!$K$6*(1+'Scenario Analysis (2D)'!V$4)*('Business Plan'!$K$7-'Business Plan'!$K$8*(1+'Scenario Analysis (2D)'!$E24)-'Business Plan'!$K$9)-'Business Plan'!$K$10))))/'Business Plan'!$C$13-1</f>
        <v>-0.30648793194672574</v>
      </c>
      <c r="I47" s="65">
        <v>-0.15</v>
      </c>
      <c r="J47" s="65">
        <v>-0.3</v>
      </c>
      <c r="K47" s="64">
        <f>(NPV('Business Plan'!$B$3,(('Business Plan'!$C$6*(1+'Scenario Analysis (2D)'!V$4)*('Business Plan'!$C$7-'Business Plan'!$C$8-'Business Plan'!$C$9)-'Business Plan'!$C$10*(1+'Scenario Analysis (2D)'!$E40))),(('Business Plan'!$D$6*(1+'Scenario Analysis (2D)'!V$4)*('Business Plan'!$D$7-'Business Plan'!$D$8-'Business Plan'!$D$9)-'Business Plan'!$D$10*(1+'Scenario Analysis (2D)'!$E40))),(('Business Plan'!$E$6*(1+'Scenario Analysis (2D)'!V$4)*('Business Plan'!$E$7-'Business Plan'!$E$8-'Business Plan'!$E$9)-'Business Plan'!$E$10*(1+'Scenario Analysis (2D)'!$E40))),(('Business Plan'!$F$6*(1+'Scenario Analysis (2D)'!V$4)*('Business Plan'!$F$7-'Business Plan'!$F$8-'Business Plan'!$F$9)-'Business Plan'!$F$10*(1+'Scenario Analysis (2D)'!$E40))),(('Business Plan'!$G$6*(1+'Scenario Analysis (2D)'!V$4)*('Business Plan'!$G$7-'Business Plan'!$G$8-'Business Plan'!$G$9)-'Business Plan'!$G$10*(1+'Scenario Analysis (2D)'!$E40))),(('Business Plan'!$H$6*(1+'Scenario Analysis (2D)'!V$4)*('Business Plan'!$H$7-'Business Plan'!$H$8-'Business Plan'!$H$9)-'Business Plan'!$H$10*(1+'Scenario Analysis (2D)'!$E40))),(('Business Plan'!$I$6*(1+'Scenario Analysis (2D)'!V$4)*('Business Plan'!$I$7-'Business Plan'!$I$8-'Business Plan'!$I$9)-'Business Plan'!$I$10*(1+'Scenario Analysis (2D)'!$E40))),(('Business Plan'!$J$6*(1+'Scenario Analysis (2D)'!V$4)*('Business Plan'!$J$7-'Business Plan'!$J$8-'Business Plan'!$J$9)-'Business Plan'!$J$10*(1+'Scenario Analysis (2D)'!$E40))),(('Business Plan'!$K$6*(1+'Scenario Analysis (2D)'!V$4)*('Business Plan'!$K$7-'Business Plan'!$K$8-'Business Plan'!$K$9)-'Business Plan'!$K$10*(1+'Scenario Analysis (2D)'!$E40)))))/'Business Plan'!$C$13-1</f>
        <v>-2.1587992103942675</v>
      </c>
      <c r="M47" s="65">
        <v>-0.15</v>
      </c>
      <c r="N47" s="65">
        <v>-0.3</v>
      </c>
      <c r="O47" s="64">
        <f>(NPV('Business Plan'!$B$3,(('Business Plan'!$C$6*('Business Plan'!$C$7*(1+'Scenario Analysis (2D)'!V$4)-'Business Plan'!$C$8*(1+'Scenario Analysis (2D)'!$E56)-'Business Plan'!$C$9)-'Business Plan'!$C$10)),(('Business Plan'!$D$6*('Business Plan'!$D$7*(1+'Scenario Analysis (2D)'!V$4)-'Business Plan'!$D$8*(1+'Scenario Analysis (2D)'!$E56)-'Business Plan'!$D$9)-'Business Plan'!$D$10)),(('Business Plan'!$E$6*('Business Plan'!$E$7*(1+'Scenario Analysis (2D)'!V$4)-'Business Plan'!$E$8*(1+'Scenario Analysis (2D)'!$E56)-'Business Plan'!$E$9)-'Business Plan'!$E$10)),(('Business Plan'!$F$6*('Business Plan'!$F$7*(1+'Scenario Analysis (2D)'!V$4)-'Business Plan'!$F$8*(1+'Scenario Analysis (2D)'!$E56)-'Business Plan'!$F$9)-'Business Plan'!$F$10)),(('Business Plan'!$G$6*('Business Plan'!$G$7*(1+'Scenario Analysis (2D)'!V$4)-'Business Plan'!$G$8*(1+'Scenario Analysis (2D)'!$E56)-'Business Plan'!$G$9)-'Business Plan'!$G$10)),(('Business Plan'!$H$6*('Business Plan'!$H$7*(1+'Scenario Analysis (2D)'!V$4)-'Business Plan'!$H$8*(1+'Scenario Analysis (2D)'!$E56)-'Business Plan'!$H$9)-'Business Plan'!$H$10)),(('Business Plan'!$I$6*('Business Plan'!$I$7*(1+'Scenario Analysis (2D)'!V$4)-'Business Plan'!$I$8*(1+'Scenario Analysis (2D)'!$E56)-'Business Plan'!$I$9)-'Business Plan'!$I$10)),(('Business Plan'!$J$6*('Business Plan'!$J$7*(1+'Scenario Analysis (2D)'!V$4)-'Business Plan'!$J$8*(1+'Scenario Analysis (2D)'!$E56)-'Business Plan'!$J$9)-'Business Plan'!$J$10)),(('Business Plan'!$K$6*('Business Plan'!$K$7*(1+'Scenario Analysis (2D)'!V$4)-'Business Plan'!$K$8*(1+'Scenario Analysis (2D)'!$E56)-'Business Plan'!$K$9)-'Business Plan'!$K$10))))/'Business Plan'!$C$13-1</f>
        <v>-9.6793001353213945</v>
      </c>
      <c r="Q47" s="65">
        <v>-0.15</v>
      </c>
      <c r="R47" s="65">
        <v>-0.3</v>
      </c>
      <c r="S47" s="64">
        <f>(NPV('Business Plan'!$B$3,(('Business Plan'!$C$6*('Business Plan'!$C$7*(1+'Scenario Analysis (2D)'!V$4)-'Business Plan'!$C$8-'Business Plan'!$C$9)-'Business Plan'!$C$10*(1+'Scenario Analysis (2D)'!$E72))),(('Business Plan'!$D$6*('Business Plan'!$D$7*(1+'Scenario Analysis (2D)'!V$4)-'Business Plan'!$D$8-'Business Plan'!$D$9)-'Business Plan'!$D$10*(1+'Scenario Analysis (2D)'!$E72))),(('Business Plan'!$E$6*('Business Plan'!$E$7*(1+'Scenario Analysis (2D)'!V$4)-'Business Plan'!$E$8-'Business Plan'!$E$9)-'Business Plan'!$E$10*(1+'Scenario Analysis (2D)'!$E72))),(('Business Plan'!$F$6*('Business Plan'!$F$7*(1+'Scenario Analysis (2D)'!V$4)-'Business Plan'!$F$8-'Business Plan'!$F$9)-'Business Plan'!$F$10*(1+'Scenario Analysis (2D)'!$E72))),(('Business Plan'!$G$6*('Business Plan'!$G$7*(1+'Scenario Analysis (2D)'!V$4)-'Business Plan'!$G$8-'Business Plan'!$G$9)-'Business Plan'!$G$10*(1+'Scenario Analysis (2D)'!$E72))),(('Business Plan'!$H$6*('Business Plan'!$H$7*(1+'Scenario Analysis (2D)'!V$4)-'Business Plan'!$H$8-'Business Plan'!$H$9)-'Business Plan'!$H$10*(1+'Scenario Analysis (2D)'!$E72))),(('Business Plan'!$I$6*('Business Plan'!$I$7*(1+'Scenario Analysis (2D)'!V$4)-'Business Plan'!$I$8-'Business Plan'!$I$9)-'Business Plan'!$I$10*(1+'Scenario Analysis (2D)'!$E72))),(('Business Plan'!$J$6*('Business Plan'!$J$7*(1+'Scenario Analysis (2D)'!V$4)-'Business Plan'!$J$8-'Business Plan'!$J$9)-'Business Plan'!$J$10*(1+'Scenario Analysis (2D)'!$E72))),(('Business Plan'!$K$6*('Business Plan'!$K$7*(1+'Scenario Analysis (2D)'!V$4)-'Business Plan'!$K$8-'Business Plan'!$K$9)-'Business Plan'!$K$10*(1+'Scenario Analysis (2D)'!$E72)))))/'Business Plan'!$C$13-1</f>
        <v>-13.12208733755828</v>
      </c>
      <c r="U47" s="65">
        <v>-0.15</v>
      </c>
      <c r="V47" s="65">
        <v>-0.3</v>
      </c>
      <c r="W47" s="64">
        <f>(NPV('Business Plan'!$B$3,(('Business Plan'!$C$6*('Business Plan'!$C$7-'Business Plan'!$C$8*(1+'Scenario Analysis (2D)'!V$4)-'Business Plan'!$C$9)-'Business Plan'!$C$10*(1+'Scenario Analysis (2D)'!$E88))),(('Business Plan'!$D$6*('Business Plan'!$D$7-'Business Plan'!$D$8*(1+'Scenario Analysis (2D)'!V$4)-'Business Plan'!$D$9)-'Business Plan'!$D$10*(1+'Scenario Analysis (2D)'!$E88))),(('Business Plan'!$E$6*('Business Plan'!$E$7-'Business Plan'!$E$8*(1+'Scenario Analysis (2D)'!V$4)-'Business Plan'!$E$9)-'Business Plan'!$E$10*(1+'Scenario Analysis (2D)'!$E88))),(('Business Plan'!$F$6*('Business Plan'!$F$7-'Business Plan'!$F$8*(1+'Scenario Analysis (2D)'!V$4)-'Business Plan'!$F$9)-'Business Plan'!$F$10*(1+'Scenario Analysis (2D)'!$E88))),(('Business Plan'!$G$6*('Business Plan'!$G$7-'Business Plan'!$G$8*(1+'Scenario Analysis (2D)'!V$4)-'Business Plan'!$G$9)-'Business Plan'!$G$10*(1+'Scenario Analysis (2D)'!$E88))),(('Business Plan'!$H$6*('Business Plan'!$H$7-'Business Plan'!$H$8*(1+'Scenario Analysis (2D)'!V$4)-'Business Plan'!$H$9)-'Business Plan'!$H$10*(1+'Scenario Analysis (2D)'!$E88))),(('Business Plan'!$I$6*('Business Plan'!$I$7-'Business Plan'!$I$8*(1+'Scenario Analysis (2D)'!V$4)-'Business Plan'!$I$9)-'Business Plan'!$I$10*(1+'Scenario Analysis (2D)'!$E88))),(('Business Plan'!$J$6*('Business Plan'!$J$7-'Business Plan'!$J$8*(1+'Scenario Analysis (2D)'!V$4)-'Business Plan'!$J$9)-'Business Plan'!$J$10*(1+'Scenario Analysis (2D)'!$E88))),(('Business Plan'!$K$6*('Business Plan'!$K$7-'Business Plan'!$K$8*(1+'Scenario Analysis (2D)'!V$4)-'Business Plan'!$K$9)-'Business Plan'!$K$10*(1+'Scenario Analysis (2D)'!$E88)))))/'Business Plan'!$C$13-1</f>
        <v>12.461972035656579</v>
      </c>
    </row>
    <row r="48" spans="1:23" x14ac:dyDescent="0.25">
      <c r="A48" s="65">
        <v>-0.15</v>
      </c>
      <c r="B48" s="63">
        <v>-0.25</v>
      </c>
      <c r="C48" s="64">
        <f>(NPV('Business Plan'!$B$3,(('Business Plan'!$C$6*(1+'Scenario Analysis (2D)'!W$4)*('Business Plan'!$C$7*(1+'Scenario Analysis (2D)'!$E8)-'Business Plan'!$C$8-'Business Plan'!$C$9)-'Business Plan'!$C$10)),(('Business Plan'!$D$6*(1+'Scenario Analysis (2D)'!W$4)*('Business Plan'!$D$7*(1+'Scenario Analysis (2D)'!$E8)-'Business Plan'!$D$8-'Business Plan'!$D$9)-'Business Plan'!$D$10)),(('Business Plan'!$E$6*(1+'Scenario Analysis (2D)'!W$4)*('Business Plan'!$E$7*(1+'Scenario Analysis (2D)'!$E8)-'Business Plan'!$E$8-'Business Plan'!$E$9)-'Business Plan'!$E$10)),(('Business Plan'!$F$6*(1+'Scenario Analysis (2D)'!W$4)*('Business Plan'!$F$7*(1+'Scenario Analysis (2D)'!$E8)-'Business Plan'!$F$8-'Business Plan'!$F$9)-'Business Plan'!$F$10)),(('Business Plan'!$G$6*(1+'Scenario Analysis (2D)'!W$4)*('Business Plan'!$G$7*(1+'Scenario Analysis (2D)'!$E8)-'Business Plan'!$G$8-'Business Plan'!$G$9)-'Business Plan'!$G$10)),(('Business Plan'!$H$6*(1+'Scenario Analysis (2D)'!W$4)*('Business Plan'!$H$7*(1+'Scenario Analysis (2D)'!$E8)-'Business Plan'!$H$8-'Business Plan'!$H$9)-'Business Plan'!$H$10)),(('Business Plan'!$I$6*(1+'Scenario Analysis (2D)'!W$4)*('Business Plan'!$I$7*(1+'Scenario Analysis (2D)'!$E8)-'Business Plan'!$I$8-'Business Plan'!$I$9)-'Business Plan'!$I$10)),(('Business Plan'!$J$6*(1+'Scenario Analysis (2D)'!W$4)*('Business Plan'!$J$7*(1+'Scenario Analysis (2D)'!$E8)-'Business Plan'!$J$8-'Business Plan'!$J$9)-'Business Plan'!$J$10)),(('Business Plan'!$K$6*(1+'Scenario Analysis (2D)'!W$4)*('Business Plan'!$K$7*(1+'Scenario Analysis (2D)'!$E8)-'Business Plan'!$K$8-'Business Plan'!$K$9)-'Business Plan'!$K$10))))/'Business Plan'!$C$13-1</f>
        <v>-8.9658311394726482</v>
      </c>
      <c r="E48" s="65">
        <v>-0.15</v>
      </c>
      <c r="F48" s="65">
        <v>-0.25</v>
      </c>
      <c r="G48" s="64">
        <f>(NPV('Business Plan'!$B$3,(('Business Plan'!$C$6*(1+'Scenario Analysis (2D)'!W$4)*('Business Plan'!$C$7-'Business Plan'!$C$8*(1+'Scenario Analysis (2D)'!$E24)-'Business Plan'!$C$9)-'Business Plan'!$C$10)),(('Business Plan'!$D$6*(1+'Scenario Analysis (2D)'!W$4)*('Business Plan'!$D$7-'Business Plan'!$D$8*(1+'Scenario Analysis (2D)'!$E24)-'Business Plan'!$D$9)-'Business Plan'!$D$10)),(('Business Plan'!$E$6*(1+'Scenario Analysis (2D)'!W$4)*('Business Plan'!$E$7-'Business Plan'!$E$8*(1+'Scenario Analysis (2D)'!$E24)-'Business Plan'!$E$9)-'Business Plan'!$E$10)),(('Business Plan'!$F$6*(1+'Scenario Analysis (2D)'!W$4)*('Business Plan'!$F$7-'Business Plan'!$F$8*(1+'Scenario Analysis (2D)'!$E24)-'Business Plan'!$F$9)-'Business Plan'!$F$10)),(('Business Plan'!$G$6*(1+'Scenario Analysis (2D)'!W$4)*('Business Plan'!$G$7-'Business Plan'!$G$8*(1+'Scenario Analysis (2D)'!$E24)-'Business Plan'!$G$9)-'Business Plan'!$G$10)),(('Business Plan'!$H$6*(1+'Scenario Analysis (2D)'!W$4)*('Business Plan'!$H$7-'Business Plan'!$H$8*(1+'Scenario Analysis (2D)'!$E24)-'Business Plan'!$H$9)-'Business Plan'!$H$10)),(('Business Plan'!$I$6*(1+'Scenario Analysis (2D)'!W$4)*('Business Plan'!$I$7-'Business Plan'!$I$8*(1+'Scenario Analysis (2D)'!$E24)-'Business Plan'!$I$9)-'Business Plan'!$I$10)),(('Business Plan'!$J$6*(1+'Scenario Analysis (2D)'!W$4)*('Business Plan'!$J$7-'Business Plan'!$J$8*(1+'Scenario Analysis (2D)'!$E24)-'Business Plan'!$J$9)-'Business Plan'!$J$10)),(('Business Plan'!$K$6*(1+'Scenario Analysis (2D)'!W$4)*('Business Plan'!$K$7-'Business Plan'!$K$8*(1+'Scenario Analysis (2D)'!$E24)-'Business Plan'!$K$9)-'Business Plan'!$K$10))))/'Business Plan'!$C$13-1</f>
        <v>0.628191125482922</v>
      </c>
      <c r="I48" s="65">
        <v>-0.15</v>
      </c>
      <c r="J48" s="65">
        <v>-0.25</v>
      </c>
      <c r="K48" s="64">
        <f>(NPV('Business Plan'!$B$3,(('Business Plan'!$C$6*(1+'Scenario Analysis (2D)'!W$4)*('Business Plan'!$C$7-'Business Plan'!$C$8-'Business Plan'!$C$9)-'Business Plan'!$C$10*(1+'Scenario Analysis (2D)'!$E40))),(('Business Plan'!$D$6*(1+'Scenario Analysis (2D)'!W$4)*('Business Plan'!$D$7-'Business Plan'!$D$8-'Business Plan'!$D$9)-'Business Plan'!$D$10*(1+'Scenario Analysis (2D)'!$E40))),(('Business Plan'!$E$6*(1+'Scenario Analysis (2D)'!W$4)*('Business Plan'!$E$7-'Business Plan'!$E$8-'Business Plan'!$E$9)-'Business Plan'!$E$10*(1+'Scenario Analysis (2D)'!$E40))),(('Business Plan'!$F$6*(1+'Scenario Analysis (2D)'!W$4)*('Business Plan'!$F$7-'Business Plan'!$F$8-'Business Plan'!$F$9)-'Business Plan'!$F$10*(1+'Scenario Analysis (2D)'!$E40))),(('Business Plan'!$G$6*(1+'Scenario Analysis (2D)'!W$4)*('Business Plan'!$G$7-'Business Plan'!$G$8-'Business Plan'!$G$9)-'Business Plan'!$G$10*(1+'Scenario Analysis (2D)'!$E40))),(('Business Plan'!$H$6*(1+'Scenario Analysis (2D)'!W$4)*('Business Plan'!$H$7-'Business Plan'!$H$8-'Business Plan'!$H$9)-'Business Plan'!$H$10*(1+'Scenario Analysis (2D)'!$E40))),(('Business Plan'!$I$6*(1+'Scenario Analysis (2D)'!W$4)*('Business Plan'!$I$7-'Business Plan'!$I$8-'Business Plan'!$I$9)-'Business Plan'!$I$10*(1+'Scenario Analysis (2D)'!$E40))),(('Business Plan'!$J$6*(1+'Scenario Analysis (2D)'!W$4)*('Business Plan'!$J$7-'Business Plan'!$J$8-'Business Plan'!$J$9)-'Business Plan'!$J$10*(1+'Scenario Analysis (2D)'!$E40))),(('Business Plan'!$K$6*(1+'Scenario Analysis (2D)'!W$4)*('Business Plan'!$K$7-'Business Plan'!$K$8-'Business Plan'!$K$9)-'Business Plan'!$K$10*(1+'Scenario Analysis (2D)'!$E40)))))/'Business Plan'!$C$13-1</f>
        <v>-1.4891994735961784</v>
      </c>
      <c r="M48" s="65">
        <v>-0.15</v>
      </c>
      <c r="N48" s="65">
        <v>-0.25</v>
      </c>
      <c r="O48" s="64">
        <f>(NPV('Business Plan'!$B$3,(('Business Plan'!$C$6*('Business Plan'!$C$7*(1+'Scenario Analysis (2D)'!W$4)-'Business Plan'!$C$8*(1+'Scenario Analysis (2D)'!$E56)-'Business Plan'!$C$9)-'Business Plan'!$C$10)),(('Business Plan'!$D$6*('Business Plan'!$D$7*(1+'Scenario Analysis (2D)'!W$4)-'Business Plan'!$D$8*(1+'Scenario Analysis (2D)'!$E56)-'Business Plan'!$D$9)-'Business Plan'!$D$10)),(('Business Plan'!$E$6*('Business Plan'!$E$7*(1+'Scenario Analysis (2D)'!W$4)-'Business Plan'!$E$8*(1+'Scenario Analysis (2D)'!$E56)-'Business Plan'!$E$9)-'Business Plan'!$E$10)),(('Business Plan'!$F$6*('Business Plan'!$F$7*(1+'Scenario Analysis (2D)'!W$4)-'Business Plan'!$F$8*(1+'Scenario Analysis (2D)'!$E56)-'Business Plan'!$F$9)-'Business Plan'!$F$10)),(('Business Plan'!$G$6*('Business Plan'!$G$7*(1+'Scenario Analysis (2D)'!W$4)-'Business Plan'!$G$8*(1+'Scenario Analysis (2D)'!$E56)-'Business Plan'!$G$9)-'Business Plan'!$G$10)),(('Business Plan'!$H$6*('Business Plan'!$H$7*(1+'Scenario Analysis (2D)'!W$4)-'Business Plan'!$H$8*(1+'Scenario Analysis (2D)'!$E56)-'Business Plan'!$H$9)-'Business Plan'!$H$10)),(('Business Plan'!$I$6*('Business Plan'!$I$7*(1+'Scenario Analysis (2D)'!W$4)-'Business Plan'!$I$8*(1+'Scenario Analysis (2D)'!$E56)-'Business Plan'!$I$9)-'Business Plan'!$I$10)),(('Business Plan'!$J$6*('Business Plan'!$J$7*(1+'Scenario Analysis (2D)'!W$4)-'Business Plan'!$J$8*(1+'Scenario Analysis (2D)'!$E56)-'Business Plan'!$J$9)-'Business Plan'!$J$10)),(('Business Plan'!$K$6*('Business Plan'!$K$7*(1+'Scenario Analysis (2D)'!W$4)-'Business Plan'!$K$8*(1+'Scenario Analysis (2D)'!$E56)-'Business Plan'!$K$9)-'Business Plan'!$K$10))))/'Business Plan'!$C$13-1</f>
        <v>-7.182485710662637</v>
      </c>
      <c r="Q48" s="65">
        <v>-0.15</v>
      </c>
      <c r="R48" s="65">
        <v>-0.25</v>
      </c>
      <c r="S48" s="64">
        <f>(NPV('Business Plan'!$B$3,(('Business Plan'!$C$6*('Business Plan'!$C$7*(1+'Scenario Analysis (2D)'!W$4)-'Business Plan'!$C$8-'Business Plan'!$C$9)-'Business Plan'!$C$10*(1+'Scenario Analysis (2D)'!$E72))),(('Business Plan'!$D$6*('Business Plan'!$D$7*(1+'Scenario Analysis (2D)'!W$4)-'Business Plan'!$D$8-'Business Plan'!$D$9)-'Business Plan'!$D$10*(1+'Scenario Analysis (2D)'!$E72))),(('Business Plan'!$E$6*('Business Plan'!$E$7*(1+'Scenario Analysis (2D)'!W$4)-'Business Plan'!$E$8-'Business Plan'!$E$9)-'Business Plan'!$E$10*(1+'Scenario Analysis (2D)'!$E72))),(('Business Plan'!$F$6*('Business Plan'!$F$7*(1+'Scenario Analysis (2D)'!W$4)-'Business Plan'!$F$8-'Business Plan'!$F$9)-'Business Plan'!$F$10*(1+'Scenario Analysis (2D)'!$E72))),(('Business Plan'!$G$6*('Business Plan'!$G$7*(1+'Scenario Analysis (2D)'!W$4)-'Business Plan'!$G$8-'Business Plan'!$G$9)-'Business Plan'!$G$10*(1+'Scenario Analysis (2D)'!$E72))),(('Business Plan'!$H$6*('Business Plan'!$H$7*(1+'Scenario Analysis (2D)'!W$4)-'Business Plan'!$H$8-'Business Plan'!$H$9)-'Business Plan'!$H$10*(1+'Scenario Analysis (2D)'!$E72))),(('Business Plan'!$I$6*('Business Plan'!$I$7*(1+'Scenario Analysis (2D)'!W$4)-'Business Plan'!$I$8-'Business Plan'!$I$9)-'Business Plan'!$I$10*(1+'Scenario Analysis (2D)'!$E72))),(('Business Plan'!$J$6*('Business Plan'!$J$7*(1+'Scenario Analysis (2D)'!W$4)-'Business Plan'!$J$8-'Business Plan'!$J$9)-'Business Plan'!$J$10*(1+'Scenario Analysis (2D)'!$E72))),(('Business Plan'!$K$6*('Business Plan'!$K$7*(1+'Scenario Analysis (2D)'!W$4)-'Business Plan'!$K$8-'Business Plan'!$K$9)-'Business Plan'!$K$10*(1+'Scenario Analysis (2D)'!$E72)))))/'Business Plan'!$C$13-1</f>
        <v>-10.625272912899522</v>
      </c>
      <c r="U48" s="65">
        <v>-0.15</v>
      </c>
      <c r="V48" s="65">
        <v>-0.25</v>
      </c>
      <c r="W48" s="64">
        <f>(NPV('Business Plan'!$B$3,(('Business Plan'!$C$6*('Business Plan'!$C$7-'Business Plan'!$C$8*(1+'Scenario Analysis (2D)'!W$4)-'Business Plan'!$C$9)-'Business Plan'!$C$10*(1+'Scenario Analysis (2D)'!$E88))),(('Business Plan'!$D$6*('Business Plan'!$D$7-'Business Plan'!$D$8*(1+'Scenario Analysis (2D)'!W$4)-'Business Plan'!$D$9)-'Business Plan'!$D$10*(1+'Scenario Analysis (2D)'!$E88))),(('Business Plan'!$E$6*('Business Plan'!$E$7-'Business Plan'!$E$8*(1+'Scenario Analysis (2D)'!W$4)-'Business Plan'!$E$9)-'Business Plan'!$E$10*(1+'Scenario Analysis (2D)'!$E88))),(('Business Plan'!$F$6*('Business Plan'!$F$7-'Business Plan'!$F$8*(1+'Scenario Analysis (2D)'!W$4)-'Business Plan'!$F$9)-'Business Plan'!$F$10*(1+'Scenario Analysis (2D)'!$E88))),(('Business Plan'!$G$6*('Business Plan'!$G$7-'Business Plan'!$G$8*(1+'Scenario Analysis (2D)'!W$4)-'Business Plan'!$G$9)-'Business Plan'!$G$10*(1+'Scenario Analysis (2D)'!$E88))),(('Business Plan'!$H$6*('Business Plan'!$H$7-'Business Plan'!$H$8*(1+'Scenario Analysis (2D)'!W$4)-'Business Plan'!$H$9)-'Business Plan'!$H$10*(1+'Scenario Analysis (2D)'!$E88))),(('Business Plan'!$I$6*('Business Plan'!$I$7-'Business Plan'!$I$8*(1+'Scenario Analysis (2D)'!W$4)-'Business Plan'!$I$9)-'Business Plan'!$I$10*(1+'Scenario Analysis (2D)'!$E88))),(('Business Plan'!$J$6*('Business Plan'!$J$7-'Business Plan'!$J$8*(1+'Scenario Analysis (2D)'!W$4)-'Business Plan'!$J$9)-'Business Plan'!$J$10*(1+'Scenario Analysis (2D)'!$E88))),(('Business Plan'!$K$6*('Business Plan'!$K$7-'Business Plan'!$K$8*(1+'Scenario Analysis (2D)'!W$4)-'Business Plan'!$K$9)-'Business Plan'!$K$10*(1+'Scenario Analysis (2D)'!$E88)))))/'Business Plan'!$C$13-1</f>
        <v>10.694776564779527</v>
      </c>
    </row>
    <row r="49" spans="1:23" x14ac:dyDescent="0.25">
      <c r="A49" s="65">
        <v>-0.15</v>
      </c>
      <c r="B49" s="63">
        <v>-0.2</v>
      </c>
      <c r="C49" s="64">
        <f>(NPV('Business Plan'!$B$3,(('Business Plan'!$C$6*(1+'Scenario Analysis (2D)'!X$4)*('Business Plan'!$C$7*(1+'Scenario Analysis (2D)'!$E8)-'Business Plan'!$C$8-'Business Plan'!$C$9)-'Business Plan'!$C$10)),(('Business Plan'!$D$6*(1+'Scenario Analysis (2D)'!X$4)*('Business Plan'!$D$7*(1+'Scenario Analysis (2D)'!$E8)-'Business Plan'!$D$8-'Business Plan'!$D$9)-'Business Plan'!$D$10)),(('Business Plan'!$E$6*(1+'Scenario Analysis (2D)'!X$4)*('Business Plan'!$E$7*(1+'Scenario Analysis (2D)'!$E8)-'Business Plan'!$E$8-'Business Plan'!$E$9)-'Business Plan'!$E$10)),(('Business Plan'!$F$6*(1+'Scenario Analysis (2D)'!X$4)*('Business Plan'!$F$7*(1+'Scenario Analysis (2D)'!$E8)-'Business Plan'!$F$8-'Business Plan'!$F$9)-'Business Plan'!$F$10)),(('Business Plan'!$G$6*(1+'Scenario Analysis (2D)'!X$4)*('Business Plan'!$G$7*(1+'Scenario Analysis (2D)'!$E8)-'Business Plan'!$G$8-'Business Plan'!$G$9)-'Business Plan'!$G$10)),(('Business Plan'!$H$6*(1+'Scenario Analysis (2D)'!X$4)*('Business Plan'!$H$7*(1+'Scenario Analysis (2D)'!$E8)-'Business Plan'!$H$8-'Business Plan'!$H$9)-'Business Plan'!$H$10)),(('Business Plan'!$I$6*(1+'Scenario Analysis (2D)'!X$4)*('Business Plan'!$I$7*(1+'Scenario Analysis (2D)'!$E8)-'Business Plan'!$I$8-'Business Plan'!$I$9)-'Business Plan'!$I$10)),(('Business Plan'!$J$6*(1+'Scenario Analysis (2D)'!X$4)*('Business Plan'!$J$7*(1+'Scenario Analysis (2D)'!$E8)-'Business Plan'!$J$8-'Business Plan'!$J$9)-'Business Plan'!$J$10)),(('Business Plan'!$K$6*(1+'Scenario Analysis (2D)'!X$4)*('Business Plan'!$K$7*(1+'Scenario Analysis (2D)'!$E8)-'Business Plan'!$K$8-'Business Plan'!$K$9)-'Business Plan'!$K$10))))/'Business Plan'!$C$13-1</f>
        <v>-8.6707535663733744</v>
      </c>
      <c r="E49" s="65">
        <v>-0.15</v>
      </c>
      <c r="F49" s="65">
        <v>-0.2</v>
      </c>
      <c r="G49" s="64">
        <f>(NPV('Business Plan'!$B$3,(('Business Plan'!$C$6*(1+'Scenario Analysis (2D)'!X$4)*('Business Plan'!$C$7-'Business Plan'!$C$8*(1+'Scenario Analysis (2D)'!$E24)-'Business Plan'!$C$9)-'Business Plan'!$C$10)),(('Business Plan'!$D$6*(1+'Scenario Analysis (2D)'!X$4)*('Business Plan'!$D$7-'Business Plan'!$D$8*(1+'Scenario Analysis (2D)'!$E24)-'Business Plan'!$D$9)-'Business Plan'!$D$10)),(('Business Plan'!$E$6*(1+'Scenario Analysis (2D)'!X$4)*('Business Plan'!$E$7-'Business Plan'!$E$8*(1+'Scenario Analysis (2D)'!$E24)-'Business Plan'!$E$9)-'Business Plan'!$E$10)),(('Business Plan'!$F$6*(1+'Scenario Analysis (2D)'!X$4)*('Business Plan'!$F$7-'Business Plan'!$F$8*(1+'Scenario Analysis (2D)'!$E24)-'Business Plan'!$F$9)-'Business Plan'!$F$10)),(('Business Plan'!$G$6*(1+'Scenario Analysis (2D)'!X$4)*('Business Plan'!$G$7-'Business Plan'!$G$8*(1+'Scenario Analysis (2D)'!$E24)-'Business Plan'!$G$9)-'Business Plan'!$G$10)),(('Business Plan'!$H$6*(1+'Scenario Analysis (2D)'!X$4)*('Business Plan'!$H$7-'Business Plan'!$H$8*(1+'Scenario Analysis (2D)'!$E24)-'Business Plan'!$H$9)-'Business Plan'!$H$10)),(('Business Plan'!$I$6*(1+'Scenario Analysis (2D)'!X$4)*('Business Plan'!$I$7-'Business Plan'!$I$8*(1+'Scenario Analysis (2D)'!$E24)-'Business Plan'!$I$9)-'Business Plan'!$I$10)),(('Business Plan'!$J$6*(1+'Scenario Analysis (2D)'!X$4)*('Business Plan'!$J$7-'Business Plan'!$J$8*(1+'Scenario Analysis (2D)'!$E24)-'Business Plan'!$J$9)-'Business Plan'!$J$10)),(('Business Plan'!$K$6*(1+'Scenario Analysis (2D)'!X$4)*('Business Plan'!$K$7-'Business Plan'!$K$8*(1+'Scenario Analysis (2D)'!$E24)-'Business Plan'!$K$9)-'Business Plan'!$K$10))))/'Business Plan'!$C$13-1</f>
        <v>1.5628701829125684</v>
      </c>
      <c r="I49" s="65">
        <v>-0.15</v>
      </c>
      <c r="J49" s="65">
        <v>-0.2</v>
      </c>
      <c r="K49" s="64">
        <f>(NPV('Business Plan'!$B$3,(('Business Plan'!$C$6*(1+'Scenario Analysis (2D)'!X$4)*('Business Plan'!$C$7-'Business Plan'!$C$8-'Business Plan'!$C$9)-'Business Plan'!$C$10*(1+'Scenario Analysis (2D)'!$E40))),(('Business Plan'!$D$6*(1+'Scenario Analysis (2D)'!X$4)*('Business Plan'!$D$7-'Business Plan'!$D$8-'Business Plan'!$D$9)-'Business Plan'!$D$10*(1+'Scenario Analysis (2D)'!$E40))),(('Business Plan'!$E$6*(1+'Scenario Analysis (2D)'!X$4)*('Business Plan'!$E$7-'Business Plan'!$E$8-'Business Plan'!$E$9)-'Business Plan'!$E$10*(1+'Scenario Analysis (2D)'!$E40))),(('Business Plan'!$F$6*(1+'Scenario Analysis (2D)'!X$4)*('Business Plan'!$F$7-'Business Plan'!$F$8-'Business Plan'!$F$9)-'Business Plan'!$F$10*(1+'Scenario Analysis (2D)'!$E40))),(('Business Plan'!$G$6*(1+'Scenario Analysis (2D)'!X$4)*('Business Plan'!$G$7-'Business Plan'!$G$8-'Business Plan'!$G$9)-'Business Plan'!$G$10*(1+'Scenario Analysis (2D)'!$E40))),(('Business Plan'!$H$6*(1+'Scenario Analysis (2D)'!X$4)*('Business Plan'!$H$7-'Business Plan'!$H$8-'Business Plan'!$H$9)-'Business Plan'!$H$10*(1+'Scenario Analysis (2D)'!$E40))),(('Business Plan'!$I$6*(1+'Scenario Analysis (2D)'!X$4)*('Business Plan'!$I$7-'Business Plan'!$I$8-'Business Plan'!$I$9)-'Business Plan'!$I$10*(1+'Scenario Analysis (2D)'!$E40))),(('Business Plan'!$J$6*(1+'Scenario Analysis (2D)'!X$4)*('Business Plan'!$J$7-'Business Plan'!$J$8-'Business Plan'!$J$9)-'Business Plan'!$J$10*(1+'Scenario Analysis (2D)'!$E40))),(('Business Plan'!$K$6*(1+'Scenario Analysis (2D)'!X$4)*('Business Plan'!$K$7-'Business Plan'!$K$8-'Business Plan'!$K$9)-'Business Plan'!$K$10*(1+'Scenario Analysis (2D)'!$E40)))))/'Business Plan'!$C$13-1</f>
        <v>-0.81959973679808762</v>
      </c>
      <c r="M49" s="65">
        <v>-0.15</v>
      </c>
      <c r="N49" s="65">
        <v>-0.2</v>
      </c>
      <c r="O49" s="64">
        <f>(NPV('Business Plan'!$B$3,(('Business Plan'!$C$6*('Business Plan'!$C$7*(1+'Scenario Analysis (2D)'!X$4)-'Business Plan'!$C$8*(1+'Scenario Analysis (2D)'!$E56)-'Business Plan'!$C$9)-'Business Plan'!$C$10)),(('Business Plan'!$D$6*('Business Plan'!$D$7*(1+'Scenario Analysis (2D)'!X$4)-'Business Plan'!$D$8*(1+'Scenario Analysis (2D)'!$E56)-'Business Plan'!$D$9)-'Business Plan'!$D$10)),(('Business Plan'!$E$6*('Business Plan'!$E$7*(1+'Scenario Analysis (2D)'!X$4)-'Business Plan'!$E$8*(1+'Scenario Analysis (2D)'!$E56)-'Business Plan'!$E$9)-'Business Plan'!$E$10)),(('Business Plan'!$F$6*('Business Plan'!$F$7*(1+'Scenario Analysis (2D)'!X$4)-'Business Plan'!$F$8*(1+'Scenario Analysis (2D)'!$E56)-'Business Plan'!$F$9)-'Business Plan'!$F$10)),(('Business Plan'!$G$6*('Business Plan'!$G$7*(1+'Scenario Analysis (2D)'!X$4)-'Business Plan'!$G$8*(1+'Scenario Analysis (2D)'!$E56)-'Business Plan'!$G$9)-'Business Plan'!$G$10)),(('Business Plan'!$H$6*('Business Plan'!$H$7*(1+'Scenario Analysis (2D)'!X$4)-'Business Plan'!$H$8*(1+'Scenario Analysis (2D)'!$E56)-'Business Plan'!$H$9)-'Business Plan'!$H$10)),(('Business Plan'!$I$6*('Business Plan'!$I$7*(1+'Scenario Analysis (2D)'!X$4)-'Business Plan'!$I$8*(1+'Scenario Analysis (2D)'!$E56)-'Business Plan'!$I$9)-'Business Plan'!$I$10)),(('Business Plan'!$J$6*('Business Plan'!$J$7*(1+'Scenario Analysis (2D)'!X$4)-'Business Plan'!$J$8*(1+'Scenario Analysis (2D)'!$E56)-'Business Plan'!$J$9)-'Business Plan'!$J$10)),(('Business Plan'!$K$6*('Business Plan'!$K$7*(1+'Scenario Analysis (2D)'!X$4)-'Business Plan'!$K$8*(1+'Scenario Analysis (2D)'!$E56)-'Business Plan'!$K$9)-'Business Plan'!$K$10))))/'Business Plan'!$C$13-1</f>
        <v>-4.6856712860038794</v>
      </c>
      <c r="Q49" s="65">
        <v>-0.15</v>
      </c>
      <c r="R49" s="65">
        <v>-0.2</v>
      </c>
      <c r="S49" s="64">
        <f>(NPV('Business Plan'!$B$3,(('Business Plan'!$C$6*('Business Plan'!$C$7*(1+'Scenario Analysis (2D)'!X$4)-'Business Plan'!$C$8-'Business Plan'!$C$9)-'Business Plan'!$C$10*(1+'Scenario Analysis (2D)'!$E72))),(('Business Plan'!$D$6*('Business Plan'!$D$7*(1+'Scenario Analysis (2D)'!X$4)-'Business Plan'!$D$8-'Business Plan'!$D$9)-'Business Plan'!$D$10*(1+'Scenario Analysis (2D)'!$E72))),(('Business Plan'!$E$6*('Business Plan'!$E$7*(1+'Scenario Analysis (2D)'!X$4)-'Business Plan'!$E$8-'Business Plan'!$E$9)-'Business Plan'!$E$10*(1+'Scenario Analysis (2D)'!$E72))),(('Business Plan'!$F$6*('Business Plan'!$F$7*(1+'Scenario Analysis (2D)'!X$4)-'Business Plan'!$F$8-'Business Plan'!$F$9)-'Business Plan'!$F$10*(1+'Scenario Analysis (2D)'!$E72))),(('Business Plan'!$G$6*('Business Plan'!$G$7*(1+'Scenario Analysis (2D)'!X$4)-'Business Plan'!$G$8-'Business Plan'!$G$9)-'Business Plan'!$G$10*(1+'Scenario Analysis (2D)'!$E72))),(('Business Plan'!$H$6*('Business Plan'!$H$7*(1+'Scenario Analysis (2D)'!X$4)-'Business Plan'!$H$8-'Business Plan'!$H$9)-'Business Plan'!$H$10*(1+'Scenario Analysis (2D)'!$E72))),(('Business Plan'!$I$6*('Business Plan'!$I$7*(1+'Scenario Analysis (2D)'!X$4)-'Business Plan'!$I$8-'Business Plan'!$I$9)-'Business Plan'!$I$10*(1+'Scenario Analysis (2D)'!$E72))),(('Business Plan'!$J$6*('Business Plan'!$J$7*(1+'Scenario Analysis (2D)'!X$4)-'Business Plan'!$J$8-'Business Plan'!$J$9)-'Business Plan'!$J$10*(1+'Scenario Analysis (2D)'!$E72))),(('Business Plan'!$K$6*('Business Plan'!$K$7*(1+'Scenario Analysis (2D)'!X$4)-'Business Plan'!$K$8-'Business Plan'!$K$9)-'Business Plan'!$K$10*(1+'Scenario Analysis (2D)'!$E72)))))/'Business Plan'!$C$13-1</f>
        <v>-8.1284584882407653</v>
      </c>
      <c r="U49" s="65">
        <v>-0.15</v>
      </c>
      <c r="V49" s="65">
        <v>-0.2</v>
      </c>
      <c r="W49" s="64">
        <f>(NPV('Business Plan'!$B$3,(('Business Plan'!$C$6*('Business Plan'!$C$7-'Business Plan'!$C$8*(1+'Scenario Analysis (2D)'!X$4)-'Business Plan'!$C$9)-'Business Plan'!$C$10*(1+'Scenario Analysis (2D)'!$E88))),(('Business Plan'!$D$6*('Business Plan'!$D$7-'Business Plan'!$D$8*(1+'Scenario Analysis (2D)'!X$4)-'Business Plan'!$D$9)-'Business Plan'!$D$10*(1+'Scenario Analysis (2D)'!$E88))),(('Business Plan'!$E$6*('Business Plan'!$E$7-'Business Plan'!$E$8*(1+'Scenario Analysis (2D)'!X$4)-'Business Plan'!$E$9)-'Business Plan'!$E$10*(1+'Scenario Analysis (2D)'!$E88))),(('Business Plan'!$F$6*('Business Plan'!$F$7-'Business Plan'!$F$8*(1+'Scenario Analysis (2D)'!X$4)-'Business Plan'!$F$9)-'Business Plan'!$F$10*(1+'Scenario Analysis (2D)'!$E88))),(('Business Plan'!$G$6*('Business Plan'!$G$7-'Business Plan'!$G$8*(1+'Scenario Analysis (2D)'!X$4)-'Business Plan'!$G$9)-'Business Plan'!$G$10*(1+'Scenario Analysis (2D)'!$E88))),(('Business Plan'!$H$6*('Business Plan'!$H$7-'Business Plan'!$H$8*(1+'Scenario Analysis (2D)'!X$4)-'Business Plan'!$H$9)-'Business Plan'!$H$10*(1+'Scenario Analysis (2D)'!$E88))),(('Business Plan'!$I$6*('Business Plan'!$I$7-'Business Plan'!$I$8*(1+'Scenario Analysis (2D)'!X$4)-'Business Plan'!$I$9)-'Business Plan'!$I$10*(1+'Scenario Analysis (2D)'!$E88))),(('Business Plan'!$J$6*('Business Plan'!$J$7-'Business Plan'!$J$8*(1+'Scenario Analysis (2D)'!X$4)-'Business Plan'!$J$9)-'Business Plan'!$J$10*(1+'Scenario Analysis (2D)'!$E88))),(('Business Plan'!$K$6*('Business Plan'!$K$7-'Business Plan'!$K$8*(1+'Scenario Analysis (2D)'!X$4)-'Business Plan'!$K$9)-'Business Plan'!$K$10*(1+'Scenario Analysis (2D)'!$E88)))))/'Business Plan'!$C$13-1</f>
        <v>8.9275810939024751</v>
      </c>
    </row>
    <row r="50" spans="1:23" x14ac:dyDescent="0.25">
      <c r="A50" s="65">
        <v>-0.15</v>
      </c>
      <c r="B50" s="63">
        <v>-0.15</v>
      </c>
      <c r="C50" s="64">
        <f>(NPV('Business Plan'!$B$3,(('Business Plan'!$C$6*(1+'Scenario Analysis (2D)'!Y$4)*('Business Plan'!$C$7*(1+'Scenario Analysis (2D)'!$E8)-'Business Plan'!$C$8-'Business Plan'!$C$9)-'Business Plan'!$C$10)),(('Business Plan'!$D$6*(1+'Scenario Analysis (2D)'!Y$4)*('Business Plan'!$D$7*(1+'Scenario Analysis (2D)'!$E8)-'Business Plan'!$D$8-'Business Plan'!$D$9)-'Business Plan'!$D$10)),(('Business Plan'!$E$6*(1+'Scenario Analysis (2D)'!Y$4)*('Business Plan'!$E$7*(1+'Scenario Analysis (2D)'!$E8)-'Business Plan'!$E$8-'Business Plan'!$E$9)-'Business Plan'!$E$10)),(('Business Plan'!$F$6*(1+'Scenario Analysis (2D)'!Y$4)*('Business Plan'!$F$7*(1+'Scenario Analysis (2D)'!$E8)-'Business Plan'!$F$8-'Business Plan'!$F$9)-'Business Plan'!$F$10)),(('Business Plan'!$G$6*(1+'Scenario Analysis (2D)'!Y$4)*('Business Plan'!$G$7*(1+'Scenario Analysis (2D)'!$E8)-'Business Plan'!$G$8-'Business Plan'!$G$9)-'Business Plan'!$G$10)),(('Business Plan'!$H$6*(1+'Scenario Analysis (2D)'!Y$4)*('Business Plan'!$H$7*(1+'Scenario Analysis (2D)'!$E8)-'Business Plan'!$H$8-'Business Plan'!$H$9)-'Business Plan'!$H$10)),(('Business Plan'!$I$6*(1+'Scenario Analysis (2D)'!Y$4)*('Business Plan'!$I$7*(1+'Scenario Analysis (2D)'!$E8)-'Business Plan'!$I$8-'Business Plan'!$I$9)-'Business Plan'!$I$10)),(('Business Plan'!$J$6*(1+'Scenario Analysis (2D)'!Y$4)*('Business Plan'!$J$7*(1+'Scenario Analysis (2D)'!$E8)-'Business Plan'!$J$8-'Business Plan'!$J$9)-'Business Plan'!$J$10)),(('Business Plan'!$K$6*(1+'Scenario Analysis (2D)'!Y$4)*('Business Plan'!$K$7*(1+'Scenario Analysis (2D)'!$E8)-'Business Plan'!$K$8-'Business Plan'!$K$9)-'Business Plan'!$K$10))))/'Business Plan'!$C$13-1</f>
        <v>-8.3756759932741005</v>
      </c>
      <c r="E50" s="65">
        <v>-0.15</v>
      </c>
      <c r="F50" s="65">
        <v>-0.15</v>
      </c>
      <c r="G50" s="64">
        <f>(NPV('Business Plan'!$B$3,(('Business Plan'!$C$6*(1+'Scenario Analysis (2D)'!Y$4)*('Business Plan'!$C$7-'Business Plan'!$C$8*(1+'Scenario Analysis (2D)'!$E24)-'Business Plan'!$C$9)-'Business Plan'!$C$10)),(('Business Plan'!$D$6*(1+'Scenario Analysis (2D)'!Y$4)*('Business Plan'!$D$7-'Business Plan'!$D$8*(1+'Scenario Analysis (2D)'!$E24)-'Business Plan'!$D$9)-'Business Plan'!$D$10)),(('Business Plan'!$E$6*(1+'Scenario Analysis (2D)'!Y$4)*('Business Plan'!$E$7-'Business Plan'!$E$8*(1+'Scenario Analysis (2D)'!$E24)-'Business Plan'!$E$9)-'Business Plan'!$E$10)),(('Business Plan'!$F$6*(1+'Scenario Analysis (2D)'!Y$4)*('Business Plan'!$F$7-'Business Plan'!$F$8*(1+'Scenario Analysis (2D)'!$E24)-'Business Plan'!$F$9)-'Business Plan'!$F$10)),(('Business Plan'!$G$6*(1+'Scenario Analysis (2D)'!Y$4)*('Business Plan'!$G$7-'Business Plan'!$G$8*(1+'Scenario Analysis (2D)'!$E24)-'Business Plan'!$G$9)-'Business Plan'!$G$10)),(('Business Plan'!$H$6*(1+'Scenario Analysis (2D)'!Y$4)*('Business Plan'!$H$7-'Business Plan'!$H$8*(1+'Scenario Analysis (2D)'!$E24)-'Business Plan'!$H$9)-'Business Plan'!$H$10)),(('Business Plan'!$I$6*(1+'Scenario Analysis (2D)'!Y$4)*('Business Plan'!$I$7-'Business Plan'!$I$8*(1+'Scenario Analysis (2D)'!$E24)-'Business Plan'!$I$9)-'Business Plan'!$I$10)),(('Business Plan'!$J$6*(1+'Scenario Analysis (2D)'!Y$4)*('Business Plan'!$J$7-'Business Plan'!$J$8*(1+'Scenario Analysis (2D)'!$E24)-'Business Plan'!$J$9)-'Business Plan'!$J$10)),(('Business Plan'!$K$6*(1+'Scenario Analysis (2D)'!Y$4)*('Business Plan'!$K$7-'Business Plan'!$K$8*(1+'Scenario Analysis (2D)'!$E24)-'Business Plan'!$K$9)-'Business Plan'!$K$10))))/'Business Plan'!$C$13-1</f>
        <v>2.4975492403422148</v>
      </c>
      <c r="I50" s="65">
        <v>-0.15</v>
      </c>
      <c r="J50" s="65">
        <v>-0.15</v>
      </c>
      <c r="K50" s="64">
        <f>(NPV('Business Plan'!$B$3,(('Business Plan'!$C$6*(1+'Scenario Analysis (2D)'!Y$4)*('Business Plan'!$C$7-'Business Plan'!$C$8-'Business Plan'!$C$9)-'Business Plan'!$C$10*(1+'Scenario Analysis (2D)'!$E40))),(('Business Plan'!$D$6*(1+'Scenario Analysis (2D)'!Y$4)*('Business Plan'!$D$7-'Business Plan'!$D$8-'Business Plan'!$D$9)-'Business Plan'!$D$10*(1+'Scenario Analysis (2D)'!$E40))),(('Business Plan'!$E$6*(1+'Scenario Analysis (2D)'!Y$4)*('Business Plan'!$E$7-'Business Plan'!$E$8-'Business Plan'!$E$9)-'Business Plan'!$E$10*(1+'Scenario Analysis (2D)'!$E40))),(('Business Plan'!$F$6*(1+'Scenario Analysis (2D)'!Y$4)*('Business Plan'!$F$7-'Business Plan'!$F$8-'Business Plan'!$F$9)-'Business Plan'!$F$10*(1+'Scenario Analysis (2D)'!$E40))),(('Business Plan'!$G$6*(1+'Scenario Analysis (2D)'!Y$4)*('Business Plan'!$G$7-'Business Plan'!$G$8-'Business Plan'!$G$9)-'Business Plan'!$G$10*(1+'Scenario Analysis (2D)'!$E40))),(('Business Plan'!$H$6*(1+'Scenario Analysis (2D)'!Y$4)*('Business Plan'!$H$7-'Business Plan'!$H$8-'Business Plan'!$H$9)-'Business Plan'!$H$10*(1+'Scenario Analysis (2D)'!$E40))),(('Business Plan'!$I$6*(1+'Scenario Analysis (2D)'!Y$4)*('Business Plan'!$I$7-'Business Plan'!$I$8-'Business Plan'!$I$9)-'Business Plan'!$I$10*(1+'Scenario Analysis (2D)'!$E40))),(('Business Plan'!$J$6*(1+'Scenario Analysis (2D)'!Y$4)*('Business Plan'!$J$7-'Business Plan'!$J$8-'Business Plan'!$J$9)-'Business Plan'!$J$10*(1+'Scenario Analysis (2D)'!$E40))),(('Business Plan'!$K$6*(1+'Scenario Analysis (2D)'!Y$4)*('Business Plan'!$K$7-'Business Plan'!$K$8-'Business Plan'!$K$9)-'Business Plan'!$K$10*(1+'Scenario Analysis (2D)'!$E40)))))/'Business Plan'!$C$13-1</f>
        <v>-0.14999999999999825</v>
      </c>
      <c r="M50" s="65">
        <v>-0.15</v>
      </c>
      <c r="N50" s="65">
        <v>-0.15</v>
      </c>
      <c r="O50" s="64">
        <f>(NPV('Business Plan'!$B$3,(('Business Plan'!$C$6*('Business Plan'!$C$7*(1+'Scenario Analysis (2D)'!Y$4)-'Business Plan'!$C$8*(1+'Scenario Analysis (2D)'!$E56)-'Business Plan'!$C$9)-'Business Plan'!$C$10)),(('Business Plan'!$D$6*('Business Plan'!$D$7*(1+'Scenario Analysis (2D)'!Y$4)-'Business Plan'!$D$8*(1+'Scenario Analysis (2D)'!$E56)-'Business Plan'!$D$9)-'Business Plan'!$D$10)),(('Business Plan'!$E$6*('Business Plan'!$E$7*(1+'Scenario Analysis (2D)'!Y$4)-'Business Plan'!$E$8*(1+'Scenario Analysis (2D)'!$E56)-'Business Plan'!$E$9)-'Business Plan'!$E$10)),(('Business Plan'!$F$6*('Business Plan'!$F$7*(1+'Scenario Analysis (2D)'!Y$4)-'Business Plan'!$F$8*(1+'Scenario Analysis (2D)'!$E56)-'Business Plan'!$F$9)-'Business Plan'!$F$10)),(('Business Plan'!$G$6*('Business Plan'!$G$7*(1+'Scenario Analysis (2D)'!Y$4)-'Business Plan'!$G$8*(1+'Scenario Analysis (2D)'!$E56)-'Business Plan'!$G$9)-'Business Plan'!$G$10)),(('Business Plan'!$H$6*('Business Plan'!$H$7*(1+'Scenario Analysis (2D)'!Y$4)-'Business Plan'!$H$8*(1+'Scenario Analysis (2D)'!$E56)-'Business Plan'!$H$9)-'Business Plan'!$H$10)),(('Business Plan'!$I$6*('Business Plan'!$I$7*(1+'Scenario Analysis (2D)'!Y$4)-'Business Plan'!$I$8*(1+'Scenario Analysis (2D)'!$E56)-'Business Plan'!$I$9)-'Business Plan'!$I$10)),(('Business Plan'!$J$6*('Business Plan'!$J$7*(1+'Scenario Analysis (2D)'!Y$4)-'Business Plan'!$J$8*(1+'Scenario Analysis (2D)'!$E56)-'Business Plan'!$J$9)-'Business Plan'!$J$10)),(('Business Plan'!$K$6*('Business Plan'!$K$7*(1+'Scenario Analysis (2D)'!Y$4)-'Business Plan'!$K$8*(1+'Scenario Analysis (2D)'!$E56)-'Business Plan'!$K$9)-'Business Plan'!$K$10))))/'Business Plan'!$C$13-1</f>
        <v>-2.1888568613451183</v>
      </c>
      <c r="Q50" s="65">
        <v>-0.15</v>
      </c>
      <c r="R50" s="65">
        <v>-0.15</v>
      </c>
      <c r="S50" s="64">
        <f>(NPV('Business Plan'!$B$3,(('Business Plan'!$C$6*('Business Plan'!$C$7*(1+'Scenario Analysis (2D)'!Y$4)-'Business Plan'!$C$8-'Business Plan'!$C$9)-'Business Plan'!$C$10*(1+'Scenario Analysis (2D)'!$E72))),(('Business Plan'!$D$6*('Business Plan'!$D$7*(1+'Scenario Analysis (2D)'!Y$4)-'Business Plan'!$D$8-'Business Plan'!$D$9)-'Business Plan'!$D$10*(1+'Scenario Analysis (2D)'!$E72))),(('Business Plan'!$E$6*('Business Plan'!$E$7*(1+'Scenario Analysis (2D)'!Y$4)-'Business Plan'!$E$8-'Business Plan'!$E$9)-'Business Plan'!$E$10*(1+'Scenario Analysis (2D)'!$E72))),(('Business Plan'!$F$6*('Business Plan'!$F$7*(1+'Scenario Analysis (2D)'!Y$4)-'Business Plan'!$F$8-'Business Plan'!$F$9)-'Business Plan'!$F$10*(1+'Scenario Analysis (2D)'!$E72))),(('Business Plan'!$G$6*('Business Plan'!$G$7*(1+'Scenario Analysis (2D)'!Y$4)-'Business Plan'!$G$8-'Business Plan'!$G$9)-'Business Plan'!$G$10*(1+'Scenario Analysis (2D)'!$E72))),(('Business Plan'!$H$6*('Business Plan'!$H$7*(1+'Scenario Analysis (2D)'!Y$4)-'Business Plan'!$H$8-'Business Plan'!$H$9)-'Business Plan'!$H$10*(1+'Scenario Analysis (2D)'!$E72))),(('Business Plan'!$I$6*('Business Plan'!$I$7*(1+'Scenario Analysis (2D)'!Y$4)-'Business Plan'!$I$8-'Business Plan'!$I$9)-'Business Plan'!$I$10*(1+'Scenario Analysis (2D)'!$E72))),(('Business Plan'!$J$6*('Business Plan'!$J$7*(1+'Scenario Analysis (2D)'!Y$4)-'Business Plan'!$J$8-'Business Plan'!$J$9)-'Business Plan'!$J$10*(1+'Scenario Analysis (2D)'!$E72))),(('Business Plan'!$K$6*('Business Plan'!$K$7*(1+'Scenario Analysis (2D)'!Y$4)-'Business Plan'!$K$8-'Business Plan'!$K$9)-'Business Plan'!$K$10*(1+'Scenario Analysis (2D)'!$E72)))))/'Business Plan'!$C$13-1</f>
        <v>-5.6316440635820069</v>
      </c>
      <c r="U50" s="65">
        <v>-0.15</v>
      </c>
      <c r="V50" s="65">
        <v>-0.15</v>
      </c>
      <c r="W50" s="64">
        <f>(NPV('Business Plan'!$B$3,(('Business Plan'!$C$6*('Business Plan'!$C$7-'Business Plan'!$C$8*(1+'Scenario Analysis (2D)'!Y$4)-'Business Plan'!$C$9)-'Business Plan'!$C$10*(1+'Scenario Analysis (2D)'!$E88))),(('Business Plan'!$D$6*('Business Plan'!$D$7-'Business Plan'!$D$8*(1+'Scenario Analysis (2D)'!Y$4)-'Business Plan'!$D$9)-'Business Plan'!$D$10*(1+'Scenario Analysis (2D)'!$E88))),(('Business Plan'!$E$6*('Business Plan'!$E$7-'Business Plan'!$E$8*(1+'Scenario Analysis (2D)'!Y$4)-'Business Plan'!$E$9)-'Business Plan'!$E$10*(1+'Scenario Analysis (2D)'!$E88))),(('Business Plan'!$F$6*('Business Plan'!$F$7-'Business Plan'!$F$8*(1+'Scenario Analysis (2D)'!Y$4)-'Business Plan'!$F$9)-'Business Plan'!$F$10*(1+'Scenario Analysis (2D)'!$E88))),(('Business Plan'!$G$6*('Business Plan'!$G$7-'Business Plan'!$G$8*(1+'Scenario Analysis (2D)'!Y$4)-'Business Plan'!$G$9)-'Business Plan'!$G$10*(1+'Scenario Analysis (2D)'!$E88))),(('Business Plan'!$H$6*('Business Plan'!$H$7-'Business Plan'!$H$8*(1+'Scenario Analysis (2D)'!Y$4)-'Business Plan'!$H$9)-'Business Plan'!$H$10*(1+'Scenario Analysis (2D)'!$E88))),(('Business Plan'!$I$6*('Business Plan'!$I$7-'Business Plan'!$I$8*(1+'Scenario Analysis (2D)'!Y$4)-'Business Plan'!$I$9)-'Business Plan'!$I$10*(1+'Scenario Analysis (2D)'!$E88))),(('Business Plan'!$J$6*('Business Plan'!$J$7-'Business Plan'!$J$8*(1+'Scenario Analysis (2D)'!Y$4)-'Business Plan'!$J$9)-'Business Plan'!$J$10*(1+'Scenario Analysis (2D)'!$E88))),(('Business Plan'!$K$6*('Business Plan'!$K$7-'Business Plan'!$K$8*(1+'Scenario Analysis (2D)'!Y$4)-'Business Plan'!$K$9)-'Business Plan'!$K$10*(1+'Scenario Analysis (2D)'!$E88)))))/'Business Plan'!$C$13-1</f>
        <v>7.1603856230254248</v>
      </c>
    </row>
    <row r="51" spans="1:23" x14ac:dyDescent="0.25">
      <c r="A51" s="65">
        <v>-0.15</v>
      </c>
      <c r="B51" s="63">
        <v>-0.1</v>
      </c>
      <c r="C51" s="64">
        <f>(NPV('Business Plan'!$B$3,(('Business Plan'!$C$6*(1+'Scenario Analysis (2D)'!Z$4)*('Business Plan'!$C$7*(1+'Scenario Analysis (2D)'!$E8)-'Business Plan'!$C$8-'Business Plan'!$C$9)-'Business Plan'!$C$10)),(('Business Plan'!$D$6*(1+'Scenario Analysis (2D)'!Z$4)*('Business Plan'!$D$7*(1+'Scenario Analysis (2D)'!$E8)-'Business Plan'!$D$8-'Business Plan'!$D$9)-'Business Plan'!$D$10)),(('Business Plan'!$E$6*(1+'Scenario Analysis (2D)'!Z$4)*('Business Plan'!$E$7*(1+'Scenario Analysis (2D)'!$E8)-'Business Plan'!$E$8-'Business Plan'!$E$9)-'Business Plan'!$E$10)),(('Business Plan'!$F$6*(1+'Scenario Analysis (2D)'!Z$4)*('Business Plan'!$F$7*(1+'Scenario Analysis (2D)'!$E8)-'Business Plan'!$F$8-'Business Plan'!$F$9)-'Business Plan'!$F$10)),(('Business Plan'!$G$6*(1+'Scenario Analysis (2D)'!Z$4)*('Business Plan'!$G$7*(1+'Scenario Analysis (2D)'!$E8)-'Business Plan'!$G$8-'Business Plan'!$G$9)-'Business Plan'!$G$10)),(('Business Plan'!$H$6*(1+'Scenario Analysis (2D)'!Z$4)*('Business Plan'!$H$7*(1+'Scenario Analysis (2D)'!$E8)-'Business Plan'!$H$8-'Business Plan'!$H$9)-'Business Plan'!$H$10)),(('Business Plan'!$I$6*(1+'Scenario Analysis (2D)'!Z$4)*('Business Plan'!$I$7*(1+'Scenario Analysis (2D)'!$E8)-'Business Plan'!$I$8-'Business Plan'!$I$9)-'Business Plan'!$I$10)),(('Business Plan'!$J$6*(1+'Scenario Analysis (2D)'!Z$4)*('Business Plan'!$J$7*(1+'Scenario Analysis (2D)'!$E8)-'Business Plan'!$J$8-'Business Plan'!$J$9)-'Business Plan'!$J$10)),(('Business Plan'!$K$6*(1+'Scenario Analysis (2D)'!Z$4)*('Business Plan'!$K$7*(1+'Scenario Analysis (2D)'!$E8)-'Business Plan'!$K$8-'Business Plan'!$K$9)-'Business Plan'!$K$10))))/'Business Plan'!$C$13-1</f>
        <v>-8.0805984201748231</v>
      </c>
      <c r="E51" s="65">
        <v>-0.15</v>
      </c>
      <c r="F51" s="65">
        <v>-0.1</v>
      </c>
      <c r="G51" s="64">
        <f>(NPV('Business Plan'!$B$3,(('Business Plan'!$C$6*(1+'Scenario Analysis (2D)'!Z$4)*('Business Plan'!$C$7-'Business Plan'!$C$8*(1+'Scenario Analysis (2D)'!$E24)-'Business Plan'!$C$9)-'Business Plan'!$C$10)),(('Business Plan'!$D$6*(1+'Scenario Analysis (2D)'!Z$4)*('Business Plan'!$D$7-'Business Plan'!$D$8*(1+'Scenario Analysis (2D)'!$E24)-'Business Plan'!$D$9)-'Business Plan'!$D$10)),(('Business Plan'!$E$6*(1+'Scenario Analysis (2D)'!Z$4)*('Business Plan'!$E$7-'Business Plan'!$E$8*(1+'Scenario Analysis (2D)'!$E24)-'Business Plan'!$E$9)-'Business Plan'!$E$10)),(('Business Plan'!$F$6*(1+'Scenario Analysis (2D)'!Z$4)*('Business Plan'!$F$7-'Business Plan'!$F$8*(1+'Scenario Analysis (2D)'!$E24)-'Business Plan'!$F$9)-'Business Plan'!$F$10)),(('Business Plan'!$G$6*(1+'Scenario Analysis (2D)'!Z$4)*('Business Plan'!$G$7-'Business Plan'!$G$8*(1+'Scenario Analysis (2D)'!$E24)-'Business Plan'!$G$9)-'Business Plan'!$G$10)),(('Business Plan'!$H$6*(1+'Scenario Analysis (2D)'!Z$4)*('Business Plan'!$H$7-'Business Plan'!$H$8*(1+'Scenario Analysis (2D)'!$E24)-'Business Plan'!$H$9)-'Business Plan'!$H$10)),(('Business Plan'!$I$6*(1+'Scenario Analysis (2D)'!Z$4)*('Business Plan'!$I$7-'Business Plan'!$I$8*(1+'Scenario Analysis (2D)'!$E24)-'Business Plan'!$I$9)-'Business Plan'!$I$10)),(('Business Plan'!$J$6*(1+'Scenario Analysis (2D)'!Z$4)*('Business Plan'!$J$7-'Business Plan'!$J$8*(1+'Scenario Analysis (2D)'!$E24)-'Business Plan'!$J$9)-'Business Plan'!$J$10)),(('Business Plan'!$K$6*(1+'Scenario Analysis (2D)'!Z$4)*('Business Plan'!$K$7-'Business Plan'!$K$8*(1+'Scenario Analysis (2D)'!$E24)-'Business Plan'!$K$9)-'Business Plan'!$K$10))))/'Business Plan'!$C$13-1</f>
        <v>3.4322282977718626</v>
      </c>
      <c r="I51" s="65">
        <v>-0.15</v>
      </c>
      <c r="J51" s="65">
        <v>-0.1</v>
      </c>
      <c r="K51" s="64">
        <f>(NPV('Business Plan'!$B$3,(('Business Plan'!$C$6*(1+'Scenario Analysis (2D)'!Z$4)*('Business Plan'!$C$7-'Business Plan'!$C$8-'Business Plan'!$C$9)-'Business Plan'!$C$10*(1+'Scenario Analysis (2D)'!$E40))),(('Business Plan'!$D$6*(1+'Scenario Analysis (2D)'!Z$4)*('Business Plan'!$D$7-'Business Plan'!$D$8-'Business Plan'!$D$9)-'Business Plan'!$D$10*(1+'Scenario Analysis (2D)'!$E40))),(('Business Plan'!$E$6*(1+'Scenario Analysis (2D)'!Z$4)*('Business Plan'!$E$7-'Business Plan'!$E$8-'Business Plan'!$E$9)-'Business Plan'!$E$10*(1+'Scenario Analysis (2D)'!$E40))),(('Business Plan'!$F$6*(1+'Scenario Analysis (2D)'!Z$4)*('Business Plan'!$F$7-'Business Plan'!$F$8-'Business Plan'!$F$9)-'Business Plan'!$F$10*(1+'Scenario Analysis (2D)'!$E40))),(('Business Plan'!$G$6*(1+'Scenario Analysis (2D)'!Z$4)*('Business Plan'!$G$7-'Business Plan'!$G$8-'Business Plan'!$G$9)-'Business Plan'!$G$10*(1+'Scenario Analysis (2D)'!$E40))),(('Business Plan'!$H$6*(1+'Scenario Analysis (2D)'!Z$4)*('Business Plan'!$H$7-'Business Plan'!$H$8-'Business Plan'!$H$9)-'Business Plan'!$H$10*(1+'Scenario Analysis (2D)'!$E40))),(('Business Plan'!$I$6*(1+'Scenario Analysis (2D)'!Z$4)*('Business Plan'!$I$7-'Business Plan'!$I$8-'Business Plan'!$I$9)-'Business Plan'!$I$10*(1+'Scenario Analysis (2D)'!$E40))),(('Business Plan'!$J$6*(1+'Scenario Analysis (2D)'!Z$4)*('Business Plan'!$J$7-'Business Plan'!$J$8-'Business Plan'!$J$9)-'Business Plan'!$J$10*(1+'Scenario Analysis (2D)'!$E40))),(('Business Plan'!$K$6*(1+'Scenario Analysis (2D)'!Z$4)*('Business Plan'!$K$7-'Business Plan'!$K$8-'Business Plan'!$K$9)-'Business Plan'!$K$10*(1+'Scenario Analysis (2D)'!$E40)))))/'Business Plan'!$C$13-1</f>
        <v>0.51959973679809091</v>
      </c>
      <c r="M51" s="65">
        <v>-0.15</v>
      </c>
      <c r="N51" s="65">
        <v>-0.1</v>
      </c>
      <c r="O51" s="64">
        <f>(NPV('Business Plan'!$B$3,(('Business Plan'!$C$6*('Business Plan'!$C$7*(1+'Scenario Analysis (2D)'!Z$4)-'Business Plan'!$C$8*(1+'Scenario Analysis (2D)'!$E56)-'Business Plan'!$C$9)-'Business Plan'!$C$10)),(('Business Plan'!$D$6*('Business Plan'!$D$7*(1+'Scenario Analysis (2D)'!Z$4)-'Business Plan'!$D$8*(1+'Scenario Analysis (2D)'!$E56)-'Business Plan'!$D$9)-'Business Plan'!$D$10)),(('Business Plan'!$E$6*('Business Plan'!$E$7*(1+'Scenario Analysis (2D)'!Z$4)-'Business Plan'!$E$8*(1+'Scenario Analysis (2D)'!$E56)-'Business Plan'!$E$9)-'Business Plan'!$E$10)),(('Business Plan'!$F$6*('Business Plan'!$F$7*(1+'Scenario Analysis (2D)'!Z$4)-'Business Plan'!$F$8*(1+'Scenario Analysis (2D)'!$E56)-'Business Plan'!$F$9)-'Business Plan'!$F$10)),(('Business Plan'!$G$6*('Business Plan'!$G$7*(1+'Scenario Analysis (2D)'!Z$4)-'Business Plan'!$G$8*(1+'Scenario Analysis (2D)'!$E56)-'Business Plan'!$G$9)-'Business Plan'!$G$10)),(('Business Plan'!$H$6*('Business Plan'!$H$7*(1+'Scenario Analysis (2D)'!Z$4)-'Business Plan'!$H$8*(1+'Scenario Analysis (2D)'!$E56)-'Business Plan'!$H$9)-'Business Plan'!$H$10)),(('Business Plan'!$I$6*('Business Plan'!$I$7*(1+'Scenario Analysis (2D)'!Z$4)-'Business Plan'!$I$8*(1+'Scenario Analysis (2D)'!$E56)-'Business Plan'!$I$9)-'Business Plan'!$I$10)),(('Business Plan'!$J$6*('Business Plan'!$J$7*(1+'Scenario Analysis (2D)'!Z$4)-'Business Plan'!$J$8*(1+'Scenario Analysis (2D)'!$E56)-'Business Plan'!$J$9)-'Business Plan'!$J$10)),(('Business Plan'!$K$6*('Business Plan'!$K$7*(1+'Scenario Analysis (2D)'!Z$4)-'Business Plan'!$K$8*(1+'Scenario Analysis (2D)'!$E56)-'Business Plan'!$K$9)-'Business Plan'!$K$10))))/'Business Plan'!$C$13-1</f>
        <v>0.30795756331363799</v>
      </c>
      <c r="Q51" s="65">
        <v>-0.15</v>
      </c>
      <c r="R51" s="65">
        <v>-0.1</v>
      </c>
      <c r="S51" s="64">
        <f>(NPV('Business Plan'!$B$3,(('Business Plan'!$C$6*('Business Plan'!$C$7*(1+'Scenario Analysis (2D)'!Z$4)-'Business Plan'!$C$8-'Business Plan'!$C$9)-'Business Plan'!$C$10*(1+'Scenario Analysis (2D)'!$E72))),(('Business Plan'!$D$6*('Business Plan'!$D$7*(1+'Scenario Analysis (2D)'!Z$4)-'Business Plan'!$D$8-'Business Plan'!$D$9)-'Business Plan'!$D$10*(1+'Scenario Analysis (2D)'!$E72))),(('Business Plan'!$E$6*('Business Plan'!$E$7*(1+'Scenario Analysis (2D)'!Z$4)-'Business Plan'!$E$8-'Business Plan'!$E$9)-'Business Plan'!$E$10*(1+'Scenario Analysis (2D)'!$E72))),(('Business Plan'!$F$6*('Business Plan'!$F$7*(1+'Scenario Analysis (2D)'!Z$4)-'Business Plan'!$F$8-'Business Plan'!$F$9)-'Business Plan'!$F$10*(1+'Scenario Analysis (2D)'!$E72))),(('Business Plan'!$G$6*('Business Plan'!$G$7*(1+'Scenario Analysis (2D)'!Z$4)-'Business Plan'!$G$8-'Business Plan'!$G$9)-'Business Plan'!$G$10*(1+'Scenario Analysis (2D)'!$E72))),(('Business Plan'!$H$6*('Business Plan'!$H$7*(1+'Scenario Analysis (2D)'!Z$4)-'Business Plan'!$H$8-'Business Plan'!$H$9)-'Business Plan'!$H$10*(1+'Scenario Analysis (2D)'!$E72))),(('Business Plan'!$I$6*('Business Plan'!$I$7*(1+'Scenario Analysis (2D)'!Z$4)-'Business Plan'!$I$8-'Business Plan'!$I$9)-'Business Plan'!$I$10*(1+'Scenario Analysis (2D)'!$E72))),(('Business Plan'!$J$6*('Business Plan'!$J$7*(1+'Scenario Analysis (2D)'!Z$4)-'Business Plan'!$J$8-'Business Plan'!$J$9)-'Business Plan'!$J$10*(1+'Scenario Analysis (2D)'!$E72))),(('Business Plan'!$K$6*('Business Plan'!$K$7*(1+'Scenario Analysis (2D)'!Z$4)-'Business Plan'!$K$8-'Business Plan'!$K$9)-'Business Plan'!$K$10*(1+'Scenario Analysis (2D)'!$E72)))))/'Business Plan'!$C$13-1</f>
        <v>-3.1348296389232475</v>
      </c>
      <c r="U51" s="65">
        <v>-0.15</v>
      </c>
      <c r="V51" s="65">
        <v>-0.1</v>
      </c>
      <c r="W51" s="64">
        <f>(NPV('Business Plan'!$B$3,(('Business Plan'!$C$6*('Business Plan'!$C$7-'Business Plan'!$C$8*(1+'Scenario Analysis (2D)'!Z$4)-'Business Plan'!$C$9)-'Business Plan'!$C$10*(1+'Scenario Analysis (2D)'!$E88))),(('Business Plan'!$D$6*('Business Plan'!$D$7-'Business Plan'!$D$8*(1+'Scenario Analysis (2D)'!Z$4)-'Business Plan'!$D$9)-'Business Plan'!$D$10*(1+'Scenario Analysis (2D)'!$E88))),(('Business Plan'!$E$6*('Business Plan'!$E$7-'Business Plan'!$E$8*(1+'Scenario Analysis (2D)'!Z$4)-'Business Plan'!$E$9)-'Business Plan'!$E$10*(1+'Scenario Analysis (2D)'!$E88))),(('Business Plan'!$F$6*('Business Plan'!$F$7-'Business Plan'!$F$8*(1+'Scenario Analysis (2D)'!Z$4)-'Business Plan'!$F$9)-'Business Plan'!$F$10*(1+'Scenario Analysis (2D)'!$E88))),(('Business Plan'!$G$6*('Business Plan'!$G$7-'Business Plan'!$G$8*(1+'Scenario Analysis (2D)'!Z$4)-'Business Plan'!$G$9)-'Business Plan'!$G$10*(1+'Scenario Analysis (2D)'!$E88))),(('Business Plan'!$H$6*('Business Plan'!$H$7-'Business Plan'!$H$8*(1+'Scenario Analysis (2D)'!Z$4)-'Business Plan'!$H$9)-'Business Plan'!$H$10*(1+'Scenario Analysis (2D)'!$E88))),(('Business Plan'!$I$6*('Business Plan'!$I$7-'Business Plan'!$I$8*(1+'Scenario Analysis (2D)'!Z$4)-'Business Plan'!$I$9)-'Business Plan'!$I$10*(1+'Scenario Analysis (2D)'!$E88))),(('Business Plan'!$J$6*('Business Plan'!$J$7-'Business Plan'!$J$8*(1+'Scenario Analysis (2D)'!Z$4)-'Business Plan'!$J$9)-'Business Plan'!$J$10*(1+'Scenario Analysis (2D)'!$E88))),(('Business Plan'!$K$6*('Business Plan'!$K$7-'Business Plan'!$K$8*(1+'Scenario Analysis (2D)'!Z$4)-'Business Plan'!$K$9)-'Business Plan'!$K$10*(1+'Scenario Analysis (2D)'!$E88)))))/'Business Plan'!$C$13-1</f>
        <v>5.3931901521483727</v>
      </c>
    </row>
    <row r="52" spans="1:23" x14ac:dyDescent="0.25">
      <c r="A52" s="65">
        <v>-0.15</v>
      </c>
      <c r="B52" s="63">
        <v>-0.05</v>
      </c>
      <c r="C52" s="64">
        <f>(NPV('Business Plan'!$B$3,(('Business Plan'!$C$6*(1+'Scenario Analysis (2D)'!AA$4)*('Business Plan'!$C$7*(1+'Scenario Analysis (2D)'!$E8)-'Business Plan'!$C$8-'Business Plan'!$C$9)-'Business Plan'!$C$10)),(('Business Plan'!$D$6*(1+'Scenario Analysis (2D)'!AA$4)*('Business Plan'!$D$7*(1+'Scenario Analysis (2D)'!$E8)-'Business Plan'!$D$8-'Business Plan'!$D$9)-'Business Plan'!$D$10)),(('Business Plan'!$E$6*(1+'Scenario Analysis (2D)'!AA$4)*('Business Plan'!$E$7*(1+'Scenario Analysis (2D)'!$E8)-'Business Plan'!$E$8-'Business Plan'!$E$9)-'Business Plan'!$E$10)),(('Business Plan'!$F$6*(1+'Scenario Analysis (2D)'!AA$4)*('Business Plan'!$F$7*(1+'Scenario Analysis (2D)'!$E8)-'Business Plan'!$F$8-'Business Plan'!$F$9)-'Business Plan'!$F$10)),(('Business Plan'!$G$6*(1+'Scenario Analysis (2D)'!AA$4)*('Business Plan'!$G$7*(1+'Scenario Analysis (2D)'!$E8)-'Business Plan'!$G$8-'Business Plan'!$G$9)-'Business Plan'!$G$10)),(('Business Plan'!$H$6*(1+'Scenario Analysis (2D)'!AA$4)*('Business Plan'!$H$7*(1+'Scenario Analysis (2D)'!$E8)-'Business Plan'!$H$8-'Business Plan'!$H$9)-'Business Plan'!$H$10)),(('Business Plan'!$I$6*(1+'Scenario Analysis (2D)'!AA$4)*('Business Plan'!$I$7*(1+'Scenario Analysis (2D)'!$E8)-'Business Plan'!$I$8-'Business Plan'!$I$9)-'Business Plan'!$I$10)),(('Business Plan'!$J$6*(1+'Scenario Analysis (2D)'!AA$4)*('Business Plan'!$J$7*(1+'Scenario Analysis (2D)'!$E8)-'Business Plan'!$J$8-'Business Plan'!$J$9)-'Business Plan'!$J$10)),(('Business Plan'!$K$6*(1+'Scenario Analysis (2D)'!AA$4)*('Business Plan'!$K$7*(1+'Scenario Analysis (2D)'!$E8)-'Business Plan'!$K$8-'Business Plan'!$K$9)-'Business Plan'!$K$10))))/'Business Plan'!$C$13-1</f>
        <v>-7.7855208470755484</v>
      </c>
      <c r="E52" s="65">
        <v>-0.15</v>
      </c>
      <c r="F52" s="65">
        <v>-0.05</v>
      </c>
      <c r="G52" s="64">
        <f>(NPV('Business Plan'!$B$3,(('Business Plan'!$C$6*(1+'Scenario Analysis (2D)'!AA$4)*('Business Plan'!$C$7-'Business Plan'!$C$8*(1+'Scenario Analysis (2D)'!$E24)-'Business Plan'!$C$9)-'Business Plan'!$C$10)),(('Business Plan'!$D$6*(1+'Scenario Analysis (2D)'!AA$4)*('Business Plan'!$D$7-'Business Plan'!$D$8*(1+'Scenario Analysis (2D)'!$E24)-'Business Plan'!$D$9)-'Business Plan'!$D$10)),(('Business Plan'!$E$6*(1+'Scenario Analysis (2D)'!AA$4)*('Business Plan'!$E$7-'Business Plan'!$E$8*(1+'Scenario Analysis (2D)'!$E24)-'Business Plan'!$E$9)-'Business Plan'!$E$10)),(('Business Plan'!$F$6*(1+'Scenario Analysis (2D)'!AA$4)*('Business Plan'!$F$7-'Business Plan'!$F$8*(1+'Scenario Analysis (2D)'!$E24)-'Business Plan'!$F$9)-'Business Plan'!$F$10)),(('Business Plan'!$G$6*(1+'Scenario Analysis (2D)'!AA$4)*('Business Plan'!$G$7-'Business Plan'!$G$8*(1+'Scenario Analysis (2D)'!$E24)-'Business Plan'!$G$9)-'Business Plan'!$G$10)),(('Business Plan'!$H$6*(1+'Scenario Analysis (2D)'!AA$4)*('Business Plan'!$H$7-'Business Plan'!$H$8*(1+'Scenario Analysis (2D)'!$E24)-'Business Plan'!$H$9)-'Business Plan'!$H$10)),(('Business Plan'!$I$6*(1+'Scenario Analysis (2D)'!AA$4)*('Business Plan'!$I$7-'Business Plan'!$I$8*(1+'Scenario Analysis (2D)'!$E24)-'Business Plan'!$I$9)-'Business Plan'!$I$10)),(('Business Plan'!$J$6*(1+'Scenario Analysis (2D)'!AA$4)*('Business Plan'!$J$7-'Business Plan'!$J$8*(1+'Scenario Analysis (2D)'!$E24)-'Business Plan'!$J$9)-'Business Plan'!$J$10)),(('Business Plan'!$K$6*(1+'Scenario Analysis (2D)'!AA$4)*('Business Plan'!$K$7-'Business Plan'!$K$8*(1+'Scenario Analysis (2D)'!$E24)-'Business Plan'!$K$9)-'Business Plan'!$K$10))))/'Business Plan'!$C$13-1</f>
        <v>4.3669073552015085</v>
      </c>
      <c r="I52" s="65">
        <v>-0.15</v>
      </c>
      <c r="J52" s="65">
        <v>-0.05</v>
      </c>
      <c r="K52" s="64">
        <f>(NPV('Business Plan'!$B$3,(('Business Plan'!$C$6*(1+'Scenario Analysis (2D)'!AA$4)*('Business Plan'!$C$7-'Business Plan'!$C$8-'Business Plan'!$C$9)-'Business Plan'!$C$10*(1+'Scenario Analysis (2D)'!$E40))),(('Business Plan'!$D$6*(1+'Scenario Analysis (2D)'!AA$4)*('Business Plan'!$D$7-'Business Plan'!$D$8-'Business Plan'!$D$9)-'Business Plan'!$D$10*(1+'Scenario Analysis (2D)'!$E40))),(('Business Plan'!$E$6*(1+'Scenario Analysis (2D)'!AA$4)*('Business Plan'!$E$7-'Business Plan'!$E$8-'Business Plan'!$E$9)-'Business Plan'!$E$10*(1+'Scenario Analysis (2D)'!$E40))),(('Business Plan'!$F$6*(1+'Scenario Analysis (2D)'!AA$4)*('Business Plan'!$F$7-'Business Plan'!$F$8-'Business Plan'!$F$9)-'Business Plan'!$F$10*(1+'Scenario Analysis (2D)'!$E40))),(('Business Plan'!$G$6*(1+'Scenario Analysis (2D)'!AA$4)*('Business Plan'!$G$7-'Business Plan'!$G$8-'Business Plan'!$G$9)-'Business Plan'!$G$10*(1+'Scenario Analysis (2D)'!$E40))),(('Business Plan'!$H$6*(1+'Scenario Analysis (2D)'!AA$4)*('Business Plan'!$H$7-'Business Plan'!$H$8-'Business Plan'!$H$9)-'Business Plan'!$H$10*(1+'Scenario Analysis (2D)'!$E40))),(('Business Plan'!$I$6*(1+'Scenario Analysis (2D)'!AA$4)*('Business Plan'!$I$7-'Business Plan'!$I$8-'Business Plan'!$I$9)-'Business Plan'!$I$10*(1+'Scenario Analysis (2D)'!$E40))),(('Business Plan'!$J$6*(1+'Scenario Analysis (2D)'!AA$4)*('Business Plan'!$J$7-'Business Plan'!$J$8-'Business Plan'!$J$9)-'Business Plan'!$J$10*(1+'Scenario Analysis (2D)'!$E40))),(('Business Plan'!$K$6*(1+'Scenario Analysis (2D)'!AA$4)*('Business Plan'!$K$7-'Business Plan'!$K$8-'Business Plan'!$K$9)-'Business Plan'!$K$10*(1+'Scenario Analysis (2D)'!$E40)))))/'Business Plan'!$C$13-1</f>
        <v>1.1891994735961786</v>
      </c>
      <c r="M52" s="65">
        <v>-0.15</v>
      </c>
      <c r="N52" s="65">
        <v>-0.05</v>
      </c>
      <c r="O52" s="64">
        <f>(NPV('Business Plan'!$B$3,(('Business Plan'!$C$6*('Business Plan'!$C$7*(1+'Scenario Analysis (2D)'!AA$4)-'Business Plan'!$C$8*(1+'Scenario Analysis (2D)'!$E56)-'Business Plan'!$C$9)-'Business Plan'!$C$10)),(('Business Plan'!$D$6*('Business Plan'!$D$7*(1+'Scenario Analysis (2D)'!AA$4)-'Business Plan'!$D$8*(1+'Scenario Analysis (2D)'!$E56)-'Business Plan'!$D$9)-'Business Plan'!$D$10)),(('Business Plan'!$E$6*('Business Plan'!$E$7*(1+'Scenario Analysis (2D)'!AA$4)-'Business Plan'!$E$8*(1+'Scenario Analysis (2D)'!$E56)-'Business Plan'!$E$9)-'Business Plan'!$E$10)),(('Business Plan'!$F$6*('Business Plan'!$F$7*(1+'Scenario Analysis (2D)'!AA$4)-'Business Plan'!$F$8*(1+'Scenario Analysis (2D)'!$E56)-'Business Plan'!$F$9)-'Business Plan'!$F$10)),(('Business Plan'!$G$6*('Business Plan'!$G$7*(1+'Scenario Analysis (2D)'!AA$4)-'Business Plan'!$G$8*(1+'Scenario Analysis (2D)'!$E56)-'Business Plan'!$G$9)-'Business Plan'!$G$10)),(('Business Plan'!$H$6*('Business Plan'!$H$7*(1+'Scenario Analysis (2D)'!AA$4)-'Business Plan'!$H$8*(1+'Scenario Analysis (2D)'!$E56)-'Business Plan'!$H$9)-'Business Plan'!$H$10)),(('Business Plan'!$I$6*('Business Plan'!$I$7*(1+'Scenario Analysis (2D)'!AA$4)-'Business Plan'!$I$8*(1+'Scenario Analysis (2D)'!$E56)-'Business Plan'!$I$9)-'Business Plan'!$I$10)),(('Business Plan'!$J$6*('Business Plan'!$J$7*(1+'Scenario Analysis (2D)'!AA$4)-'Business Plan'!$J$8*(1+'Scenario Analysis (2D)'!$E56)-'Business Plan'!$J$9)-'Business Plan'!$J$10)),(('Business Plan'!$K$6*('Business Plan'!$K$7*(1+'Scenario Analysis (2D)'!AA$4)-'Business Plan'!$K$8*(1+'Scenario Analysis (2D)'!$E56)-'Business Plan'!$K$9)-'Business Plan'!$K$10))))/'Business Plan'!$C$13-1</f>
        <v>2.8047719879723969</v>
      </c>
      <c r="Q52" s="65">
        <v>-0.15</v>
      </c>
      <c r="R52" s="65">
        <v>-0.05</v>
      </c>
      <c r="S52" s="64">
        <f>(NPV('Business Plan'!$B$3,(('Business Plan'!$C$6*('Business Plan'!$C$7*(1+'Scenario Analysis (2D)'!AA$4)-'Business Plan'!$C$8-'Business Plan'!$C$9)-'Business Plan'!$C$10*(1+'Scenario Analysis (2D)'!$E72))),(('Business Plan'!$D$6*('Business Plan'!$D$7*(1+'Scenario Analysis (2D)'!AA$4)-'Business Plan'!$D$8-'Business Plan'!$D$9)-'Business Plan'!$D$10*(1+'Scenario Analysis (2D)'!$E72))),(('Business Plan'!$E$6*('Business Plan'!$E$7*(1+'Scenario Analysis (2D)'!AA$4)-'Business Plan'!$E$8-'Business Plan'!$E$9)-'Business Plan'!$E$10*(1+'Scenario Analysis (2D)'!$E72))),(('Business Plan'!$F$6*('Business Plan'!$F$7*(1+'Scenario Analysis (2D)'!AA$4)-'Business Plan'!$F$8-'Business Plan'!$F$9)-'Business Plan'!$F$10*(1+'Scenario Analysis (2D)'!$E72))),(('Business Plan'!$G$6*('Business Plan'!$G$7*(1+'Scenario Analysis (2D)'!AA$4)-'Business Plan'!$G$8-'Business Plan'!$G$9)-'Business Plan'!$G$10*(1+'Scenario Analysis (2D)'!$E72))),(('Business Plan'!$H$6*('Business Plan'!$H$7*(1+'Scenario Analysis (2D)'!AA$4)-'Business Plan'!$H$8-'Business Plan'!$H$9)-'Business Plan'!$H$10*(1+'Scenario Analysis (2D)'!$E72))),(('Business Plan'!$I$6*('Business Plan'!$I$7*(1+'Scenario Analysis (2D)'!AA$4)-'Business Plan'!$I$8-'Business Plan'!$I$9)-'Business Plan'!$I$10*(1+'Scenario Analysis (2D)'!$E72))),(('Business Plan'!$J$6*('Business Plan'!$J$7*(1+'Scenario Analysis (2D)'!AA$4)-'Business Plan'!$J$8-'Business Plan'!$J$9)-'Business Plan'!$J$10*(1+'Scenario Analysis (2D)'!$E72))),(('Business Plan'!$K$6*('Business Plan'!$K$7*(1+'Scenario Analysis (2D)'!AA$4)-'Business Plan'!$K$8-'Business Plan'!$K$9)-'Business Plan'!$K$10*(1+'Scenario Analysis (2D)'!$E72)))))/'Business Plan'!$C$13-1</f>
        <v>-0.63801521426448882</v>
      </c>
      <c r="U52" s="65">
        <v>-0.15</v>
      </c>
      <c r="V52" s="65">
        <v>-0.05</v>
      </c>
      <c r="W52" s="64">
        <f>(NPV('Business Plan'!$B$3,(('Business Plan'!$C$6*('Business Plan'!$C$7-'Business Plan'!$C$8*(1+'Scenario Analysis (2D)'!AA$4)-'Business Plan'!$C$9)-'Business Plan'!$C$10*(1+'Scenario Analysis (2D)'!$E88))),(('Business Plan'!$D$6*('Business Plan'!$D$7-'Business Plan'!$D$8*(1+'Scenario Analysis (2D)'!AA$4)-'Business Plan'!$D$9)-'Business Plan'!$D$10*(1+'Scenario Analysis (2D)'!$E88))),(('Business Plan'!$E$6*('Business Plan'!$E$7-'Business Plan'!$E$8*(1+'Scenario Analysis (2D)'!AA$4)-'Business Plan'!$E$9)-'Business Plan'!$E$10*(1+'Scenario Analysis (2D)'!$E88))),(('Business Plan'!$F$6*('Business Plan'!$F$7-'Business Plan'!$F$8*(1+'Scenario Analysis (2D)'!AA$4)-'Business Plan'!$F$9)-'Business Plan'!$F$10*(1+'Scenario Analysis (2D)'!$E88))),(('Business Plan'!$G$6*('Business Plan'!$G$7-'Business Plan'!$G$8*(1+'Scenario Analysis (2D)'!AA$4)-'Business Plan'!$G$9)-'Business Plan'!$G$10*(1+'Scenario Analysis (2D)'!$E88))),(('Business Plan'!$H$6*('Business Plan'!$H$7-'Business Plan'!$H$8*(1+'Scenario Analysis (2D)'!AA$4)-'Business Plan'!$H$9)-'Business Plan'!$H$10*(1+'Scenario Analysis (2D)'!$E88))),(('Business Plan'!$I$6*('Business Plan'!$I$7-'Business Plan'!$I$8*(1+'Scenario Analysis (2D)'!AA$4)-'Business Plan'!$I$9)-'Business Plan'!$I$10*(1+'Scenario Analysis (2D)'!$E88))),(('Business Plan'!$J$6*('Business Plan'!$J$7-'Business Plan'!$J$8*(1+'Scenario Analysis (2D)'!AA$4)-'Business Plan'!$J$9)-'Business Plan'!$J$10*(1+'Scenario Analysis (2D)'!$E88))),(('Business Plan'!$K$6*('Business Plan'!$K$7-'Business Plan'!$K$8*(1+'Scenario Analysis (2D)'!AA$4)-'Business Plan'!$K$9)-'Business Plan'!$K$10*(1+'Scenario Analysis (2D)'!$E88)))))/'Business Plan'!$C$13-1</f>
        <v>3.6259946812713206</v>
      </c>
    </row>
    <row r="53" spans="1:23" x14ac:dyDescent="0.25">
      <c r="A53" s="65">
        <v>-0.15</v>
      </c>
      <c r="B53" s="63">
        <v>0</v>
      </c>
      <c r="C53" s="64">
        <f>(NPV('Business Plan'!$B$3,(('Business Plan'!$C$6*(1+'Scenario Analysis (2D)'!AB$4)*('Business Plan'!$C$7*(1+'Scenario Analysis (2D)'!$E8)-'Business Plan'!$C$8-'Business Plan'!$C$9)-'Business Plan'!$C$10)),(('Business Plan'!$D$6*(1+'Scenario Analysis (2D)'!AB$4)*('Business Plan'!$D$7*(1+'Scenario Analysis (2D)'!$E8)-'Business Plan'!$D$8-'Business Plan'!$D$9)-'Business Plan'!$D$10)),(('Business Plan'!$E$6*(1+'Scenario Analysis (2D)'!AB$4)*('Business Plan'!$E$7*(1+'Scenario Analysis (2D)'!$E8)-'Business Plan'!$E$8-'Business Plan'!$E$9)-'Business Plan'!$E$10)),(('Business Plan'!$F$6*(1+'Scenario Analysis (2D)'!AB$4)*('Business Plan'!$F$7*(1+'Scenario Analysis (2D)'!$E8)-'Business Plan'!$F$8-'Business Plan'!$F$9)-'Business Plan'!$F$10)),(('Business Plan'!$G$6*(1+'Scenario Analysis (2D)'!AB$4)*('Business Plan'!$G$7*(1+'Scenario Analysis (2D)'!$E8)-'Business Plan'!$G$8-'Business Plan'!$G$9)-'Business Plan'!$G$10)),(('Business Plan'!$H$6*(1+'Scenario Analysis (2D)'!AB$4)*('Business Plan'!$H$7*(1+'Scenario Analysis (2D)'!$E8)-'Business Plan'!$H$8-'Business Plan'!$H$9)-'Business Plan'!$H$10)),(('Business Plan'!$I$6*(1+'Scenario Analysis (2D)'!AB$4)*('Business Plan'!$I$7*(1+'Scenario Analysis (2D)'!$E8)-'Business Plan'!$I$8-'Business Plan'!$I$9)-'Business Plan'!$I$10)),(('Business Plan'!$J$6*(1+'Scenario Analysis (2D)'!AB$4)*('Business Plan'!$J$7*(1+'Scenario Analysis (2D)'!$E8)-'Business Plan'!$J$8-'Business Plan'!$J$9)-'Business Plan'!$J$10)),(('Business Plan'!$K$6*(1+'Scenario Analysis (2D)'!AB$4)*('Business Plan'!$K$7*(1+'Scenario Analysis (2D)'!$E8)-'Business Plan'!$K$8-'Business Plan'!$K$9)-'Business Plan'!$K$10))))/'Business Plan'!$C$13-1</f>
        <v>-7.4904432739762754</v>
      </c>
      <c r="E53" s="65">
        <v>-0.15</v>
      </c>
      <c r="F53" s="65">
        <v>0</v>
      </c>
      <c r="G53" s="64">
        <f>(NPV('Business Plan'!$B$3,(('Business Plan'!$C$6*(1+'Scenario Analysis (2D)'!AB$4)*('Business Plan'!$C$7-'Business Plan'!$C$8*(1+'Scenario Analysis (2D)'!$E24)-'Business Plan'!$C$9)-'Business Plan'!$C$10)),(('Business Plan'!$D$6*(1+'Scenario Analysis (2D)'!AB$4)*('Business Plan'!$D$7-'Business Plan'!$D$8*(1+'Scenario Analysis (2D)'!$E24)-'Business Plan'!$D$9)-'Business Plan'!$D$10)),(('Business Plan'!$E$6*(1+'Scenario Analysis (2D)'!AB$4)*('Business Plan'!$E$7-'Business Plan'!$E$8*(1+'Scenario Analysis (2D)'!$E24)-'Business Plan'!$E$9)-'Business Plan'!$E$10)),(('Business Plan'!$F$6*(1+'Scenario Analysis (2D)'!AB$4)*('Business Plan'!$F$7-'Business Plan'!$F$8*(1+'Scenario Analysis (2D)'!$E24)-'Business Plan'!$F$9)-'Business Plan'!$F$10)),(('Business Plan'!$G$6*(1+'Scenario Analysis (2D)'!AB$4)*('Business Plan'!$G$7-'Business Plan'!$G$8*(1+'Scenario Analysis (2D)'!$E24)-'Business Plan'!$G$9)-'Business Plan'!$G$10)),(('Business Plan'!$H$6*(1+'Scenario Analysis (2D)'!AB$4)*('Business Plan'!$H$7-'Business Plan'!$H$8*(1+'Scenario Analysis (2D)'!$E24)-'Business Plan'!$H$9)-'Business Plan'!$H$10)),(('Business Plan'!$I$6*(1+'Scenario Analysis (2D)'!AB$4)*('Business Plan'!$I$7-'Business Plan'!$I$8*(1+'Scenario Analysis (2D)'!$E24)-'Business Plan'!$I$9)-'Business Plan'!$I$10)),(('Business Plan'!$J$6*(1+'Scenario Analysis (2D)'!AB$4)*('Business Plan'!$J$7-'Business Plan'!$J$8*(1+'Scenario Analysis (2D)'!$E24)-'Business Plan'!$J$9)-'Business Plan'!$J$10)),(('Business Plan'!$K$6*(1+'Scenario Analysis (2D)'!AB$4)*('Business Plan'!$K$7-'Business Plan'!$K$8*(1+'Scenario Analysis (2D)'!$E24)-'Business Plan'!$K$9)-'Business Plan'!$K$10))))/'Business Plan'!$C$13-1</f>
        <v>5.3015864126311554</v>
      </c>
      <c r="I53" s="65">
        <v>-0.15</v>
      </c>
      <c r="J53" s="65">
        <v>0</v>
      </c>
      <c r="K53" s="64">
        <f>(NPV('Business Plan'!$B$3,(('Business Plan'!$C$6*(1+'Scenario Analysis (2D)'!AB$4)*('Business Plan'!$C$7-'Business Plan'!$C$8-'Business Plan'!$C$9)-'Business Plan'!$C$10*(1+'Scenario Analysis (2D)'!$E40))),(('Business Plan'!$D$6*(1+'Scenario Analysis (2D)'!AB$4)*('Business Plan'!$D$7-'Business Plan'!$D$8-'Business Plan'!$D$9)-'Business Plan'!$D$10*(1+'Scenario Analysis (2D)'!$E40))),(('Business Plan'!$E$6*(1+'Scenario Analysis (2D)'!AB$4)*('Business Plan'!$E$7-'Business Plan'!$E$8-'Business Plan'!$E$9)-'Business Plan'!$E$10*(1+'Scenario Analysis (2D)'!$E40))),(('Business Plan'!$F$6*(1+'Scenario Analysis (2D)'!AB$4)*('Business Plan'!$F$7-'Business Plan'!$F$8-'Business Plan'!$F$9)-'Business Plan'!$F$10*(1+'Scenario Analysis (2D)'!$E40))),(('Business Plan'!$G$6*(1+'Scenario Analysis (2D)'!AB$4)*('Business Plan'!$G$7-'Business Plan'!$G$8-'Business Plan'!$G$9)-'Business Plan'!$G$10*(1+'Scenario Analysis (2D)'!$E40))),(('Business Plan'!$H$6*(1+'Scenario Analysis (2D)'!AB$4)*('Business Plan'!$H$7-'Business Plan'!$H$8-'Business Plan'!$H$9)-'Business Plan'!$H$10*(1+'Scenario Analysis (2D)'!$E40))),(('Business Plan'!$I$6*(1+'Scenario Analysis (2D)'!AB$4)*('Business Plan'!$I$7-'Business Plan'!$I$8-'Business Plan'!$I$9)-'Business Plan'!$I$10*(1+'Scenario Analysis (2D)'!$E40))),(('Business Plan'!$J$6*(1+'Scenario Analysis (2D)'!AB$4)*('Business Plan'!$J$7-'Business Plan'!$J$8-'Business Plan'!$J$9)-'Business Plan'!$J$10*(1+'Scenario Analysis (2D)'!$E40))),(('Business Plan'!$K$6*(1+'Scenario Analysis (2D)'!AB$4)*('Business Plan'!$K$7-'Business Plan'!$K$8-'Business Plan'!$K$9)-'Business Plan'!$K$10*(1+'Scenario Analysis (2D)'!$E40)))))/'Business Plan'!$C$13-1</f>
        <v>1.8587992103942685</v>
      </c>
      <c r="M53" s="65">
        <v>-0.15</v>
      </c>
      <c r="N53" s="65">
        <v>0</v>
      </c>
      <c r="O53" s="64">
        <f>(NPV('Business Plan'!$B$3,(('Business Plan'!$C$6*('Business Plan'!$C$7*(1+'Scenario Analysis (2D)'!AB$4)-'Business Plan'!$C$8*(1+'Scenario Analysis (2D)'!$E56)-'Business Plan'!$C$9)-'Business Plan'!$C$10)),(('Business Plan'!$D$6*('Business Plan'!$D$7*(1+'Scenario Analysis (2D)'!AB$4)-'Business Plan'!$D$8*(1+'Scenario Analysis (2D)'!$E56)-'Business Plan'!$D$9)-'Business Plan'!$D$10)),(('Business Plan'!$E$6*('Business Plan'!$E$7*(1+'Scenario Analysis (2D)'!AB$4)-'Business Plan'!$E$8*(1+'Scenario Analysis (2D)'!$E56)-'Business Plan'!$E$9)-'Business Plan'!$E$10)),(('Business Plan'!$F$6*('Business Plan'!$F$7*(1+'Scenario Analysis (2D)'!AB$4)-'Business Plan'!$F$8*(1+'Scenario Analysis (2D)'!$E56)-'Business Plan'!$F$9)-'Business Plan'!$F$10)),(('Business Plan'!$G$6*('Business Plan'!$G$7*(1+'Scenario Analysis (2D)'!AB$4)-'Business Plan'!$G$8*(1+'Scenario Analysis (2D)'!$E56)-'Business Plan'!$G$9)-'Business Plan'!$G$10)),(('Business Plan'!$H$6*('Business Plan'!$H$7*(1+'Scenario Analysis (2D)'!AB$4)-'Business Plan'!$H$8*(1+'Scenario Analysis (2D)'!$E56)-'Business Plan'!$H$9)-'Business Plan'!$H$10)),(('Business Plan'!$I$6*('Business Plan'!$I$7*(1+'Scenario Analysis (2D)'!AB$4)-'Business Plan'!$I$8*(1+'Scenario Analysis (2D)'!$E56)-'Business Plan'!$I$9)-'Business Plan'!$I$10)),(('Business Plan'!$J$6*('Business Plan'!$J$7*(1+'Scenario Analysis (2D)'!AB$4)-'Business Plan'!$J$8*(1+'Scenario Analysis (2D)'!$E56)-'Business Plan'!$J$9)-'Business Plan'!$J$10)),(('Business Plan'!$K$6*('Business Plan'!$K$7*(1+'Scenario Analysis (2D)'!AB$4)-'Business Plan'!$K$8*(1+'Scenario Analysis (2D)'!$E56)-'Business Plan'!$K$9)-'Business Plan'!$K$10))))/'Business Plan'!$C$13-1</f>
        <v>5.3015864126311554</v>
      </c>
      <c r="Q53" s="65">
        <v>-0.15</v>
      </c>
      <c r="R53" s="65">
        <v>0</v>
      </c>
      <c r="S53" s="64">
        <f>(NPV('Business Plan'!$B$3,(('Business Plan'!$C$6*('Business Plan'!$C$7*(1+'Scenario Analysis (2D)'!AB$4)-'Business Plan'!$C$8-'Business Plan'!$C$9)-'Business Plan'!$C$10*(1+'Scenario Analysis (2D)'!$E72))),(('Business Plan'!$D$6*('Business Plan'!$D$7*(1+'Scenario Analysis (2D)'!AB$4)-'Business Plan'!$D$8-'Business Plan'!$D$9)-'Business Plan'!$D$10*(1+'Scenario Analysis (2D)'!$E72))),(('Business Plan'!$E$6*('Business Plan'!$E$7*(1+'Scenario Analysis (2D)'!AB$4)-'Business Plan'!$E$8-'Business Plan'!$E$9)-'Business Plan'!$E$10*(1+'Scenario Analysis (2D)'!$E72))),(('Business Plan'!$F$6*('Business Plan'!$F$7*(1+'Scenario Analysis (2D)'!AB$4)-'Business Plan'!$F$8-'Business Plan'!$F$9)-'Business Plan'!$F$10*(1+'Scenario Analysis (2D)'!$E72))),(('Business Plan'!$G$6*('Business Plan'!$G$7*(1+'Scenario Analysis (2D)'!AB$4)-'Business Plan'!$G$8-'Business Plan'!$G$9)-'Business Plan'!$G$10*(1+'Scenario Analysis (2D)'!$E72))),(('Business Plan'!$H$6*('Business Plan'!$H$7*(1+'Scenario Analysis (2D)'!AB$4)-'Business Plan'!$H$8-'Business Plan'!$H$9)-'Business Plan'!$H$10*(1+'Scenario Analysis (2D)'!$E72))),(('Business Plan'!$I$6*('Business Plan'!$I$7*(1+'Scenario Analysis (2D)'!AB$4)-'Business Plan'!$I$8-'Business Plan'!$I$9)-'Business Plan'!$I$10*(1+'Scenario Analysis (2D)'!$E72))),(('Business Plan'!$J$6*('Business Plan'!$J$7*(1+'Scenario Analysis (2D)'!AB$4)-'Business Plan'!$J$8-'Business Plan'!$J$9)-'Business Plan'!$J$10*(1+'Scenario Analysis (2D)'!$E72))),(('Business Plan'!$K$6*('Business Plan'!$K$7*(1+'Scenario Analysis (2D)'!AB$4)-'Business Plan'!$K$8-'Business Plan'!$K$9)-'Business Plan'!$K$10*(1+'Scenario Analysis (2D)'!$E72)))))/'Business Plan'!$C$13-1</f>
        <v>1.8587992103942685</v>
      </c>
      <c r="U53" s="65">
        <v>-0.15</v>
      </c>
      <c r="V53" s="65">
        <v>0</v>
      </c>
      <c r="W53" s="64">
        <f>(NPV('Business Plan'!$B$3,(('Business Plan'!$C$6*('Business Plan'!$C$7-'Business Plan'!$C$8*(1+'Scenario Analysis (2D)'!AB$4)-'Business Plan'!$C$9)-'Business Plan'!$C$10*(1+'Scenario Analysis (2D)'!$E88))),(('Business Plan'!$D$6*('Business Plan'!$D$7-'Business Plan'!$D$8*(1+'Scenario Analysis (2D)'!AB$4)-'Business Plan'!$D$9)-'Business Plan'!$D$10*(1+'Scenario Analysis (2D)'!$E88))),(('Business Plan'!$E$6*('Business Plan'!$E$7-'Business Plan'!$E$8*(1+'Scenario Analysis (2D)'!AB$4)-'Business Plan'!$E$9)-'Business Plan'!$E$10*(1+'Scenario Analysis (2D)'!$E88))),(('Business Plan'!$F$6*('Business Plan'!$F$7-'Business Plan'!$F$8*(1+'Scenario Analysis (2D)'!AB$4)-'Business Plan'!$F$9)-'Business Plan'!$F$10*(1+'Scenario Analysis (2D)'!$E88))),(('Business Plan'!$G$6*('Business Plan'!$G$7-'Business Plan'!$G$8*(1+'Scenario Analysis (2D)'!AB$4)-'Business Plan'!$G$9)-'Business Plan'!$G$10*(1+'Scenario Analysis (2D)'!$E88))),(('Business Plan'!$H$6*('Business Plan'!$H$7-'Business Plan'!$H$8*(1+'Scenario Analysis (2D)'!AB$4)-'Business Plan'!$H$9)-'Business Plan'!$H$10*(1+'Scenario Analysis (2D)'!$E88))),(('Business Plan'!$I$6*('Business Plan'!$I$7-'Business Plan'!$I$8*(1+'Scenario Analysis (2D)'!AB$4)-'Business Plan'!$I$9)-'Business Plan'!$I$10*(1+'Scenario Analysis (2D)'!$E88))),(('Business Plan'!$J$6*('Business Plan'!$J$7-'Business Plan'!$J$8*(1+'Scenario Analysis (2D)'!AB$4)-'Business Plan'!$J$9)-'Business Plan'!$J$10*(1+'Scenario Analysis (2D)'!$E88))),(('Business Plan'!$K$6*('Business Plan'!$K$7-'Business Plan'!$K$8*(1+'Scenario Analysis (2D)'!AB$4)-'Business Plan'!$K$9)-'Business Plan'!$K$10*(1+'Scenario Analysis (2D)'!$E88)))))/'Business Plan'!$C$13-1</f>
        <v>1.8587992103942685</v>
      </c>
    </row>
    <row r="54" spans="1:23" x14ac:dyDescent="0.25">
      <c r="A54" s="65">
        <v>-0.15</v>
      </c>
      <c r="B54" s="63">
        <v>0.05</v>
      </c>
      <c r="C54" s="64">
        <f>(NPV('Business Plan'!$B$3,(('Business Plan'!$C$6*(1+'Scenario Analysis (2D)'!AC$4)*('Business Plan'!$C$7*(1+'Scenario Analysis (2D)'!$E8)-'Business Plan'!$C$8-'Business Plan'!$C$9)-'Business Plan'!$C$10)),(('Business Plan'!$D$6*(1+'Scenario Analysis (2D)'!AC$4)*('Business Plan'!$D$7*(1+'Scenario Analysis (2D)'!$E8)-'Business Plan'!$D$8-'Business Plan'!$D$9)-'Business Plan'!$D$10)),(('Business Plan'!$E$6*(1+'Scenario Analysis (2D)'!AC$4)*('Business Plan'!$E$7*(1+'Scenario Analysis (2D)'!$E8)-'Business Plan'!$E$8-'Business Plan'!$E$9)-'Business Plan'!$E$10)),(('Business Plan'!$F$6*(1+'Scenario Analysis (2D)'!AC$4)*('Business Plan'!$F$7*(1+'Scenario Analysis (2D)'!$E8)-'Business Plan'!$F$8-'Business Plan'!$F$9)-'Business Plan'!$F$10)),(('Business Plan'!$G$6*(1+'Scenario Analysis (2D)'!AC$4)*('Business Plan'!$G$7*(1+'Scenario Analysis (2D)'!$E8)-'Business Plan'!$G$8-'Business Plan'!$G$9)-'Business Plan'!$G$10)),(('Business Plan'!$H$6*(1+'Scenario Analysis (2D)'!AC$4)*('Business Plan'!$H$7*(1+'Scenario Analysis (2D)'!$E8)-'Business Plan'!$H$8-'Business Plan'!$H$9)-'Business Plan'!$H$10)),(('Business Plan'!$I$6*(1+'Scenario Analysis (2D)'!AC$4)*('Business Plan'!$I$7*(1+'Scenario Analysis (2D)'!$E8)-'Business Plan'!$I$8-'Business Plan'!$I$9)-'Business Plan'!$I$10)),(('Business Plan'!$J$6*(1+'Scenario Analysis (2D)'!AC$4)*('Business Plan'!$J$7*(1+'Scenario Analysis (2D)'!$E8)-'Business Plan'!$J$8-'Business Plan'!$J$9)-'Business Plan'!$J$10)),(('Business Plan'!$K$6*(1+'Scenario Analysis (2D)'!AC$4)*('Business Plan'!$K$7*(1+'Scenario Analysis (2D)'!$E8)-'Business Plan'!$K$8-'Business Plan'!$K$9)-'Business Plan'!$K$10))))/'Business Plan'!$C$13-1</f>
        <v>-7.1953657008769971</v>
      </c>
      <c r="E54" s="65">
        <v>-0.15</v>
      </c>
      <c r="F54" s="65">
        <v>0.05</v>
      </c>
      <c r="G54" s="64">
        <f>(NPV('Business Plan'!$B$3,(('Business Plan'!$C$6*(1+'Scenario Analysis (2D)'!AC$4)*('Business Plan'!$C$7-'Business Plan'!$C$8*(1+'Scenario Analysis (2D)'!$E24)-'Business Plan'!$C$9)-'Business Plan'!$C$10)),(('Business Plan'!$D$6*(1+'Scenario Analysis (2D)'!AC$4)*('Business Plan'!$D$7-'Business Plan'!$D$8*(1+'Scenario Analysis (2D)'!$E24)-'Business Plan'!$D$9)-'Business Plan'!$D$10)),(('Business Plan'!$E$6*(1+'Scenario Analysis (2D)'!AC$4)*('Business Plan'!$E$7-'Business Plan'!$E$8*(1+'Scenario Analysis (2D)'!$E24)-'Business Plan'!$E$9)-'Business Plan'!$E$10)),(('Business Plan'!$F$6*(1+'Scenario Analysis (2D)'!AC$4)*('Business Plan'!$F$7-'Business Plan'!$F$8*(1+'Scenario Analysis (2D)'!$E24)-'Business Plan'!$F$9)-'Business Plan'!$F$10)),(('Business Plan'!$G$6*(1+'Scenario Analysis (2D)'!AC$4)*('Business Plan'!$G$7-'Business Plan'!$G$8*(1+'Scenario Analysis (2D)'!$E24)-'Business Plan'!$G$9)-'Business Plan'!$G$10)),(('Business Plan'!$H$6*(1+'Scenario Analysis (2D)'!AC$4)*('Business Plan'!$H$7-'Business Plan'!$H$8*(1+'Scenario Analysis (2D)'!$E24)-'Business Plan'!$H$9)-'Business Plan'!$H$10)),(('Business Plan'!$I$6*(1+'Scenario Analysis (2D)'!AC$4)*('Business Plan'!$I$7-'Business Plan'!$I$8*(1+'Scenario Analysis (2D)'!$E24)-'Business Plan'!$I$9)-'Business Plan'!$I$10)),(('Business Plan'!$J$6*(1+'Scenario Analysis (2D)'!AC$4)*('Business Plan'!$J$7-'Business Plan'!$J$8*(1+'Scenario Analysis (2D)'!$E24)-'Business Plan'!$J$9)-'Business Plan'!$J$10)),(('Business Plan'!$K$6*(1+'Scenario Analysis (2D)'!AC$4)*('Business Plan'!$K$7-'Business Plan'!$K$8*(1+'Scenario Analysis (2D)'!$E24)-'Business Plan'!$K$9)-'Business Plan'!$K$10))))/'Business Plan'!$C$13-1</f>
        <v>6.2362654700608013</v>
      </c>
      <c r="I54" s="65">
        <v>-0.15</v>
      </c>
      <c r="J54" s="65">
        <v>0.05</v>
      </c>
      <c r="K54" s="64">
        <f>(NPV('Business Plan'!$B$3,(('Business Plan'!$C$6*(1+'Scenario Analysis (2D)'!AC$4)*('Business Plan'!$C$7-'Business Plan'!$C$8-'Business Plan'!$C$9)-'Business Plan'!$C$10*(1+'Scenario Analysis (2D)'!$E40))),(('Business Plan'!$D$6*(1+'Scenario Analysis (2D)'!AC$4)*('Business Plan'!$D$7-'Business Plan'!$D$8-'Business Plan'!$D$9)-'Business Plan'!$D$10*(1+'Scenario Analysis (2D)'!$E40))),(('Business Plan'!$E$6*(1+'Scenario Analysis (2D)'!AC$4)*('Business Plan'!$E$7-'Business Plan'!$E$8-'Business Plan'!$E$9)-'Business Plan'!$E$10*(1+'Scenario Analysis (2D)'!$E40))),(('Business Plan'!$F$6*(1+'Scenario Analysis (2D)'!AC$4)*('Business Plan'!$F$7-'Business Plan'!$F$8-'Business Plan'!$F$9)-'Business Plan'!$F$10*(1+'Scenario Analysis (2D)'!$E40))),(('Business Plan'!$G$6*(1+'Scenario Analysis (2D)'!AC$4)*('Business Plan'!$G$7-'Business Plan'!$G$8-'Business Plan'!$G$9)-'Business Plan'!$G$10*(1+'Scenario Analysis (2D)'!$E40))),(('Business Plan'!$H$6*(1+'Scenario Analysis (2D)'!AC$4)*('Business Plan'!$H$7-'Business Plan'!$H$8-'Business Plan'!$H$9)-'Business Plan'!$H$10*(1+'Scenario Analysis (2D)'!$E40))),(('Business Plan'!$I$6*(1+'Scenario Analysis (2D)'!AC$4)*('Business Plan'!$I$7-'Business Plan'!$I$8-'Business Plan'!$I$9)-'Business Plan'!$I$10*(1+'Scenario Analysis (2D)'!$E40))),(('Business Plan'!$J$6*(1+'Scenario Analysis (2D)'!AC$4)*('Business Plan'!$J$7-'Business Plan'!$J$8-'Business Plan'!$J$9)-'Business Plan'!$J$10*(1+'Scenario Analysis (2D)'!$E40))),(('Business Plan'!$K$6*(1+'Scenario Analysis (2D)'!AC$4)*('Business Plan'!$K$7-'Business Plan'!$K$8-'Business Plan'!$K$9)-'Business Plan'!$K$10*(1+'Scenario Analysis (2D)'!$E40)))))/'Business Plan'!$C$13-1</f>
        <v>2.5283989471923585</v>
      </c>
      <c r="M54" s="65">
        <v>-0.15</v>
      </c>
      <c r="N54" s="65">
        <v>0.05</v>
      </c>
      <c r="O54" s="64">
        <f>(NPV('Business Plan'!$B$3,(('Business Plan'!$C$6*('Business Plan'!$C$7*(1+'Scenario Analysis (2D)'!AC$4)-'Business Plan'!$C$8*(1+'Scenario Analysis (2D)'!$E56)-'Business Plan'!$C$9)-'Business Plan'!$C$10)),(('Business Plan'!$D$6*('Business Plan'!$D$7*(1+'Scenario Analysis (2D)'!AC$4)-'Business Plan'!$D$8*(1+'Scenario Analysis (2D)'!$E56)-'Business Plan'!$D$9)-'Business Plan'!$D$10)),(('Business Plan'!$E$6*('Business Plan'!$E$7*(1+'Scenario Analysis (2D)'!AC$4)-'Business Plan'!$E$8*(1+'Scenario Analysis (2D)'!$E56)-'Business Plan'!$E$9)-'Business Plan'!$E$10)),(('Business Plan'!$F$6*('Business Plan'!$F$7*(1+'Scenario Analysis (2D)'!AC$4)-'Business Plan'!$F$8*(1+'Scenario Analysis (2D)'!$E56)-'Business Plan'!$F$9)-'Business Plan'!$F$10)),(('Business Plan'!$G$6*('Business Plan'!$G$7*(1+'Scenario Analysis (2D)'!AC$4)-'Business Plan'!$G$8*(1+'Scenario Analysis (2D)'!$E56)-'Business Plan'!$G$9)-'Business Plan'!$G$10)),(('Business Plan'!$H$6*('Business Plan'!$H$7*(1+'Scenario Analysis (2D)'!AC$4)-'Business Plan'!$H$8*(1+'Scenario Analysis (2D)'!$E56)-'Business Plan'!$H$9)-'Business Plan'!$H$10)),(('Business Plan'!$I$6*('Business Plan'!$I$7*(1+'Scenario Analysis (2D)'!AC$4)-'Business Plan'!$I$8*(1+'Scenario Analysis (2D)'!$E56)-'Business Plan'!$I$9)-'Business Plan'!$I$10)),(('Business Plan'!$J$6*('Business Plan'!$J$7*(1+'Scenario Analysis (2D)'!AC$4)-'Business Plan'!$J$8*(1+'Scenario Analysis (2D)'!$E56)-'Business Plan'!$J$9)-'Business Plan'!$J$10)),(('Business Plan'!$K$6*('Business Plan'!$K$7*(1+'Scenario Analysis (2D)'!AC$4)-'Business Plan'!$K$8*(1+'Scenario Analysis (2D)'!$E56)-'Business Plan'!$K$9)-'Business Plan'!$K$10))))/'Business Plan'!$C$13-1</f>
        <v>7.7984008372899147</v>
      </c>
      <c r="Q54" s="65">
        <v>-0.15</v>
      </c>
      <c r="R54" s="65">
        <v>0.05</v>
      </c>
      <c r="S54" s="64">
        <f>(NPV('Business Plan'!$B$3,(('Business Plan'!$C$6*('Business Plan'!$C$7*(1+'Scenario Analysis (2D)'!AC$4)-'Business Plan'!$C$8-'Business Plan'!$C$9)-'Business Plan'!$C$10*(1+'Scenario Analysis (2D)'!$E72))),(('Business Plan'!$D$6*('Business Plan'!$D$7*(1+'Scenario Analysis (2D)'!AC$4)-'Business Plan'!$D$8-'Business Plan'!$D$9)-'Business Plan'!$D$10*(1+'Scenario Analysis (2D)'!$E72))),(('Business Plan'!$E$6*('Business Plan'!$E$7*(1+'Scenario Analysis (2D)'!AC$4)-'Business Plan'!$E$8-'Business Plan'!$E$9)-'Business Plan'!$E$10*(1+'Scenario Analysis (2D)'!$E72))),(('Business Plan'!$F$6*('Business Plan'!$F$7*(1+'Scenario Analysis (2D)'!AC$4)-'Business Plan'!$F$8-'Business Plan'!$F$9)-'Business Plan'!$F$10*(1+'Scenario Analysis (2D)'!$E72))),(('Business Plan'!$G$6*('Business Plan'!$G$7*(1+'Scenario Analysis (2D)'!AC$4)-'Business Plan'!$G$8-'Business Plan'!$G$9)-'Business Plan'!$G$10*(1+'Scenario Analysis (2D)'!$E72))),(('Business Plan'!$H$6*('Business Plan'!$H$7*(1+'Scenario Analysis (2D)'!AC$4)-'Business Plan'!$H$8-'Business Plan'!$H$9)-'Business Plan'!$H$10*(1+'Scenario Analysis (2D)'!$E72))),(('Business Plan'!$I$6*('Business Plan'!$I$7*(1+'Scenario Analysis (2D)'!AC$4)-'Business Plan'!$I$8-'Business Plan'!$I$9)-'Business Plan'!$I$10*(1+'Scenario Analysis (2D)'!$E72))),(('Business Plan'!$J$6*('Business Plan'!$J$7*(1+'Scenario Analysis (2D)'!AC$4)-'Business Plan'!$J$8-'Business Plan'!$J$9)-'Business Plan'!$J$10*(1+'Scenario Analysis (2D)'!$E72))),(('Business Plan'!$K$6*('Business Plan'!$K$7*(1+'Scenario Analysis (2D)'!AC$4)-'Business Plan'!$K$8-'Business Plan'!$K$9)-'Business Plan'!$K$10*(1+'Scenario Analysis (2D)'!$E72)))))/'Business Plan'!$C$13-1</f>
        <v>4.3556136350530288</v>
      </c>
      <c r="U54" s="65">
        <v>-0.15</v>
      </c>
      <c r="V54" s="65">
        <v>0.05</v>
      </c>
      <c r="W54" s="64">
        <f>(NPV('Business Plan'!$B$3,(('Business Plan'!$C$6*('Business Plan'!$C$7-'Business Plan'!$C$8*(1+'Scenario Analysis (2D)'!AC$4)-'Business Plan'!$C$9)-'Business Plan'!$C$10*(1+'Scenario Analysis (2D)'!$E88))),(('Business Plan'!$D$6*('Business Plan'!$D$7-'Business Plan'!$D$8*(1+'Scenario Analysis (2D)'!AC$4)-'Business Plan'!$D$9)-'Business Plan'!$D$10*(1+'Scenario Analysis (2D)'!$E88))),(('Business Plan'!$E$6*('Business Plan'!$E$7-'Business Plan'!$E$8*(1+'Scenario Analysis (2D)'!AC$4)-'Business Plan'!$E$9)-'Business Plan'!$E$10*(1+'Scenario Analysis (2D)'!$E88))),(('Business Plan'!$F$6*('Business Plan'!$F$7-'Business Plan'!$F$8*(1+'Scenario Analysis (2D)'!AC$4)-'Business Plan'!$F$9)-'Business Plan'!$F$10*(1+'Scenario Analysis (2D)'!$E88))),(('Business Plan'!$G$6*('Business Plan'!$G$7-'Business Plan'!$G$8*(1+'Scenario Analysis (2D)'!AC$4)-'Business Plan'!$G$9)-'Business Plan'!$G$10*(1+'Scenario Analysis (2D)'!$E88))),(('Business Plan'!$H$6*('Business Plan'!$H$7-'Business Plan'!$H$8*(1+'Scenario Analysis (2D)'!AC$4)-'Business Plan'!$H$9)-'Business Plan'!$H$10*(1+'Scenario Analysis (2D)'!$E88))),(('Business Plan'!$I$6*('Business Plan'!$I$7-'Business Plan'!$I$8*(1+'Scenario Analysis (2D)'!AC$4)-'Business Plan'!$I$9)-'Business Plan'!$I$10*(1+'Scenario Analysis (2D)'!$E88))),(('Business Plan'!$J$6*('Business Plan'!$J$7-'Business Plan'!$J$8*(1+'Scenario Analysis (2D)'!AC$4)-'Business Plan'!$J$9)-'Business Plan'!$J$10*(1+'Scenario Analysis (2D)'!$E88))),(('Business Plan'!$K$6*('Business Plan'!$K$7-'Business Plan'!$K$8*(1+'Scenario Analysis (2D)'!AC$4)-'Business Plan'!$K$9)-'Business Plan'!$K$10*(1+'Scenario Analysis (2D)'!$E88)))))/'Business Plan'!$C$13-1</f>
        <v>9.1603739517217564E-2</v>
      </c>
    </row>
    <row r="55" spans="1:23" x14ac:dyDescent="0.25">
      <c r="A55" s="65">
        <v>-0.15</v>
      </c>
      <c r="B55" s="63">
        <v>0.1</v>
      </c>
      <c r="C55" s="64">
        <f>(NPV('Business Plan'!$B$3,(('Business Plan'!$C$6*(1+'Scenario Analysis (2D)'!AD$4)*('Business Plan'!$C$7*(1+'Scenario Analysis (2D)'!$E8)-'Business Plan'!$C$8-'Business Plan'!$C$9)-'Business Plan'!$C$10)),(('Business Plan'!$D$6*(1+'Scenario Analysis (2D)'!AD$4)*('Business Plan'!$D$7*(1+'Scenario Analysis (2D)'!$E8)-'Business Plan'!$D$8-'Business Plan'!$D$9)-'Business Plan'!$D$10)),(('Business Plan'!$E$6*(1+'Scenario Analysis (2D)'!AD$4)*('Business Plan'!$E$7*(1+'Scenario Analysis (2D)'!$E8)-'Business Plan'!$E$8-'Business Plan'!$E$9)-'Business Plan'!$E$10)),(('Business Plan'!$F$6*(1+'Scenario Analysis (2D)'!AD$4)*('Business Plan'!$F$7*(1+'Scenario Analysis (2D)'!$E8)-'Business Plan'!$F$8-'Business Plan'!$F$9)-'Business Plan'!$F$10)),(('Business Plan'!$G$6*(1+'Scenario Analysis (2D)'!AD$4)*('Business Plan'!$G$7*(1+'Scenario Analysis (2D)'!$E8)-'Business Plan'!$G$8-'Business Plan'!$G$9)-'Business Plan'!$G$10)),(('Business Plan'!$H$6*(1+'Scenario Analysis (2D)'!AD$4)*('Business Plan'!$H$7*(1+'Scenario Analysis (2D)'!$E8)-'Business Plan'!$H$8-'Business Plan'!$H$9)-'Business Plan'!$H$10)),(('Business Plan'!$I$6*(1+'Scenario Analysis (2D)'!AD$4)*('Business Plan'!$I$7*(1+'Scenario Analysis (2D)'!$E8)-'Business Plan'!$I$8-'Business Plan'!$I$9)-'Business Plan'!$I$10)),(('Business Plan'!$J$6*(1+'Scenario Analysis (2D)'!AD$4)*('Business Plan'!$J$7*(1+'Scenario Analysis (2D)'!$E8)-'Business Plan'!$J$8-'Business Plan'!$J$9)-'Business Plan'!$J$10)),(('Business Plan'!$K$6*(1+'Scenario Analysis (2D)'!AD$4)*('Business Plan'!$K$7*(1+'Scenario Analysis (2D)'!$E8)-'Business Plan'!$K$8-'Business Plan'!$K$9)-'Business Plan'!$K$10))))/'Business Plan'!$C$13-1</f>
        <v>-6.9002881277777206</v>
      </c>
      <c r="E55" s="65">
        <v>-0.15</v>
      </c>
      <c r="F55" s="65">
        <v>0.1</v>
      </c>
      <c r="G55" s="64">
        <f>(NPV('Business Plan'!$B$3,(('Business Plan'!$C$6*(1+'Scenario Analysis (2D)'!AD$4)*('Business Plan'!$C$7-'Business Plan'!$C$8*(1+'Scenario Analysis (2D)'!$E24)-'Business Plan'!$C$9)-'Business Plan'!$C$10)),(('Business Plan'!$D$6*(1+'Scenario Analysis (2D)'!AD$4)*('Business Plan'!$D$7-'Business Plan'!$D$8*(1+'Scenario Analysis (2D)'!$E24)-'Business Plan'!$D$9)-'Business Plan'!$D$10)),(('Business Plan'!$E$6*(1+'Scenario Analysis (2D)'!AD$4)*('Business Plan'!$E$7-'Business Plan'!$E$8*(1+'Scenario Analysis (2D)'!$E24)-'Business Plan'!$E$9)-'Business Plan'!$E$10)),(('Business Plan'!$F$6*(1+'Scenario Analysis (2D)'!AD$4)*('Business Plan'!$F$7-'Business Plan'!$F$8*(1+'Scenario Analysis (2D)'!$E24)-'Business Plan'!$F$9)-'Business Plan'!$F$10)),(('Business Plan'!$G$6*(1+'Scenario Analysis (2D)'!AD$4)*('Business Plan'!$G$7-'Business Plan'!$G$8*(1+'Scenario Analysis (2D)'!$E24)-'Business Plan'!$G$9)-'Business Plan'!$G$10)),(('Business Plan'!$H$6*(1+'Scenario Analysis (2D)'!AD$4)*('Business Plan'!$H$7-'Business Plan'!$H$8*(1+'Scenario Analysis (2D)'!$E24)-'Business Plan'!$H$9)-'Business Plan'!$H$10)),(('Business Plan'!$I$6*(1+'Scenario Analysis (2D)'!AD$4)*('Business Plan'!$I$7-'Business Plan'!$I$8*(1+'Scenario Analysis (2D)'!$E24)-'Business Plan'!$I$9)-'Business Plan'!$I$10)),(('Business Plan'!$J$6*(1+'Scenario Analysis (2D)'!AD$4)*('Business Plan'!$J$7-'Business Plan'!$J$8*(1+'Scenario Analysis (2D)'!$E24)-'Business Plan'!$J$9)-'Business Plan'!$J$10)),(('Business Plan'!$K$6*(1+'Scenario Analysis (2D)'!AD$4)*('Business Plan'!$K$7-'Business Plan'!$K$8*(1+'Scenario Analysis (2D)'!$E24)-'Business Plan'!$K$9)-'Business Plan'!$K$10))))/'Business Plan'!$C$13-1</f>
        <v>7.1709445274904517</v>
      </c>
      <c r="I55" s="65">
        <v>-0.15</v>
      </c>
      <c r="J55" s="65">
        <v>0.1</v>
      </c>
      <c r="K55" s="64">
        <f>(NPV('Business Plan'!$B$3,(('Business Plan'!$C$6*(1+'Scenario Analysis (2D)'!AD$4)*('Business Plan'!$C$7-'Business Plan'!$C$8-'Business Plan'!$C$9)-'Business Plan'!$C$10*(1+'Scenario Analysis (2D)'!$E40))),(('Business Plan'!$D$6*(1+'Scenario Analysis (2D)'!AD$4)*('Business Plan'!$D$7-'Business Plan'!$D$8-'Business Plan'!$D$9)-'Business Plan'!$D$10*(1+'Scenario Analysis (2D)'!$E40))),(('Business Plan'!$E$6*(1+'Scenario Analysis (2D)'!AD$4)*('Business Plan'!$E$7-'Business Plan'!$E$8-'Business Plan'!$E$9)-'Business Plan'!$E$10*(1+'Scenario Analysis (2D)'!$E40))),(('Business Plan'!$F$6*(1+'Scenario Analysis (2D)'!AD$4)*('Business Plan'!$F$7-'Business Plan'!$F$8-'Business Plan'!$F$9)-'Business Plan'!$F$10*(1+'Scenario Analysis (2D)'!$E40))),(('Business Plan'!$G$6*(1+'Scenario Analysis (2D)'!AD$4)*('Business Plan'!$G$7-'Business Plan'!$G$8-'Business Plan'!$G$9)-'Business Plan'!$G$10*(1+'Scenario Analysis (2D)'!$E40))),(('Business Plan'!$H$6*(1+'Scenario Analysis (2D)'!AD$4)*('Business Plan'!$H$7-'Business Plan'!$H$8-'Business Plan'!$H$9)-'Business Plan'!$H$10*(1+'Scenario Analysis (2D)'!$E40))),(('Business Plan'!$I$6*(1+'Scenario Analysis (2D)'!AD$4)*('Business Plan'!$I$7-'Business Plan'!$I$8-'Business Plan'!$I$9)-'Business Plan'!$I$10*(1+'Scenario Analysis (2D)'!$E40))),(('Business Plan'!$J$6*(1+'Scenario Analysis (2D)'!AD$4)*('Business Plan'!$J$7-'Business Plan'!$J$8-'Business Plan'!$J$9)-'Business Plan'!$J$10*(1+'Scenario Analysis (2D)'!$E40))),(('Business Plan'!$K$6*(1+'Scenario Analysis (2D)'!AD$4)*('Business Plan'!$K$7-'Business Plan'!$K$8-'Business Plan'!$K$9)-'Business Plan'!$K$10*(1+'Scenario Analysis (2D)'!$E40)))))/'Business Plan'!$C$13-1</f>
        <v>3.1979986839904466</v>
      </c>
      <c r="M55" s="65">
        <v>-0.15</v>
      </c>
      <c r="N55" s="65">
        <v>0.1</v>
      </c>
      <c r="O55" s="64">
        <f>(NPV('Business Plan'!$B$3,(('Business Plan'!$C$6*('Business Plan'!$C$7*(1+'Scenario Analysis (2D)'!AD$4)-'Business Plan'!$C$8*(1+'Scenario Analysis (2D)'!$E56)-'Business Plan'!$C$9)-'Business Plan'!$C$10)),(('Business Plan'!$D$6*('Business Plan'!$D$7*(1+'Scenario Analysis (2D)'!AD$4)-'Business Plan'!$D$8*(1+'Scenario Analysis (2D)'!$E56)-'Business Plan'!$D$9)-'Business Plan'!$D$10)),(('Business Plan'!$E$6*('Business Plan'!$E$7*(1+'Scenario Analysis (2D)'!AD$4)-'Business Plan'!$E$8*(1+'Scenario Analysis (2D)'!$E56)-'Business Plan'!$E$9)-'Business Plan'!$E$10)),(('Business Plan'!$F$6*('Business Plan'!$F$7*(1+'Scenario Analysis (2D)'!AD$4)-'Business Plan'!$F$8*(1+'Scenario Analysis (2D)'!$E56)-'Business Plan'!$F$9)-'Business Plan'!$F$10)),(('Business Plan'!$G$6*('Business Plan'!$G$7*(1+'Scenario Analysis (2D)'!AD$4)-'Business Plan'!$G$8*(1+'Scenario Analysis (2D)'!$E56)-'Business Plan'!$G$9)-'Business Plan'!$G$10)),(('Business Plan'!$H$6*('Business Plan'!$H$7*(1+'Scenario Analysis (2D)'!AD$4)-'Business Plan'!$H$8*(1+'Scenario Analysis (2D)'!$E56)-'Business Plan'!$H$9)-'Business Plan'!$H$10)),(('Business Plan'!$I$6*('Business Plan'!$I$7*(1+'Scenario Analysis (2D)'!AD$4)-'Business Plan'!$I$8*(1+'Scenario Analysis (2D)'!$E56)-'Business Plan'!$I$9)-'Business Plan'!$I$10)),(('Business Plan'!$J$6*('Business Plan'!$J$7*(1+'Scenario Analysis (2D)'!AD$4)-'Business Plan'!$J$8*(1+'Scenario Analysis (2D)'!$E56)-'Business Plan'!$J$9)-'Business Plan'!$J$10)),(('Business Plan'!$K$6*('Business Plan'!$K$7*(1+'Scenario Analysis (2D)'!AD$4)-'Business Plan'!$K$8*(1+'Scenario Analysis (2D)'!$E56)-'Business Plan'!$K$9)-'Business Plan'!$K$10))))/'Business Plan'!$C$13-1</f>
        <v>10.295215261948671</v>
      </c>
      <c r="Q55" s="65">
        <v>-0.15</v>
      </c>
      <c r="R55" s="65">
        <v>0.1</v>
      </c>
      <c r="S55" s="64">
        <f>(NPV('Business Plan'!$B$3,(('Business Plan'!$C$6*('Business Plan'!$C$7*(1+'Scenario Analysis (2D)'!AD$4)-'Business Plan'!$C$8-'Business Plan'!$C$9)-'Business Plan'!$C$10*(1+'Scenario Analysis (2D)'!$E72))),(('Business Plan'!$D$6*('Business Plan'!$D$7*(1+'Scenario Analysis (2D)'!AD$4)-'Business Plan'!$D$8-'Business Plan'!$D$9)-'Business Plan'!$D$10*(1+'Scenario Analysis (2D)'!$E72))),(('Business Plan'!$E$6*('Business Plan'!$E$7*(1+'Scenario Analysis (2D)'!AD$4)-'Business Plan'!$E$8-'Business Plan'!$E$9)-'Business Plan'!$E$10*(1+'Scenario Analysis (2D)'!$E72))),(('Business Plan'!$F$6*('Business Plan'!$F$7*(1+'Scenario Analysis (2D)'!AD$4)-'Business Plan'!$F$8-'Business Plan'!$F$9)-'Business Plan'!$F$10*(1+'Scenario Analysis (2D)'!$E72))),(('Business Plan'!$G$6*('Business Plan'!$G$7*(1+'Scenario Analysis (2D)'!AD$4)-'Business Plan'!$G$8-'Business Plan'!$G$9)-'Business Plan'!$G$10*(1+'Scenario Analysis (2D)'!$E72))),(('Business Plan'!$H$6*('Business Plan'!$H$7*(1+'Scenario Analysis (2D)'!AD$4)-'Business Plan'!$H$8-'Business Plan'!$H$9)-'Business Plan'!$H$10*(1+'Scenario Analysis (2D)'!$E72))),(('Business Plan'!$I$6*('Business Plan'!$I$7*(1+'Scenario Analysis (2D)'!AD$4)-'Business Plan'!$I$8-'Business Plan'!$I$9)-'Business Plan'!$I$10*(1+'Scenario Analysis (2D)'!$E72))),(('Business Plan'!$J$6*('Business Plan'!$J$7*(1+'Scenario Analysis (2D)'!AD$4)-'Business Plan'!$J$8-'Business Plan'!$J$9)-'Business Plan'!$J$10*(1+'Scenario Analysis (2D)'!$E72))),(('Business Plan'!$K$6*('Business Plan'!$K$7*(1+'Scenario Analysis (2D)'!AD$4)-'Business Plan'!$K$8-'Business Plan'!$K$9)-'Business Plan'!$K$10*(1+'Scenario Analysis (2D)'!$E72)))))/'Business Plan'!$C$13-1</f>
        <v>6.8524280597117855</v>
      </c>
      <c r="U55" s="65">
        <v>-0.15</v>
      </c>
      <c r="V55" s="65">
        <v>0.1</v>
      </c>
      <c r="W55" s="64">
        <f>(NPV('Business Plan'!$B$3,(('Business Plan'!$C$6*('Business Plan'!$C$7-'Business Plan'!$C$8*(1+'Scenario Analysis (2D)'!AD$4)-'Business Plan'!$C$9)-'Business Plan'!$C$10*(1+'Scenario Analysis (2D)'!$E88))),(('Business Plan'!$D$6*('Business Plan'!$D$7-'Business Plan'!$D$8*(1+'Scenario Analysis (2D)'!AD$4)-'Business Plan'!$D$9)-'Business Plan'!$D$10*(1+'Scenario Analysis (2D)'!$E88))),(('Business Plan'!$E$6*('Business Plan'!$E$7-'Business Plan'!$E$8*(1+'Scenario Analysis (2D)'!AD$4)-'Business Plan'!$E$9)-'Business Plan'!$E$10*(1+'Scenario Analysis (2D)'!$E88))),(('Business Plan'!$F$6*('Business Plan'!$F$7-'Business Plan'!$F$8*(1+'Scenario Analysis (2D)'!AD$4)-'Business Plan'!$F$9)-'Business Plan'!$F$10*(1+'Scenario Analysis (2D)'!$E88))),(('Business Plan'!$G$6*('Business Plan'!$G$7-'Business Plan'!$G$8*(1+'Scenario Analysis (2D)'!AD$4)-'Business Plan'!$G$9)-'Business Plan'!$G$10*(1+'Scenario Analysis (2D)'!$E88))),(('Business Plan'!$H$6*('Business Plan'!$H$7-'Business Plan'!$H$8*(1+'Scenario Analysis (2D)'!AD$4)-'Business Plan'!$H$9)-'Business Plan'!$H$10*(1+'Scenario Analysis (2D)'!$E88))),(('Business Plan'!$I$6*('Business Plan'!$I$7-'Business Plan'!$I$8*(1+'Scenario Analysis (2D)'!AD$4)-'Business Plan'!$I$9)-'Business Plan'!$I$10*(1+'Scenario Analysis (2D)'!$E88))),(('Business Plan'!$J$6*('Business Plan'!$J$7-'Business Plan'!$J$8*(1+'Scenario Analysis (2D)'!AD$4)-'Business Plan'!$J$9)-'Business Plan'!$J$10*(1+'Scenario Analysis (2D)'!$E88))),(('Business Plan'!$K$6*('Business Plan'!$K$7-'Business Plan'!$K$8*(1+'Scenario Analysis (2D)'!AD$4)-'Business Plan'!$K$9)-'Business Plan'!$K$10*(1+'Scenario Analysis (2D)'!$E88)))))/'Business Plan'!$C$13-1</f>
        <v>-1.6755917313598383</v>
      </c>
    </row>
    <row r="56" spans="1:23" x14ac:dyDescent="0.25">
      <c r="A56" s="65">
        <v>-0.15</v>
      </c>
      <c r="B56" s="63">
        <v>0.15</v>
      </c>
      <c r="C56" s="64">
        <f>(NPV('Business Plan'!$B$3,(('Business Plan'!$C$6*(1+'Scenario Analysis (2D)'!AE$4)*('Business Plan'!$C$7*(1+'Scenario Analysis (2D)'!$E8)-'Business Plan'!$C$8-'Business Plan'!$C$9)-'Business Plan'!$C$10)),(('Business Plan'!$D$6*(1+'Scenario Analysis (2D)'!AE$4)*('Business Plan'!$D$7*(1+'Scenario Analysis (2D)'!$E8)-'Business Plan'!$D$8-'Business Plan'!$D$9)-'Business Plan'!$D$10)),(('Business Plan'!$E$6*(1+'Scenario Analysis (2D)'!AE$4)*('Business Plan'!$E$7*(1+'Scenario Analysis (2D)'!$E8)-'Business Plan'!$E$8-'Business Plan'!$E$9)-'Business Plan'!$E$10)),(('Business Plan'!$F$6*(1+'Scenario Analysis (2D)'!AE$4)*('Business Plan'!$F$7*(1+'Scenario Analysis (2D)'!$E8)-'Business Plan'!$F$8-'Business Plan'!$F$9)-'Business Plan'!$F$10)),(('Business Plan'!$G$6*(1+'Scenario Analysis (2D)'!AE$4)*('Business Plan'!$G$7*(1+'Scenario Analysis (2D)'!$E8)-'Business Plan'!$G$8-'Business Plan'!$G$9)-'Business Plan'!$G$10)),(('Business Plan'!$H$6*(1+'Scenario Analysis (2D)'!AE$4)*('Business Plan'!$H$7*(1+'Scenario Analysis (2D)'!$E8)-'Business Plan'!$H$8-'Business Plan'!$H$9)-'Business Plan'!$H$10)),(('Business Plan'!$I$6*(1+'Scenario Analysis (2D)'!AE$4)*('Business Plan'!$I$7*(1+'Scenario Analysis (2D)'!$E8)-'Business Plan'!$I$8-'Business Plan'!$I$9)-'Business Plan'!$I$10)),(('Business Plan'!$J$6*(1+'Scenario Analysis (2D)'!AE$4)*('Business Plan'!$J$7*(1+'Scenario Analysis (2D)'!$E8)-'Business Plan'!$J$8-'Business Plan'!$J$9)-'Business Plan'!$J$10)),(('Business Plan'!$K$6*(1+'Scenario Analysis (2D)'!AE$4)*('Business Plan'!$K$7*(1+'Scenario Analysis (2D)'!$E8)-'Business Plan'!$K$8-'Business Plan'!$K$9)-'Business Plan'!$K$10))))/'Business Plan'!$C$13-1</f>
        <v>-6.6052105546784476</v>
      </c>
      <c r="E56" s="65">
        <v>-0.15</v>
      </c>
      <c r="F56" s="65">
        <v>0.15</v>
      </c>
      <c r="G56" s="64">
        <f>(NPV('Business Plan'!$B$3,(('Business Plan'!$C$6*(1+'Scenario Analysis (2D)'!AE$4)*('Business Plan'!$C$7-'Business Plan'!$C$8*(1+'Scenario Analysis (2D)'!$E24)-'Business Plan'!$C$9)-'Business Plan'!$C$10)),(('Business Plan'!$D$6*(1+'Scenario Analysis (2D)'!AE$4)*('Business Plan'!$D$7-'Business Plan'!$D$8*(1+'Scenario Analysis (2D)'!$E24)-'Business Plan'!$D$9)-'Business Plan'!$D$10)),(('Business Plan'!$E$6*(1+'Scenario Analysis (2D)'!AE$4)*('Business Plan'!$E$7-'Business Plan'!$E$8*(1+'Scenario Analysis (2D)'!$E24)-'Business Plan'!$E$9)-'Business Plan'!$E$10)),(('Business Plan'!$F$6*(1+'Scenario Analysis (2D)'!AE$4)*('Business Plan'!$F$7-'Business Plan'!$F$8*(1+'Scenario Analysis (2D)'!$E24)-'Business Plan'!$F$9)-'Business Plan'!$F$10)),(('Business Plan'!$G$6*(1+'Scenario Analysis (2D)'!AE$4)*('Business Plan'!$G$7-'Business Plan'!$G$8*(1+'Scenario Analysis (2D)'!$E24)-'Business Plan'!$G$9)-'Business Plan'!$G$10)),(('Business Plan'!$H$6*(1+'Scenario Analysis (2D)'!AE$4)*('Business Plan'!$H$7-'Business Plan'!$H$8*(1+'Scenario Analysis (2D)'!$E24)-'Business Plan'!$H$9)-'Business Plan'!$H$10)),(('Business Plan'!$I$6*(1+'Scenario Analysis (2D)'!AE$4)*('Business Plan'!$I$7-'Business Plan'!$I$8*(1+'Scenario Analysis (2D)'!$E24)-'Business Plan'!$I$9)-'Business Plan'!$I$10)),(('Business Plan'!$J$6*(1+'Scenario Analysis (2D)'!AE$4)*('Business Plan'!$J$7-'Business Plan'!$J$8*(1+'Scenario Analysis (2D)'!$E24)-'Business Plan'!$J$9)-'Business Plan'!$J$10)),(('Business Plan'!$K$6*(1+'Scenario Analysis (2D)'!AE$4)*('Business Plan'!$K$7-'Business Plan'!$K$8*(1+'Scenario Analysis (2D)'!$E24)-'Business Plan'!$K$9)-'Business Plan'!$K$10))))/'Business Plan'!$C$13-1</f>
        <v>8.1056235849200942</v>
      </c>
      <c r="I56" s="65">
        <v>-0.15</v>
      </c>
      <c r="J56" s="65">
        <v>0.15</v>
      </c>
      <c r="K56" s="64">
        <f>(NPV('Business Plan'!$B$3,(('Business Plan'!$C$6*(1+'Scenario Analysis (2D)'!AE$4)*('Business Plan'!$C$7-'Business Plan'!$C$8-'Business Plan'!$C$9)-'Business Plan'!$C$10*(1+'Scenario Analysis (2D)'!$E40))),(('Business Plan'!$D$6*(1+'Scenario Analysis (2D)'!AE$4)*('Business Plan'!$D$7-'Business Plan'!$D$8-'Business Plan'!$D$9)-'Business Plan'!$D$10*(1+'Scenario Analysis (2D)'!$E40))),(('Business Plan'!$E$6*(1+'Scenario Analysis (2D)'!AE$4)*('Business Plan'!$E$7-'Business Plan'!$E$8-'Business Plan'!$E$9)-'Business Plan'!$E$10*(1+'Scenario Analysis (2D)'!$E40))),(('Business Plan'!$F$6*(1+'Scenario Analysis (2D)'!AE$4)*('Business Plan'!$F$7-'Business Plan'!$F$8-'Business Plan'!$F$9)-'Business Plan'!$F$10*(1+'Scenario Analysis (2D)'!$E40))),(('Business Plan'!$G$6*(1+'Scenario Analysis (2D)'!AE$4)*('Business Plan'!$G$7-'Business Plan'!$G$8-'Business Plan'!$G$9)-'Business Plan'!$G$10*(1+'Scenario Analysis (2D)'!$E40))),(('Business Plan'!$H$6*(1+'Scenario Analysis (2D)'!AE$4)*('Business Plan'!$H$7-'Business Plan'!$H$8-'Business Plan'!$H$9)-'Business Plan'!$H$10*(1+'Scenario Analysis (2D)'!$E40))),(('Business Plan'!$I$6*(1+'Scenario Analysis (2D)'!AE$4)*('Business Plan'!$I$7-'Business Plan'!$I$8-'Business Plan'!$I$9)-'Business Plan'!$I$10*(1+'Scenario Analysis (2D)'!$E40))),(('Business Plan'!$J$6*(1+'Scenario Analysis (2D)'!AE$4)*('Business Plan'!$J$7-'Business Plan'!$J$8-'Business Plan'!$J$9)-'Business Plan'!$J$10*(1+'Scenario Analysis (2D)'!$E40))),(('Business Plan'!$K$6*(1+'Scenario Analysis (2D)'!AE$4)*('Business Plan'!$K$7-'Business Plan'!$K$8-'Business Plan'!$K$9)-'Business Plan'!$K$10*(1+'Scenario Analysis (2D)'!$E40)))))/'Business Plan'!$C$13-1</f>
        <v>3.8675984207885357</v>
      </c>
      <c r="M56" s="65">
        <v>-0.15</v>
      </c>
      <c r="N56" s="65">
        <v>0.15</v>
      </c>
      <c r="O56" s="64">
        <f>(NPV('Business Plan'!$B$3,(('Business Plan'!$C$6*('Business Plan'!$C$7*(1+'Scenario Analysis (2D)'!AE$4)-'Business Plan'!$C$8*(1+'Scenario Analysis (2D)'!$E56)-'Business Plan'!$C$9)-'Business Plan'!$C$10)),(('Business Plan'!$D$6*('Business Plan'!$D$7*(1+'Scenario Analysis (2D)'!AE$4)-'Business Plan'!$D$8*(1+'Scenario Analysis (2D)'!$E56)-'Business Plan'!$D$9)-'Business Plan'!$D$10)),(('Business Plan'!$E$6*('Business Plan'!$E$7*(1+'Scenario Analysis (2D)'!AE$4)-'Business Plan'!$E$8*(1+'Scenario Analysis (2D)'!$E56)-'Business Plan'!$E$9)-'Business Plan'!$E$10)),(('Business Plan'!$F$6*('Business Plan'!$F$7*(1+'Scenario Analysis (2D)'!AE$4)-'Business Plan'!$F$8*(1+'Scenario Analysis (2D)'!$E56)-'Business Plan'!$F$9)-'Business Plan'!$F$10)),(('Business Plan'!$G$6*('Business Plan'!$G$7*(1+'Scenario Analysis (2D)'!AE$4)-'Business Plan'!$G$8*(1+'Scenario Analysis (2D)'!$E56)-'Business Plan'!$G$9)-'Business Plan'!$G$10)),(('Business Plan'!$H$6*('Business Plan'!$H$7*(1+'Scenario Analysis (2D)'!AE$4)-'Business Plan'!$H$8*(1+'Scenario Analysis (2D)'!$E56)-'Business Plan'!$H$9)-'Business Plan'!$H$10)),(('Business Plan'!$I$6*('Business Plan'!$I$7*(1+'Scenario Analysis (2D)'!AE$4)-'Business Plan'!$I$8*(1+'Scenario Analysis (2D)'!$E56)-'Business Plan'!$I$9)-'Business Plan'!$I$10)),(('Business Plan'!$J$6*('Business Plan'!$J$7*(1+'Scenario Analysis (2D)'!AE$4)-'Business Plan'!$J$8*(1+'Scenario Analysis (2D)'!$E56)-'Business Plan'!$J$9)-'Business Plan'!$J$10)),(('Business Plan'!$K$6*('Business Plan'!$K$7*(1+'Scenario Analysis (2D)'!AE$4)-'Business Plan'!$K$8*(1+'Scenario Analysis (2D)'!$E56)-'Business Plan'!$K$9)-'Business Plan'!$K$10))))/'Business Plan'!$C$13-1</f>
        <v>12.79202968660743</v>
      </c>
      <c r="Q56" s="65">
        <v>-0.15</v>
      </c>
      <c r="R56" s="65">
        <v>0.15</v>
      </c>
      <c r="S56" s="64">
        <f>(NPV('Business Plan'!$B$3,(('Business Plan'!$C$6*('Business Plan'!$C$7*(1+'Scenario Analysis (2D)'!AE$4)-'Business Plan'!$C$8-'Business Plan'!$C$9)-'Business Plan'!$C$10*(1+'Scenario Analysis (2D)'!$E72))),(('Business Plan'!$D$6*('Business Plan'!$D$7*(1+'Scenario Analysis (2D)'!AE$4)-'Business Plan'!$D$8-'Business Plan'!$D$9)-'Business Plan'!$D$10*(1+'Scenario Analysis (2D)'!$E72))),(('Business Plan'!$E$6*('Business Plan'!$E$7*(1+'Scenario Analysis (2D)'!AE$4)-'Business Plan'!$E$8-'Business Plan'!$E$9)-'Business Plan'!$E$10*(1+'Scenario Analysis (2D)'!$E72))),(('Business Plan'!$F$6*('Business Plan'!$F$7*(1+'Scenario Analysis (2D)'!AE$4)-'Business Plan'!$F$8-'Business Plan'!$F$9)-'Business Plan'!$F$10*(1+'Scenario Analysis (2D)'!$E72))),(('Business Plan'!$G$6*('Business Plan'!$G$7*(1+'Scenario Analysis (2D)'!AE$4)-'Business Plan'!$G$8-'Business Plan'!$G$9)-'Business Plan'!$G$10*(1+'Scenario Analysis (2D)'!$E72))),(('Business Plan'!$H$6*('Business Plan'!$H$7*(1+'Scenario Analysis (2D)'!AE$4)-'Business Plan'!$H$8-'Business Plan'!$H$9)-'Business Plan'!$H$10*(1+'Scenario Analysis (2D)'!$E72))),(('Business Plan'!$I$6*('Business Plan'!$I$7*(1+'Scenario Analysis (2D)'!AE$4)-'Business Plan'!$I$8-'Business Plan'!$I$9)-'Business Plan'!$I$10*(1+'Scenario Analysis (2D)'!$E72))),(('Business Plan'!$J$6*('Business Plan'!$J$7*(1+'Scenario Analysis (2D)'!AE$4)-'Business Plan'!$J$8-'Business Plan'!$J$9)-'Business Plan'!$J$10*(1+'Scenario Analysis (2D)'!$E72))),(('Business Plan'!$K$6*('Business Plan'!$K$7*(1+'Scenario Analysis (2D)'!AE$4)-'Business Plan'!$K$8-'Business Plan'!$K$9)-'Business Plan'!$K$10*(1+'Scenario Analysis (2D)'!$E72)))))/'Business Plan'!$C$13-1</f>
        <v>9.3492424843705439</v>
      </c>
      <c r="U56" s="65">
        <v>-0.15</v>
      </c>
      <c r="V56" s="65">
        <v>0.15</v>
      </c>
      <c r="W56" s="64">
        <f>(NPV('Business Plan'!$B$3,(('Business Plan'!$C$6*('Business Plan'!$C$7-'Business Plan'!$C$8*(1+'Scenario Analysis (2D)'!AE$4)-'Business Plan'!$C$9)-'Business Plan'!$C$10*(1+'Scenario Analysis (2D)'!$E88))),(('Business Plan'!$D$6*('Business Plan'!$D$7-'Business Plan'!$D$8*(1+'Scenario Analysis (2D)'!AE$4)-'Business Plan'!$D$9)-'Business Plan'!$D$10*(1+'Scenario Analysis (2D)'!$E88))),(('Business Plan'!$E$6*('Business Plan'!$E$7-'Business Plan'!$E$8*(1+'Scenario Analysis (2D)'!AE$4)-'Business Plan'!$E$9)-'Business Plan'!$E$10*(1+'Scenario Analysis (2D)'!$E88))),(('Business Plan'!$F$6*('Business Plan'!$F$7-'Business Plan'!$F$8*(1+'Scenario Analysis (2D)'!AE$4)-'Business Plan'!$F$9)-'Business Plan'!$F$10*(1+'Scenario Analysis (2D)'!$E88))),(('Business Plan'!$G$6*('Business Plan'!$G$7-'Business Plan'!$G$8*(1+'Scenario Analysis (2D)'!AE$4)-'Business Plan'!$G$9)-'Business Plan'!$G$10*(1+'Scenario Analysis (2D)'!$E88))),(('Business Plan'!$H$6*('Business Plan'!$H$7-'Business Plan'!$H$8*(1+'Scenario Analysis (2D)'!AE$4)-'Business Plan'!$H$9)-'Business Plan'!$H$10*(1+'Scenario Analysis (2D)'!$E88))),(('Business Plan'!$I$6*('Business Plan'!$I$7-'Business Plan'!$I$8*(1+'Scenario Analysis (2D)'!AE$4)-'Business Plan'!$I$9)-'Business Plan'!$I$10*(1+'Scenario Analysis (2D)'!$E88))),(('Business Plan'!$J$6*('Business Plan'!$J$7-'Business Plan'!$J$8*(1+'Scenario Analysis (2D)'!AE$4)-'Business Plan'!$J$9)-'Business Plan'!$J$10*(1+'Scenario Analysis (2D)'!$E88))),(('Business Plan'!$K$6*('Business Plan'!$K$7-'Business Plan'!$K$8*(1+'Scenario Analysis (2D)'!AE$4)-'Business Plan'!$K$9)-'Business Plan'!$K$10*(1+'Scenario Analysis (2D)'!$E88)))))/'Business Plan'!$C$13-1</f>
        <v>-3.4427872022368802</v>
      </c>
    </row>
    <row r="57" spans="1:23" x14ac:dyDescent="0.25">
      <c r="A57" s="65">
        <v>-0.15</v>
      </c>
      <c r="B57" s="63">
        <v>0.2</v>
      </c>
      <c r="C57" s="64">
        <f>(NPV('Business Plan'!$B$3,(('Business Plan'!$C$6*(1+'Scenario Analysis (2D)'!AF$4)*('Business Plan'!$C$7*(1+'Scenario Analysis (2D)'!$E8)-'Business Plan'!$C$8-'Business Plan'!$C$9)-'Business Plan'!$C$10)),(('Business Plan'!$D$6*(1+'Scenario Analysis (2D)'!AF$4)*('Business Plan'!$D$7*(1+'Scenario Analysis (2D)'!$E8)-'Business Plan'!$D$8-'Business Plan'!$D$9)-'Business Plan'!$D$10)),(('Business Plan'!$E$6*(1+'Scenario Analysis (2D)'!AF$4)*('Business Plan'!$E$7*(1+'Scenario Analysis (2D)'!$E8)-'Business Plan'!$E$8-'Business Plan'!$E$9)-'Business Plan'!$E$10)),(('Business Plan'!$F$6*(1+'Scenario Analysis (2D)'!AF$4)*('Business Plan'!$F$7*(1+'Scenario Analysis (2D)'!$E8)-'Business Plan'!$F$8-'Business Plan'!$F$9)-'Business Plan'!$F$10)),(('Business Plan'!$G$6*(1+'Scenario Analysis (2D)'!AF$4)*('Business Plan'!$G$7*(1+'Scenario Analysis (2D)'!$E8)-'Business Plan'!$G$8-'Business Plan'!$G$9)-'Business Plan'!$G$10)),(('Business Plan'!$H$6*(1+'Scenario Analysis (2D)'!AF$4)*('Business Plan'!$H$7*(1+'Scenario Analysis (2D)'!$E8)-'Business Plan'!$H$8-'Business Plan'!$H$9)-'Business Plan'!$H$10)),(('Business Plan'!$I$6*(1+'Scenario Analysis (2D)'!AF$4)*('Business Plan'!$I$7*(1+'Scenario Analysis (2D)'!$E8)-'Business Plan'!$I$8-'Business Plan'!$I$9)-'Business Plan'!$I$10)),(('Business Plan'!$J$6*(1+'Scenario Analysis (2D)'!AF$4)*('Business Plan'!$J$7*(1+'Scenario Analysis (2D)'!$E8)-'Business Plan'!$J$8-'Business Plan'!$J$9)-'Business Plan'!$J$10)),(('Business Plan'!$K$6*(1+'Scenario Analysis (2D)'!AF$4)*('Business Plan'!$K$7*(1+'Scenario Analysis (2D)'!$E8)-'Business Plan'!$K$8-'Business Plan'!$K$9)-'Business Plan'!$K$10))))/'Business Plan'!$C$13-1</f>
        <v>-6.310132981579172</v>
      </c>
      <c r="E57" s="65">
        <v>-0.15</v>
      </c>
      <c r="F57" s="65">
        <v>0.2</v>
      </c>
      <c r="G57" s="64">
        <f>(NPV('Business Plan'!$B$3,(('Business Plan'!$C$6*(1+'Scenario Analysis (2D)'!AF$4)*('Business Plan'!$C$7-'Business Plan'!$C$8*(1+'Scenario Analysis (2D)'!$E24)-'Business Plan'!$C$9)-'Business Plan'!$C$10)),(('Business Plan'!$D$6*(1+'Scenario Analysis (2D)'!AF$4)*('Business Plan'!$D$7-'Business Plan'!$D$8*(1+'Scenario Analysis (2D)'!$E24)-'Business Plan'!$D$9)-'Business Plan'!$D$10)),(('Business Plan'!$E$6*(1+'Scenario Analysis (2D)'!AF$4)*('Business Plan'!$E$7-'Business Plan'!$E$8*(1+'Scenario Analysis (2D)'!$E24)-'Business Plan'!$E$9)-'Business Plan'!$E$10)),(('Business Plan'!$F$6*(1+'Scenario Analysis (2D)'!AF$4)*('Business Plan'!$F$7-'Business Plan'!$F$8*(1+'Scenario Analysis (2D)'!$E24)-'Business Plan'!$F$9)-'Business Plan'!$F$10)),(('Business Plan'!$G$6*(1+'Scenario Analysis (2D)'!AF$4)*('Business Plan'!$G$7-'Business Plan'!$G$8*(1+'Scenario Analysis (2D)'!$E24)-'Business Plan'!$G$9)-'Business Plan'!$G$10)),(('Business Plan'!$H$6*(1+'Scenario Analysis (2D)'!AF$4)*('Business Plan'!$H$7-'Business Plan'!$H$8*(1+'Scenario Analysis (2D)'!$E24)-'Business Plan'!$H$9)-'Business Plan'!$H$10)),(('Business Plan'!$I$6*(1+'Scenario Analysis (2D)'!AF$4)*('Business Plan'!$I$7-'Business Plan'!$I$8*(1+'Scenario Analysis (2D)'!$E24)-'Business Plan'!$I$9)-'Business Plan'!$I$10)),(('Business Plan'!$J$6*(1+'Scenario Analysis (2D)'!AF$4)*('Business Plan'!$J$7-'Business Plan'!$J$8*(1+'Scenario Analysis (2D)'!$E24)-'Business Plan'!$J$9)-'Business Plan'!$J$10)),(('Business Plan'!$K$6*(1+'Scenario Analysis (2D)'!AF$4)*('Business Plan'!$K$7-'Business Plan'!$K$8*(1+'Scenario Analysis (2D)'!$E24)-'Business Plan'!$K$9)-'Business Plan'!$K$10))))/'Business Plan'!$C$13-1</f>
        <v>9.0403026423497455</v>
      </c>
      <c r="I57" s="65">
        <v>-0.15</v>
      </c>
      <c r="J57" s="65">
        <v>0.2</v>
      </c>
      <c r="K57" s="64">
        <f>(NPV('Business Plan'!$B$3,(('Business Plan'!$C$6*(1+'Scenario Analysis (2D)'!AF$4)*('Business Plan'!$C$7-'Business Plan'!$C$8-'Business Plan'!$C$9)-'Business Plan'!$C$10*(1+'Scenario Analysis (2D)'!$E40))),(('Business Plan'!$D$6*(1+'Scenario Analysis (2D)'!AF$4)*('Business Plan'!$D$7-'Business Plan'!$D$8-'Business Plan'!$D$9)-'Business Plan'!$D$10*(1+'Scenario Analysis (2D)'!$E40))),(('Business Plan'!$E$6*(1+'Scenario Analysis (2D)'!AF$4)*('Business Plan'!$E$7-'Business Plan'!$E$8-'Business Plan'!$E$9)-'Business Plan'!$E$10*(1+'Scenario Analysis (2D)'!$E40))),(('Business Plan'!$F$6*(1+'Scenario Analysis (2D)'!AF$4)*('Business Plan'!$F$7-'Business Plan'!$F$8-'Business Plan'!$F$9)-'Business Plan'!$F$10*(1+'Scenario Analysis (2D)'!$E40))),(('Business Plan'!$G$6*(1+'Scenario Analysis (2D)'!AF$4)*('Business Plan'!$G$7-'Business Plan'!$G$8-'Business Plan'!$G$9)-'Business Plan'!$G$10*(1+'Scenario Analysis (2D)'!$E40))),(('Business Plan'!$H$6*(1+'Scenario Analysis (2D)'!AF$4)*('Business Plan'!$H$7-'Business Plan'!$H$8-'Business Plan'!$H$9)-'Business Plan'!$H$10*(1+'Scenario Analysis (2D)'!$E40))),(('Business Plan'!$I$6*(1+'Scenario Analysis (2D)'!AF$4)*('Business Plan'!$I$7-'Business Plan'!$I$8-'Business Plan'!$I$9)-'Business Plan'!$I$10*(1+'Scenario Analysis (2D)'!$E40))),(('Business Plan'!$J$6*(1+'Scenario Analysis (2D)'!AF$4)*('Business Plan'!$J$7-'Business Plan'!$J$8-'Business Plan'!$J$9)-'Business Plan'!$J$10*(1+'Scenario Analysis (2D)'!$E40))),(('Business Plan'!$K$6*(1+'Scenario Analysis (2D)'!AF$4)*('Business Plan'!$K$7-'Business Plan'!$K$8-'Business Plan'!$K$9)-'Business Plan'!$K$10*(1+'Scenario Analysis (2D)'!$E40)))))/'Business Plan'!$C$13-1</f>
        <v>4.5371981575866283</v>
      </c>
      <c r="M57" s="65">
        <v>-0.15</v>
      </c>
      <c r="N57" s="65">
        <v>0.2</v>
      </c>
      <c r="O57" s="64">
        <f>(NPV('Business Plan'!$B$3,(('Business Plan'!$C$6*('Business Plan'!$C$7*(1+'Scenario Analysis (2D)'!AF$4)-'Business Plan'!$C$8*(1+'Scenario Analysis (2D)'!$E56)-'Business Plan'!$C$9)-'Business Plan'!$C$10)),(('Business Plan'!$D$6*('Business Plan'!$D$7*(1+'Scenario Analysis (2D)'!AF$4)-'Business Plan'!$D$8*(1+'Scenario Analysis (2D)'!$E56)-'Business Plan'!$D$9)-'Business Plan'!$D$10)),(('Business Plan'!$E$6*('Business Plan'!$E$7*(1+'Scenario Analysis (2D)'!AF$4)-'Business Plan'!$E$8*(1+'Scenario Analysis (2D)'!$E56)-'Business Plan'!$E$9)-'Business Plan'!$E$10)),(('Business Plan'!$F$6*('Business Plan'!$F$7*(1+'Scenario Analysis (2D)'!AF$4)-'Business Plan'!$F$8*(1+'Scenario Analysis (2D)'!$E56)-'Business Plan'!$F$9)-'Business Plan'!$F$10)),(('Business Plan'!$G$6*('Business Plan'!$G$7*(1+'Scenario Analysis (2D)'!AF$4)-'Business Plan'!$G$8*(1+'Scenario Analysis (2D)'!$E56)-'Business Plan'!$G$9)-'Business Plan'!$G$10)),(('Business Plan'!$H$6*('Business Plan'!$H$7*(1+'Scenario Analysis (2D)'!AF$4)-'Business Plan'!$H$8*(1+'Scenario Analysis (2D)'!$E56)-'Business Plan'!$H$9)-'Business Plan'!$H$10)),(('Business Plan'!$I$6*('Business Plan'!$I$7*(1+'Scenario Analysis (2D)'!AF$4)-'Business Plan'!$I$8*(1+'Scenario Analysis (2D)'!$E56)-'Business Plan'!$I$9)-'Business Plan'!$I$10)),(('Business Plan'!$J$6*('Business Plan'!$J$7*(1+'Scenario Analysis (2D)'!AF$4)-'Business Plan'!$J$8*(1+'Scenario Analysis (2D)'!$E56)-'Business Plan'!$J$9)-'Business Plan'!$J$10)),(('Business Plan'!$K$6*('Business Plan'!$K$7*(1+'Scenario Analysis (2D)'!AF$4)-'Business Plan'!$K$8*(1+'Scenario Analysis (2D)'!$E56)-'Business Plan'!$K$9)-'Business Plan'!$K$10))))/'Business Plan'!$C$13-1</f>
        <v>15.288844111266187</v>
      </c>
      <c r="Q57" s="65">
        <v>-0.15</v>
      </c>
      <c r="R57" s="65">
        <v>0.2</v>
      </c>
      <c r="S57" s="64">
        <f>(NPV('Business Plan'!$B$3,(('Business Plan'!$C$6*('Business Plan'!$C$7*(1+'Scenario Analysis (2D)'!AF$4)-'Business Plan'!$C$8-'Business Plan'!$C$9)-'Business Plan'!$C$10*(1+'Scenario Analysis (2D)'!$E72))),(('Business Plan'!$D$6*('Business Plan'!$D$7*(1+'Scenario Analysis (2D)'!AF$4)-'Business Plan'!$D$8-'Business Plan'!$D$9)-'Business Plan'!$D$10*(1+'Scenario Analysis (2D)'!$E72))),(('Business Plan'!$E$6*('Business Plan'!$E$7*(1+'Scenario Analysis (2D)'!AF$4)-'Business Plan'!$E$8-'Business Plan'!$E$9)-'Business Plan'!$E$10*(1+'Scenario Analysis (2D)'!$E72))),(('Business Plan'!$F$6*('Business Plan'!$F$7*(1+'Scenario Analysis (2D)'!AF$4)-'Business Plan'!$F$8-'Business Plan'!$F$9)-'Business Plan'!$F$10*(1+'Scenario Analysis (2D)'!$E72))),(('Business Plan'!$G$6*('Business Plan'!$G$7*(1+'Scenario Analysis (2D)'!AF$4)-'Business Plan'!$G$8-'Business Plan'!$G$9)-'Business Plan'!$G$10*(1+'Scenario Analysis (2D)'!$E72))),(('Business Plan'!$H$6*('Business Plan'!$H$7*(1+'Scenario Analysis (2D)'!AF$4)-'Business Plan'!$H$8-'Business Plan'!$H$9)-'Business Plan'!$H$10*(1+'Scenario Analysis (2D)'!$E72))),(('Business Plan'!$I$6*('Business Plan'!$I$7*(1+'Scenario Analysis (2D)'!AF$4)-'Business Plan'!$I$8-'Business Plan'!$I$9)-'Business Plan'!$I$10*(1+'Scenario Analysis (2D)'!$E72))),(('Business Plan'!$J$6*('Business Plan'!$J$7*(1+'Scenario Analysis (2D)'!AF$4)-'Business Plan'!$J$8-'Business Plan'!$J$9)-'Business Plan'!$J$10*(1+'Scenario Analysis (2D)'!$E72))),(('Business Plan'!$K$6*('Business Plan'!$K$7*(1+'Scenario Analysis (2D)'!AF$4)-'Business Plan'!$K$8-'Business Plan'!$K$9)-'Business Plan'!$K$10*(1+'Scenario Analysis (2D)'!$E72)))))/'Business Plan'!$C$13-1</f>
        <v>11.846056909029302</v>
      </c>
      <c r="U57" s="65">
        <v>-0.15</v>
      </c>
      <c r="V57" s="65">
        <v>0.2</v>
      </c>
      <c r="W57" s="64">
        <f>(NPV('Business Plan'!$B$3,(('Business Plan'!$C$6*('Business Plan'!$C$7-'Business Plan'!$C$8*(1+'Scenario Analysis (2D)'!AF$4)-'Business Plan'!$C$9)-'Business Plan'!$C$10*(1+'Scenario Analysis (2D)'!$E88))),(('Business Plan'!$D$6*('Business Plan'!$D$7-'Business Plan'!$D$8*(1+'Scenario Analysis (2D)'!AF$4)-'Business Plan'!$D$9)-'Business Plan'!$D$10*(1+'Scenario Analysis (2D)'!$E88))),(('Business Plan'!$E$6*('Business Plan'!$E$7-'Business Plan'!$E$8*(1+'Scenario Analysis (2D)'!AF$4)-'Business Plan'!$E$9)-'Business Plan'!$E$10*(1+'Scenario Analysis (2D)'!$E88))),(('Business Plan'!$F$6*('Business Plan'!$F$7-'Business Plan'!$F$8*(1+'Scenario Analysis (2D)'!AF$4)-'Business Plan'!$F$9)-'Business Plan'!$F$10*(1+'Scenario Analysis (2D)'!$E88))),(('Business Plan'!$G$6*('Business Plan'!$G$7-'Business Plan'!$G$8*(1+'Scenario Analysis (2D)'!AF$4)-'Business Plan'!$G$9)-'Business Plan'!$G$10*(1+'Scenario Analysis (2D)'!$E88))),(('Business Plan'!$H$6*('Business Plan'!$H$7-'Business Plan'!$H$8*(1+'Scenario Analysis (2D)'!AF$4)-'Business Plan'!$H$9)-'Business Plan'!$H$10*(1+'Scenario Analysis (2D)'!$E88))),(('Business Plan'!$I$6*('Business Plan'!$I$7-'Business Plan'!$I$8*(1+'Scenario Analysis (2D)'!AF$4)-'Business Plan'!$I$9)-'Business Plan'!$I$10*(1+'Scenario Analysis (2D)'!$E88))),(('Business Plan'!$J$6*('Business Plan'!$J$7-'Business Plan'!$J$8*(1+'Scenario Analysis (2D)'!AF$4)-'Business Plan'!$J$9)-'Business Plan'!$J$10*(1+'Scenario Analysis (2D)'!$E88))),(('Business Plan'!$K$6*('Business Plan'!$K$7-'Business Plan'!$K$8*(1+'Scenario Analysis (2D)'!AF$4)-'Business Plan'!$K$9)-'Business Plan'!$K$10*(1+'Scenario Analysis (2D)'!$E88)))))/'Business Plan'!$C$13-1</f>
        <v>-5.2099826731139363</v>
      </c>
    </row>
    <row r="58" spans="1:23" x14ac:dyDescent="0.25">
      <c r="A58" s="65">
        <v>-0.15</v>
      </c>
      <c r="B58" s="63">
        <v>0.25</v>
      </c>
      <c r="C58" s="64">
        <f>(NPV('Business Plan'!$B$3,(('Business Plan'!$C$6*(1+'Scenario Analysis (2D)'!AG$4)*('Business Plan'!$C$7*(1+'Scenario Analysis (2D)'!$E8)-'Business Plan'!$C$8-'Business Plan'!$C$9)-'Business Plan'!$C$10)),(('Business Plan'!$D$6*(1+'Scenario Analysis (2D)'!AG$4)*('Business Plan'!$D$7*(1+'Scenario Analysis (2D)'!$E8)-'Business Plan'!$D$8-'Business Plan'!$D$9)-'Business Plan'!$D$10)),(('Business Plan'!$E$6*(1+'Scenario Analysis (2D)'!AG$4)*('Business Plan'!$E$7*(1+'Scenario Analysis (2D)'!$E8)-'Business Plan'!$E$8-'Business Plan'!$E$9)-'Business Plan'!$E$10)),(('Business Plan'!$F$6*(1+'Scenario Analysis (2D)'!AG$4)*('Business Plan'!$F$7*(1+'Scenario Analysis (2D)'!$E8)-'Business Plan'!$F$8-'Business Plan'!$F$9)-'Business Plan'!$F$10)),(('Business Plan'!$G$6*(1+'Scenario Analysis (2D)'!AG$4)*('Business Plan'!$G$7*(1+'Scenario Analysis (2D)'!$E8)-'Business Plan'!$G$8-'Business Plan'!$G$9)-'Business Plan'!$G$10)),(('Business Plan'!$H$6*(1+'Scenario Analysis (2D)'!AG$4)*('Business Plan'!$H$7*(1+'Scenario Analysis (2D)'!$E8)-'Business Plan'!$H$8-'Business Plan'!$H$9)-'Business Plan'!$H$10)),(('Business Plan'!$I$6*(1+'Scenario Analysis (2D)'!AG$4)*('Business Plan'!$I$7*(1+'Scenario Analysis (2D)'!$E8)-'Business Plan'!$I$8-'Business Plan'!$I$9)-'Business Plan'!$I$10)),(('Business Plan'!$J$6*(1+'Scenario Analysis (2D)'!AG$4)*('Business Plan'!$J$7*(1+'Scenario Analysis (2D)'!$E8)-'Business Plan'!$J$8-'Business Plan'!$J$9)-'Business Plan'!$J$10)),(('Business Plan'!$K$6*(1+'Scenario Analysis (2D)'!AG$4)*('Business Plan'!$K$7*(1+'Scenario Analysis (2D)'!$E8)-'Business Plan'!$K$8-'Business Plan'!$K$9)-'Business Plan'!$K$10))))/'Business Plan'!$C$13-1</f>
        <v>-6.0150554084798955</v>
      </c>
      <c r="E58" s="65">
        <v>-0.15</v>
      </c>
      <c r="F58" s="65">
        <v>0.25</v>
      </c>
      <c r="G58" s="64">
        <f>(NPV('Business Plan'!$B$3,(('Business Plan'!$C$6*(1+'Scenario Analysis (2D)'!AG$4)*('Business Plan'!$C$7-'Business Plan'!$C$8*(1+'Scenario Analysis (2D)'!$E24)-'Business Plan'!$C$9)-'Business Plan'!$C$10)),(('Business Plan'!$D$6*(1+'Scenario Analysis (2D)'!AG$4)*('Business Plan'!$D$7-'Business Plan'!$D$8*(1+'Scenario Analysis (2D)'!$E24)-'Business Plan'!$D$9)-'Business Plan'!$D$10)),(('Business Plan'!$E$6*(1+'Scenario Analysis (2D)'!AG$4)*('Business Plan'!$E$7-'Business Plan'!$E$8*(1+'Scenario Analysis (2D)'!$E24)-'Business Plan'!$E$9)-'Business Plan'!$E$10)),(('Business Plan'!$F$6*(1+'Scenario Analysis (2D)'!AG$4)*('Business Plan'!$F$7-'Business Plan'!$F$8*(1+'Scenario Analysis (2D)'!$E24)-'Business Plan'!$F$9)-'Business Plan'!$F$10)),(('Business Plan'!$G$6*(1+'Scenario Analysis (2D)'!AG$4)*('Business Plan'!$G$7-'Business Plan'!$G$8*(1+'Scenario Analysis (2D)'!$E24)-'Business Plan'!$G$9)-'Business Plan'!$G$10)),(('Business Plan'!$H$6*(1+'Scenario Analysis (2D)'!AG$4)*('Business Plan'!$H$7-'Business Plan'!$H$8*(1+'Scenario Analysis (2D)'!$E24)-'Business Plan'!$H$9)-'Business Plan'!$H$10)),(('Business Plan'!$I$6*(1+'Scenario Analysis (2D)'!AG$4)*('Business Plan'!$I$7-'Business Plan'!$I$8*(1+'Scenario Analysis (2D)'!$E24)-'Business Plan'!$I$9)-'Business Plan'!$I$10)),(('Business Plan'!$J$6*(1+'Scenario Analysis (2D)'!AG$4)*('Business Plan'!$J$7-'Business Plan'!$J$8*(1+'Scenario Analysis (2D)'!$E24)-'Business Plan'!$J$9)-'Business Plan'!$J$10)),(('Business Plan'!$K$6*(1+'Scenario Analysis (2D)'!AG$4)*('Business Plan'!$K$7-'Business Plan'!$K$8*(1+'Scenario Analysis (2D)'!$E24)-'Business Plan'!$K$9)-'Business Plan'!$K$10))))/'Business Plan'!$C$13-1</f>
        <v>9.9749816997793914</v>
      </c>
      <c r="I58" s="65">
        <v>-0.15</v>
      </c>
      <c r="J58" s="65">
        <v>0.25</v>
      </c>
      <c r="K58" s="64">
        <f>(NPV('Business Plan'!$B$3,(('Business Plan'!$C$6*(1+'Scenario Analysis (2D)'!AG$4)*('Business Plan'!$C$7-'Business Plan'!$C$8-'Business Plan'!$C$9)-'Business Plan'!$C$10*(1+'Scenario Analysis (2D)'!$E40))),(('Business Plan'!$D$6*(1+'Scenario Analysis (2D)'!AG$4)*('Business Plan'!$D$7-'Business Plan'!$D$8-'Business Plan'!$D$9)-'Business Plan'!$D$10*(1+'Scenario Analysis (2D)'!$E40))),(('Business Plan'!$E$6*(1+'Scenario Analysis (2D)'!AG$4)*('Business Plan'!$E$7-'Business Plan'!$E$8-'Business Plan'!$E$9)-'Business Plan'!$E$10*(1+'Scenario Analysis (2D)'!$E40))),(('Business Plan'!$F$6*(1+'Scenario Analysis (2D)'!AG$4)*('Business Plan'!$F$7-'Business Plan'!$F$8-'Business Plan'!$F$9)-'Business Plan'!$F$10*(1+'Scenario Analysis (2D)'!$E40))),(('Business Plan'!$G$6*(1+'Scenario Analysis (2D)'!AG$4)*('Business Plan'!$G$7-'Business Plan'!$G$8-'Business Plan'!$G$9)-'Business Plan'!$G$10*(1+'Scenario Analysis (2D)'!$E40))),(('Business Plan'!$H$6*(1+'Scenario Analysis (2D)'!AG$4)*('Business Plan'!$H$7-'Business Plan'!$H$8-'Business Plan'!$H$9)-'Business Plan'!$H$10*(1+'Scenario Analysis (2D)'!$E40))),(('Business Plan'!$I$6*(1+'Scenario Analysis (2D)'!AG$4)*('Business Plan'!$I$7-'Business Plan'!$I$8-'Business Plan'!$I$9)-'Business Plan'!$I$10*(1+'Scenario Analysis (2D)'!$E40))),(('Business Plan'!$J$6*(1+'Scenario Analysis (2D)'!AG$4)*('Business Plan'!$J$7-'Business Plan'!$J$8-'Business Plan'!$J$9)-'Business Plan'!$J$10*(1+'Scenario Analysis (2D)'!$E40))),(('Business Plan'!$K$6*(1+'Scenario Analysis (2D)'!AG$4)*('Business Plan'!$K$7-'Business Plan'!$K$8-'Business Plan'!$K$9)-'Business Plan'!$K$10*(1+'Scenario Analysis (2D)'!$E40)))))/'Business Plan'!$C$13-1</f>
        <v>5.2067978943847137</v>
      </c>
      <c r="M58" s="65">
        <v>-0.15</v>
      </c>
      <c r="N58" s="65">
        <v>0.25</v>
      </c>
      <c r="O58" s="64">
        <f>(NPV('Business Plan'!$B$3,(('Business Plan'!$C$6*('Business Plan'!$C$7*(1+'Scenario Analysis (2D)'!AG$4)-'Business Plan'!$C$8*(1+'Scenario Analysis (2D)'!$E56)-'Business Plan'!$C$9)-'Business Plan'!$C$10)),(('Business Plan'!$D$6*('Business Plan'!$D$7*(1+'Scenario Analysis (2D)'!AG$4)-'Business Plan'!$D$8*(1+'Scenario Analysis (2D)'!$E56)-'Business Plan'!$D$9)-'Business Plan'!$D$10)),(('Business Plan'!$E$6*('Business Plan'!$E$7*(1+'Scenario Analysis (2D)'!AG$4)-'Business Plan'!$E$8*(1+'Scenario Analysis (2D)'!$E56)-'Business Plan'!$E$9)-'Business Plan'!$E$10)),(('Business Plan'!$F$6*('Business Plan'!$F$7*(1+'Scenario Analysis (2D)'!AG$4)-'Business Plan'!$F$8*(1+'Scenario Analysis (2D)'!$E56)-'Business Plan'!$F$9)-'Business Plan'!$F$10)),(('Business Plan'!$G$6*('Business Plan'!$G$7*(1+'Scenario Analysis (2D)'!AG$4)-'Business Plan'!$G$8*(1+'Scenario Analysis (2D)'!$E56)-'Business Plan'!$G$9)-'Business Plan'!$G$10)),(('Business Plan'!$H$6*('Business Plan'!$H$7*(1+'Scenario Analysis (2D)'!AG$4)-'Business Plan'!$H$8*(1+'Scenario Analysis (2D)'!$E56)-'Business Plan'!$H$9)-'Business Plan'!$H$10)),(('Business Plan'!$I$6*('Business Plan'!$I$7*(1+'Scenario Analysis (2D)'!AG$4)-'Business Plan'!$I$8*(1+'Scenario Analysis (2D)'!$E56)-'Business Plan'!$I$9)-'Business Plan'!$I$10)),(('Business Plan'!$J$6*('Business Plan'!$J$7*(1+'Scenario Analysis (2D)'!AG$4)-'Business Plan'!$J$8*(1+'Scenario Analysis (2D)'!$E56)-'Business Plan'!$J$9)-'Business Plan'!$J$10)),(('Business Plan'!$K$6*('Business Plan'!$K$7*(1+'Scenario Analysis (2D)'!AG$4)-'Business Plan'!$K$8*(1+'Scenario Analysis (2D)'!$E56)-'Business Plan'!$K$9)-'Business Plan'!$K$10))))/'Business Plan'!$C$13-1</f>
        <v>17.785658535924942</v>
      </c>
      <c r="Q58" s="65">
        <v>-0.15</v>
      </c>
      <c r="R58" s="65">
        <v>0.25</v>
      </c>
      <c r="S58" s="64">
        <f>(NPV('Business Plan'!$B$3,(('Business Plan'!$C$6*('Business Plan'!$C$7*(1+'Scenario Analysis (2D)'!AG$4)-'Business Plan'!$C$8-'Business Plan'!$C$9)-'Business Plan'!$C$10*(1+'Scenario Analysis (2D)'!$E72))),(('Business Plan'!$D$6*('Business Plan'!$D$7*(1+'Scenario Analysis (2D)'!AG$4)-'Business Plan'!$D$8-'Business Plan'!$D$9)-'Business Plan'!$D$10*(1+'Scenario Analysis (2D)'!$E72))),(('Business Plan'!$E$6*('Business Plan'!$E$7*(1+'Scenario Analysis (2D)'!AG$4)-'Business Plan'!$E$8-'Business Plan'!$E$9)-'Business Plan'!$E$10*(1+'Scenario Analysis (2D)'!$E72))),(('Business Plan'!$F$6*('Business Plan'!$F$7*(1+'Scenario Analysis (2D)'!AG$4)-'Business Plan'!$F$8-'Business Plan'!$F$9)-'Business Plan'!$F$10*(1+'Scenario Analysis (2D)'!$E72))),(('Business Plan'!$G$6*('Business Plan'!$G$7*(1+'Scenario Analysis (2D)'!AG$4)-'Business Plan'!$G$8-'Business Plan'!$G$9)-'Business Plan'!$G$10*(1+'Scenario Analysis (2D)'!$E72))),(('Business Plan'!$H$6*('Business Plan'!$H$7*(1+'Scenario Analysis (2D)'!AG$4)-'Business Plan'!$H$8-'Business Plan'!$H$9)-'Business Plan'!$H$10*(1+'Scenario Analysis (2D)'!$E72))),(('Business Plan'!$I$6*('Business Plan'!$I$7*(1+'Scenario Analysis (2D)'!AG$4)-'Business Plan'!$I$8-'Business Plan'!$I$9)-'Business Plan'!$I$10*(1+'Scenario Analysis (2D)'!$E72))),(('Business Plan'!$J$6*('Business Plan'!$J$7*(1+'Scenario Analysis (2D)'!AG$4)-'Business Plan'!$J$8-'Business Plan'!$J$9)-'Business Plan'!$J$10*(1+'Scenario Analysis (2D)'!$E72))),(('Business Plan'!$K$6*('Business Plan'!$K$7*(1+'Scenario Analysis (2D)'!AG$4)-'Business Plan'!$K$8-'Business Plan'!$K$9)-'Business Plan'!$K$10*(1+'Scenario Analysis (2D)'!$E72)))))/'Business Plan'!$C$13-1</f>
        <v>14.342871333688059</v>
      </c>
      <c r="U58" s="65">
        <v>-0.15</v>
      </c>
      <c r="V58" s="65">
        <v>0.25</v>
      </c>
      <c r="W58" s="64">
        <f>(NPV('Business Plan'!$B$3,(('Business Plan'!$C$6*('Business Plan'!$C$7-'Business Plan'!$C$8*(1+'Scenario Analysis (2D)'!AG$4)-'Business Plan'!$C$9)-'Business Plan'!$C$10*(1+'Scenario Analysis (2D)'!$E88))),(('Business Plan'!$D$6*('Business Plan'!$D$7-'Business Plan'!$D$8*(1+'Scenario Analysis (2D)'!AG$4)-'Business Plan'!$D$9)-'Business Plan'!$D$10*(1+'Scenario Analysis (2D)'!$E88))),(('Business Plan'!$E$6*('Business Plan'!$E$7-'Business Plan'!$E$8*(1+'Scenario Analysis (2D)'!AG$4)-'Business Plan'!$E$9)-'Business Plan'!$E$10*(1+'Scenario Analysis (2D)'!$E88))),(('Business Plan'!$F$6*('Business Plan'!$F$7-'Business Plan'!$F$8*(1+'Scenario Analysis (2D)'!AG$4)-'Business Plan'!$F$9)-'Business Plan'!$F$10*(1+'Scenario Analysis (2D)'!$E88))),(('Business Plan'!$G$6*('Business Plan'!$G$7-'Business Plan'!$G$8*(1+'Scenario Analysis (2D)'!AG$4)-'Business Plan'!$G$9)-'Business Plan'!$G$10*(1+'Scenario Analysis (2D)'!$E88))),(('Business Plan'!$H$6*('Business Plan'!$H$7-'Business Plan'!$H$8*(1+'Scenario Analysis (2D)'!AG$4)-'Business Plan'!$H$9)-'Business Plan'!$H$10*(1+'Scenario Analysis (2D)'!$E88))),(('Business Plan'!$I$6*('Business Plan'!$I$7-'Business Plan'!$I$8*(1+'Scenario Analysis (2D)'!AG$4)-'Business Plan'!$I$9)-'Business Plan'!$I$10*(1+'Scenario Analysis (2D)'!$E88))),(('Business Plan'!$J$6*('Business Plan'!$J$7-'Business Plan'!$J$8*(1+'Scenario Analysis (2D)'!AG$4)-'Business Plan'!$J$9)-'Business Plan'!$J$10*(1+'Scenario Analysis (2D)'!$E88))),(('Business Plan'!$K$6*('Business Plan'!$K$7-'Business Plan'!$K$8*(1+'Scenario Analysis (2D)'!AG$4)-'Business Plan'!$K$9)-'Business Plan'!$K$10*(1+'Scenario Analysis (2D)'!$E88)))))/'Business Plan'!$C$13-1</f>
        <v>-6.9771781439909875</v>
      </c>
    </row>
    <row r="59" spans="1:23" x14ac:dyDescent="0.25">
      <c r="A59" s="65">
        <v>-0.15</v>
      </c>
      <c r="B59" s="63">
        <v>0.3</v>
      </c>
      <c r="C59" s="64">
        <f>(NPV('Business Plan'!$B$3,(('Business Plan'!$C$6*(1+'Scenario Analysis (2D)'!AH$4)*('Business Plan'!$C$7*(1+'Scenario Analysis (2D)'!$E8)-'Business Plan'!$C$8-'Business Plan'!$C$9)-'Business Plan'!$C$10)),(('Business Plan'!$D$6*(1+'Scenario Analysis (2D)'!AH$4)*('Business Plan'!$D$7*(1+'Scenario Analysis (2D)'!$E8)-'Business Plan'!$D$8-'Business Plan'!$D$9)-'Business Plan'!$D$10)),(('Business Plan'!$E$6*(1+'Scenario Analysis (2D)'!AH$4)*('Business Plan'!$E$7*(1+'Scenario Analysis (2D)'!$E8)-'Business Plan'!$E$8-'Business Plan'!$E$9)-'Business Plan'!$E$10)),(('Business Plan'!$F$6*(1+'Scenario Analysis (2D)'!AH$4)*('Business Plan'!$F$7*(1+'Scenario Analysis (2D)'!$E8)-'Business Plan'!$F$8-'Business Plan'!$F$9)-'Business Plan'!$F$10)),(('Business Plan'!$G$6*(1+'Scenario Analysis (2D)'!AH$4)*('Business Plan'!$G$7*(1+'Scenario Analysis (2D)'!$E8)-'Business Plan'!$G$8-'Business Plan'!$G$9)-'Business Plan'!$G$10)),(('Business Plan'!$H$6*(1+'Scenario Analysis (2D)'!AH$4)*('Business Plan'!$H$7*(1+'Scenario Analysis (2D)'!$E8)-'Business Plan'!$H$8-'Business Plan'!$H$9)-'Business Plan'!$H$10)),(('Business Plan'!$I$6*(1+'Scenario Analysis (2D)'!AH$4)*('Business Plan'!$I$7*(1+'Scenario Analysis (2D)'!$E8)-'Business Plan'!$I$8-'Business Plan'!$I$9)-'Business Plan'!$I$10)),(('Business Plan'!$J$6*(1+'Scenario Analysis (2D)'!AH$4)*('Business Plan'!$J$7*(1+'Scenario Analysis (2D)'!$E8)-'Business Plan'!$J$8-'Business Plan'!$J$9)-'Business Plan'!$J$10)),(('Business Plan'!$K$6*(1+'Scenario Analysis (2D)'!AH$4)*('Business Plan'!$K$7*(1+'Scenario Analysis (2D)'!$E8)-'Business Plan'!$K$8-'Business Plan'!$K$9)-'Business Plan'!$K$10))))/'Business Plan'!$C$13-1</f>
        <v>-5.719977835380619</v>
      </c>
      <c r="E59" s="65">
        <v>-0.15</v>
      </c>
      <c r="F59" s="65">
        <v>0.3</v>
      </c>
      <c r="G59" s="64">
        <f>(NPV('Business Plan'!$B$3,(('Business Plan'!$C$6*(1+'Scenario Analysis (2D)'!AH$4)*('Business Plan'!$C$7-'Business Plan'!$C$8*(1+'Scenario Analysis (2D)'!$E24)-'Business Plan'!$C$9)-'Business Plan'!$C$10)),(('Business Plan'!$D$6*(1+'Scenario Analysis (2D)'!AH$4)*('Business Plan'!$D$7-'Business Plan'!$D$8*(1+'Scenario Analysis (2D)'!$E24)-'Business Plan'!$D$9)-'Business Plan'!$D$10)),(('Business Plan'!$E$6*(1+'Scenario Analysis (2D)'!AH$4)*('Business Plan'!$E$7-'Business Plan'!$E$8*(1+'Scenario Analysis (2D)'!$E24)-'Business Plan'!$E$9)-'Business Plan'!$E$10)),(('Business Plan'!$F$6*(1+'Scenario Analysis (2D)'!AH$4)*('Business Plan'!$F$7-'Business Plan'!$F$8*(1+'Scenario Analysis (2D)'!$E24)-'Business Plan'!$F$9)-'Business Plan'!$F$10)),(('Business Plan'!$G$6*(1+'Scenario Analysis (2D)'!AH$4)*('Business Plan'!$G$7-'Business Plan'!$G$8*(1+'Scenario Analysis (2D)'!$E24)-'Business Plan'!$G$9)-'Business Plan'!$G$10)),(('Business Plan'!$H$6*(1+'Scenario Analysis (2D)'!AH$4)*('Business Plan'!$H$7-'Business Plan'!$H$8*(1+'Scenario Analysis (2D)'!$E24)-'Business Plan'!$H$9)-'Business Plan'!$H$10)),(('Business Plan'!$I$6*(1+'Scenario Analysis (2D)'!AH$4)*('Business Plan'!$I$7-'Business Plan'!$I$8*(1+'Scenario Analysis (2D)'!$E24)-'Business Plan'!$I$9)-'Business Plan'!$I$10)),(('Business Plan'!$J$6*(1+'Scenario Analysis (2D)'!AH$4)*('Business Plan'!$J$7-'Business Plan'!$J$8*(1+'Scenario Analysis (2D)'!$E24)-'Business Plan'!$J$9)-'Business Plan'!$J$10)),(('Business Plan'!$K$6*(1+'Scenario Analysis (2D)'!AH$4)*('Business Plan'!$K$7-'Business Plan'!$K$8*(1+'Scenario Analysis (2D)'!$E24)-'Business Plan'!$K$9)-'Business Plan'!$K$10))))/'Business Plan'!$C$13-1</f>
        <v>10.909660757209036</v>
      </c>
      <c r="I59" s="65">
        <v>-0.15</v>
      </c>
      <c r="J59" s="65">
        <v>0.3</v>
      </c>
      <c r="K59" s="64">
        <f>(NPV('Business Plan'!$B$3,(('Business Plan'!$C$6*(1+'Scenario Analysis (2D)'!AH$4)*('Business Plan'!$C$7-'Business Plan'!$C$8-'Business Plan'!$C$9)-'Business Plan'!$C$10*(1+'Scenario Analysis (2D)'!$E40))),(('Business Plan'!$D$6*(1+'Scenario Analysis (2D)'!AH$4)*('Business Plan'!$D$7-'Business Plan'!$D$8-'Business Plan'!$D$9)-'Business Plan'!$D$10*(1+'Scenario Analysis (2D)'!$E40))),(('Business Plan'!$E$6*(1+'Scenario Analysis (2D)'!AH$4)*('Business Plan'!$E$7-'Business Plan'!$E$8-'Business Plan'!$E$9)-'Business Plan'!$E$10*(1+'Scenario Analysis (2D)'!$E40))),(('Business Plan'!$F$6*(1+'Scenario Analysis (2D)'!AH$4)*('Business Plan'!$F$7-'Business Plan'!$F$8-'Business Plan'!$F$9)-'Business Plan'!$F$10*(1+'Scenario Analysis (2D)'!$E40))),(('Business Plan'!$G$6*(1+'Scenario Analysis (2D)'!AH$4)*('Business Plan'!$G$7-'Business Plan'!$G$8-'Business Plan'!$G$9)-'Business Plan'!$G$10*(1+'Scenario Analysis (2D)'!$E40))),(('Business Plan'!$H$6*(1+'Scenario Analysis (2D)'!AH$4)*('Business Plan'!$H$7-'Business Plan'!$H$8-'Business Plan'!$H$9)-'Business Plan'!$H$10*(1+'Scenario Analysis (2D)'!$E40))),(('Business Plan'!$I$6*(1+'Scenario Analysis (2D)'!AH$4)*('Business Plan'!$I$7-'Business Plan'!$I$8-'Business Plan'!$I$9)-'Business Plan'!$I$10*(1+'Scenario Analysis (2D)'!$E40))),(('Business Plan'!$J$6*(1+'Scenario Analysis (2D)'!AH$4)*('Business Plan'!$J$7-'Business Plan'!$J$8-'Business Plan'!$J$9)-'Business Plan'!$J$10*(1+'Scenario Analysis (2D)'!$E40))),(('Business Plan'!$K$6*(1+'Scenario Analysis (2D)'!AH$4)*('Business Plan'!$K$7-'Business Plan'!$K$8-'Business Plan'!$K$9)-'Business Plan'!$K$10*(1+'Scenario Analysis (2D)'!$E40)))))/'Business Plan'!$C$13-1</f>
        <v>5.8763976311828028</v>
      </c>
      <c r="M59" s="65">
        <v>-0.15</v>
      </c>
      <c r="N59" s="65">
        <v>0.3</v>
      </c>
      <c r="O59" s="64">
        <f>(NPV('Business Plan'!$B$3,(('Business Plan'!$C$6*('Business Plan'!$C$7*(1+'Scenario Analysis (2D)'!AH$4)-'Business Plan'!$C$8*(1+'Scenario Analysis (2D)'!$E56)-'Business Plan'!$C$9)-'Business Plan'!$C$10)),(('Business Plan'!$D$6*('Business Plan'!$D$7*(1+'Scenario Analysis (2D)'!AH$4)-'Business Plan'!$D$8*(1+'Scenario Analysis (2D)'!$E56)-'Business Plan'!$D$9)-'Business Plan'!$D$10)),(('Business Plan'!$E$6*('Business Plan'!$E$7*(1+'Scenario Analysis (2D)'!AH$4)-'Business Plan'!$E$8*(1+'Scenario Analysis (2D)'!$E56)-'Business Plan'!$E$9)-'Business Plan'!$E$10)),(('Business Plan'!$F$6*('Business Plan'!$F$7*(1+'Scenario Analysis (2D)'!AH$4)-'Business Plan'!$F$8*(1+'Scenario Analysis (2D)'!$E56)-'Business Plan'!$F$9)-'Business Plan'!$F$10)),(('Business Plan'!$G$6*('Business Plan'!$G$7*(1+'Scenario Analysis (2D)'!AH$4)-'Business Plan'!$G$8*(1+'Scenario Analysis (2D)'!$E56)-'Business Plan'!$G$9)-'Business Plan'!$G$10)),(('Business Plan'!$H$6*('Business Plan'!$H$7*(1+'Scenario Analysis (2D)'!AH$4)-'Business Plan'!$H$8*(1+'Scenario Analysis (2D)'!$E56)-'Business Plan'!$H$9)-'Business Plan'!$H$10)),(('Business Plan'!$I$6*('Business Plan'!$I$7*(1+'Scenario Analysis (2D)'!AH$4)-'Business Plan'!$I$8*(1+'Scenario Analysis (2D)'!$E56)-'Business Plan'!$I$9)-'Business Plan'!$I$10)),(('Business Plan'!$J$6*('Business Plan'!$J$7*(1+'Scenario Analysis (2D)'!AH$4)-'Business Plan'!$J$8*(1+'Scenario Analysis (2D)'!$E56)-'Business Plan'!$J$9)-'Business Plan'!$J$10)),(('Business Plan'!$K$6*('Business Plan'!$K$7*(1+'Scenario Analysis (2D)'!AH$4)-'Business Plan'!$K$8*(1+'Scenario Analysis (2D)'!$E56)-'Business Plan'!$K$9)-'Business Plan'!$K$10))))/'Business Plan'!$C$13-1</f>
        <v>20.282472960583704</v>
      </c>
      <c r="Q59" s="65">
        <v>-0.15</v>
      </c>
      <c r="R59" s="65">
        <v>0.3</v>
      </c>
      <c r="S59" s="64">
        <f>(NPV('Business Plan'!$B$3,(('Business Plan'!$C$6*('Business Plan'!$C$7*(1+'Scenario Analysis (2D)'!AH$4)-'Business Plan'!$C$8-'Business Plan'!$C$9)-'Business Plan'!$C$10*(1+'Scenario Analysis (2D)'!$E72))),(('Business Plan'!$D$6*('Business Plan'!$D$7*(1+'Scenario Analysis (2D)'!AH$4)-'Business Plan'!$D$8-'Business Plan'!$D$9)-'Business Plan'!$D$10*(1+'Scenario Analysis (2D)'!$E72))),(('Business Plan'!$E$6*('Business Plan'!$E$7*(1+'Scenario Analysis (2D)'!AH$4)-'Business Plan'!$E$8-'Business Plan'!$E$9)-'Business Plan'!$E$10*(1+'Scenario Analysis (2D)'!$E72))),(('Business Plan'!$F$6*('Business Plan'!$F$7*(1+'Scenario Analysis (2D)'!AH$4)-'Business Plan'!$F$8-'Business Plan'!$F$9)-'Business Plan'!$F$10*(1+'Scenario Analysis (2D)'!$E72))),(('Business Plan'!$G$6*('Business Plan'!$G$7*(1+'Scenario Analysis (2D)'!AH$4)-'Business Plan'!$G$8-'Business Plan'!$G$9)-'Business Plan'!$G$10*(1+'Scenario Analysis (2D)'!$E72))),(('Business Plan'!$H$6*('Business Plan'!$H$7*(1+'Scenario Analysis (2D)'!AH$4)-'Business Plan'!$H$8-'Business Plan'!$H$9)-'Business Plan'!$H$10*(1+'Scenario Analysis (2D)'!$E72))),(('Business Plan'!$I$6*('Business Plan'!$I$7*(1+'Scenario Analysis (2D)'!AH$4)-'Business Plan'!$I$8-'Business Plan'!$I$9)-'Business Plan'!$I$10*(1+'Scenario Analysis (2D)'!$E72))),(('Business Plan'!$J$6*('Business Plan'!$J$7*(1+'Scenario Analysis (2D)'!AH$4)-'Business Plan'!$J$8-'Business Plan'!$J$9)-'Business Plan'!$J$10*(1+'Scenario Analysis (2D)'!$E72))),(('Business Plan'!$K$6*('Business Plan'!$K$7*(1+'Scenario Analysis (2D)'!AH$4)-'Business Plan'!$K$8-'Business Plan'!$K$9)-'Business Plan'!$K$10*(1+'Scenario Analysis (2D)'!$E72)))))/'Business Plan'!$C$13-1</f>
        <v>16.839685758346814</v>
      </c>
      <c r="U59" s="65">
        <v>-0.15</v>
      </c>
      <c r="V59" s="65">
        <v>0.3</v>
      </c>
      <c r="W59" s="64">
        <f>(NPV('Business Plan'!$B$3,(('Business Plan'!$C$6*('Business Plan'!$C$7-'Business Plan'!$C$8*(1+'Scenario Analysis (2D)'!AH$4)-'Business Plan'!$C$9)-'Business Plan'!$C$10*(1+'Scenario Analysis (2D)'!$E88))),(('Business Plan'!$D$6*('Business Plan'!$D$7-'Business Plan'!$D$8*(1+'Scenario Analysis (2D)'!AH$4)-'Business Plan'!$D$9)-'Business Plan'!$D$10*(1+'Scenario Analysis (2D)'!$E88))),(('Business Plan'!$E$6*('Business Plan'!$E$7-'Business Plan'!$E$8*(1+'Scenario Analysis (2D)'!AH$4)-'Business Plan'!$E$9)-'Business Plan'!$E$10*(1+'Scenario Analysis (2D)'!$E88))),(('Business Plan'!$F$6*('Business Plan'!$F$7-'Business Plan'!$F$8*(1+'Scenario Analysis (2D)'!AH$4)-'Business Plan'!$F$9)-'Business Plan'!$F$10*(1+'Scenario Analysis (2D)'!$E88))),(('Business Plan'!$G$6*('Business Plan'!$G$7-'Business Plan'!$G$8*(1+'Scenario Analysis (2D)'!AH$4)-'Business Plan'!$G$9)-'Business Plan'!$G$10*(1+'Scenario Analysis (2D)'!$E88))),(('Business Plan'!$H$6*('Business Plan'!$H$7-'Business Plan'!$H$8*(1+'Scenario Analysis (2D)'!AH$4)-'Business Plan'!$H$9)-'Business Plan'!$H$10*(1+'Scenario Analysis (2D)'!$E88))),(('Business Plan'!$I$6*('Business Plan'!$I$7-'Business Plan'!$I$8*(1+'Scenario Analysis (2D)'!AH$4)-'Business Plan'!$I$9)-'Business Plan'!$I$10*(1+'Scenario Analysis (2D)'!$E88))),(('Business Plan'!$J$6*('Business Plan'!$J$7-'Business Plan'!$J$8*(1+'Scenario Analysis (2D)'!AH$4)-'Business Plan'!$J$9)-'Business Plan'!$J$10*(1+'Scenario Analysis (2D)'!$E88))),(('Business Plan'!$K$6*('Business Plan'!$K$7-'Business Plan'!$K$8*(1+'Scenario Analysis (2D)'!AH$4)-'Business Plan'!$K$9)-'Business Plan'!$K$10*(1+'Scenario Analysis (2D)'!$E88)))))/'Business Plan'!$C$13-1</f>
        <v>-8.7443736148680387</v>
      </c>
    </row>
    <row r="60" spans="1:23" s="70" customFormat="1" x14ac:dyDescent="0.25">
      <c r="A60" s="67"/>
      <c r="B60" s="68"/>
      <c r="C60" s="69"/>
      <c r="E60" s="71"/>
      <c r="F60" s="71"/>
      <c r="G60" s="67"/>
      <c r="I60" s="71"/>
      <c r="J60" s="71"/>
      <c r="K60" s="67"/>
      <c r="M60" s="71"/>
      <c r="N60" s="71"/>
      <c r="O60" s="67"/>
      <c r="Q60" s="71"/>
      <c r="R60" s="71"/>
      <c r="S60" s="67"/>
      <c r="U60" s="71"/>
      <c r="V60" s="71"/>
      <c r="W60" s="67"/>
    </row>
    <row r="61" spans="1:23" x14ac:dyDescent="0.25">
      <c r="A61" s="66">
        <v>-0.1</v>
      </c>
      <c r="B61" s="63">
        <v>-0.3</v>
      </c>
      <c r="C61" s="64">
        <f>(NPV('Business Plan'!$B$3,(('Business Plan'!$C$6*(1+'Scenario Analysis (2D)'!V$4)*('Business Plan'!$C$7*(1+'Scenario Analysis (2D)'!$E9)-'Business Plan'!$C$8-'Business Plan'!$C$9)-'Business Plan'!$C$10)),(('Business Plan'!$D$6*(1+'Scenario Analysis (2D)'!V$4)*('Business Plan'!$D$7*(1+'Scenario Analysis (2D)'!$E9)-'Business Plan'!$D$8-'Business Plan'!$D$9)-'Business Plan'!$D$10)),(('Business Plan'!$E$6*(1+'Scenario Analysis (2D)'!V$4)*('Business Plan'!$E$7*(1+'Scenario Analysis (2D)'!$E9)-'Business Plan'!$E$8-'Business Plan'!$E$9)-'Business Plan'!$E$10)),(('Business Plan'!$F$6*(1+'Scenario Analysis (2D)'!V$4)*('Business Plan'!$F$7*(1+'Scenario Analysis (2D)'!$E9)-'Business Plan'!$F$8-'Business Plan'!$F$9)-'Business Plan'!$F$10)),(('Business Plan'!$G$6*(1+'Scenario Analysis (2D)'!V$4)*('Business Plan'!$G$7*(1+'Scenario Analysis (2D)'!$E9)-'Business Plan'!$G$8-'Business Plan'!$G$9)-'Business Plan'!$G$10)),(('Business Plan'!$H$6*(1+'Scenario Analysis (2D)'!V$4)*('Business Plan'!$H$7*(1+'Scenario Analysis (2D)'!$E9)-'Business Plan'!$H$8-'Business Plan'!$H$9)-'Business Plan'!$H$10)),(('Business Plan'!$I$6*(1+'Scenario Analysis (2D)'!V$4)*('Business Plan'!$I$7*(1+'Scenario Analysis (2D)'!$E9)-'Business Plan'!$I$8-'Business Plan'!$I$9)-'Business Plan'!$I$10)),(('Business Plan'!$J$6*(1+'Scenario Analysis (2D)'!V$4)*('Business Plan'!$J$7*(1+'Scenario Analysis (2D)'!$E9)-'Business Plan'!$J$8-'Business Plan'!$J$9)-'Business Plan'!$J$10)),(('Business Plan'!$K$6*(1+'Scenario Analysis (2D)'!V$4)*('Business Plan'!$K$7*(1+'Scenario Analysis (2D)'!$E9)-'Business Plan'!$K$8-'Business Plan'!$K$9)-'Business Plan'!$K$10))))/'Business Plan'!$C$13-1</f>
        <v>-7.5131386153107957</v>
      </c>
      <c r="E61" s="65">
        <v>-0.1</v>
      </c>
      <c r="F61" s="65">
        <v>-0.3</v>
      </c>
      <c r="G61" s="64">
        <f>(NPV('Business Plan'!$B$3,(('Business Plan'!$C$6*(1+'Scenario Analysis (2D)'!V$4)*('Business Plan'!$C$7-'Business Plan'!$C$8*(1+'Scenario Analysis (2D)'!$E25)-'Business Plan'!$C$9)-'Business Plan'!$C$10)),(('Business Plan'!$D$6*(1+'Scenario Analysis (2D)'!V$4)*('Business Plan'!$D$7-'Business Plan'!$D$8*(1+'Scenario Analysis (2D)'!$E25)-'Business Plan'!$D$9)-'Business Plan'!$D$10)),(('Business Plan'!$E$6*(1+'Scenario Analysis (2D)'!V$4)*('Business Plan'!$E$7-'Business Plan'!$E$8*(1+'Scenario Analysis (2D)'!$E25)-'Business Plan'!$E$9)-'Business Plan'!$E$10)),(('Business Plan'!$F$6*(1+'Scenario Analysis (2D)'!V$4)*('Business Plan'!$F$7-'Business Plan'!$F$8*(1+'Scenario Analysis (2D)'!$E25)-'Business Plan'!$F$9)-'Business Plan'!$F$10)),(('Business Plan'!$G$6*(1+'Scenario Analysis (2D)'!V$4)*('Business Plan'!$G$7-'Business Plan'!$G$8*(1+'Scenario Analysis (2D)'!$E25)-'Business Plan'!$G$9)-'Business Plan'!$G$10)),(('Business Plan'!$H$6*(1+'Scenario Analysis (2D)'!V$4)*('Business Plan'!$H$7-'Business Plan'!$H$8*(1+'Scenario Analysis (2D)'!$E25)-'Business Plan'!$H$9)-'Business Plan'!$H$10)),(('Business Plan'!$I$6*(1+'Scenario Analysis (2D)'!V$4)*('Business Plan'!$I$7-'Business Plan'!$I$8*(1+'Scenario Analysis (2D)'!$E25)-'Business Plan'!$I$9)-'Business Plan'!$I$10)),(('Business Plan'!$J$6*(1+'Scenario Analysis (2D)'!V$4)*('Business Plan'!$J$7-'Business Plan'!$J$8*(1+'Scenario Analysis (2D)'!$E25)-'Business Plan'!$J$9)-'Business Plan'!$J$10)),(('Business Plan'!$K$6*(1+'Scenario Analysis (2D)'!V$4)*('Business Plan'!$K$7-'Business Plan'!$K$8*(1+'Scenario Analysis (2D)'!$E25)-'Business Plan'!$K$9)-'Business Plan'!$K$10))))/'Business Plan'!$C$13-1</f>
        <v>-1.5435247615606613</v>
      </c>
      <c r="I61" s="65">
        <v>-0.1</v>
      </c>
      <c r="J61" s="65">
        <v>-0.3</v>
      </c>
      <c r="K61" s="64">
        <f>(NPV('Business Plan'!$B$3,(('Business Plan'!$C$6*(1+'Scenario Analysis (2D)'!V$4)*('Business Plan'!$C$7-'Business Plan'!$C$8-'Business Plan'!$C$9)-'Business Plan'!$C$10*(1+'Scenario Analysis (2D)'!$E41))),(('Business Plan'!$D$6*(1+'Scenario Analysis (2D)'!V$4)*('Business Plan'!$D$7-'Business Plan'!$D$8-'Business Plan'!$D$9)-'Business Plan'!$D$10*(1+'Scenario Analysis (2D)'!$E41))),(('Business Plan'!$E$6*(1+'Scenario Analysis (2D)'!V$4)*('Business Plan'!$E$7-'Business Plan'!$E$8-'Business Plan'!$E$9)-'Business Plan'!$E$10*(1+'Scenario Analysis (2D)'!$E41))),(('Business Plan'!$F$6*(1+'Scenario Analysis (2D)'!V$4)*('Business Plan'!$F$7-'Business Plan'!$F$8-'Business Plan'!$F$9)-'Business Plan'!$F$10*(1+'Scenario Analysis (2D)'!$E41))),(('Business Plan'!$G$6*(1+'Scenario Analysis (2D)'!V$4)*('Business Plan'!$G$7-'Business Plan'!$G$8-'Business Plan'!$G$9)-'Business Plan'!$G$10*(1+'Scenario Analysis (2D)'!$E41))),(('Business Plan'!$H$6*(1+'Scenario Analysis (2D)'!V$4)*('Business Plan'!$H$7-'Business Plan'!$H$8-'Business Plan'!$H$9)-'Business Plan'!$H$10*(1+'Scenario Analysis (2D)'!$E41))),(('Business Plan'!$I$6*(1+'Scenario Analysis (2D)'!V$4)*('Business Plan'!$I$7-'Business Plan'!$I$8-'Business Plan'!$I$9)-'Business Plan'!$I$10*(1+'Scenario Analysis (2D)'!$E41))),(('Business Plan'!$J$6*(1+'Scenario Analysis (2D)'!V$4)*('Business Plan'!$J$7-'Business Plan'!$J$8-'Business Plan'!$J$9)-'Business Plan'!$J$10*(1+'Scenario Analysis (2D)'!$E41))),(('Business Plan'!$K$6*(1+'Scenario Analysis (2D)'!V$4)*('Business Plan'!$K$7-'Business Plan'!$K$8-'Business Plan'!$K$9)-'Business Plan'!$K$10*(1+'Scenario Analysis (2D)'!$E41)))))/'Business Plan'!$C$13-1</f>
        <v>-2.7783989471923549</v>
      </c>
      <c r="M61" s="65">
        <v>-0.1</v>
      </c>
      <c r="N61" s="65">
        <v>-0.3</v>
      </c>
      <c r="O61" s="64">
        <f>(NPV('Business Plan'!$B$3,(('Business Plan'!$C$6*('Business Plan'!$C$7*(1+'Scenario Analysis (2D)'!V$4)-'Business Plan'!$C$8*(1+'Scenario Analysis (2D)'!$E57)-'Business Plan'!$C$9)-'Business Plan'!$C$10)),(('Business Plan'!$D$6*('Business Plan'!$D$7*(1+'Scenario Analysis (2D)'!V$4)-'Business Plan'!$D$8*(1+'Scenario Analysis (2D)'!$E57)-'Business Plan'!$D$9)-'Business Plan'!$D$10)),(('Business Plan'!$E$6*('Business Plan'!$E$7*(1+'Scenario Analysis (2D)'!V$4)-'Business Plan'!$E$8*(1+'Scenario Analysis (2D)'!$E57)-'Business Plan'!$E$9)-'Business Plan'!$E$10)),(('Business Plan'!$F$6*('Business Plan'!$F$7*(1+'Scenario Analysis (2D)'!V$4)-'Business Plan'!$F$8*(1+'Scenario Analysis (2D)'!$E57)-'Business Plan'!$F$9)-'Business Plan'!$F$10)),(('Business Plan'!$G$6*('Business Plan'!$G$7*(1+'Scenario Analysis (2D)'!V$4)-'Business Plan'!$G$8*(1+'Scenario Analysis (2D)'!$E57)-'Business Plan'!$G$9)-'Business Plan'!$G$10)),(('Business Plan'!$H$6*('Business Plan'!$H$7*(1+'Scenario Analysis (2D)'!V$4)-'Business Plan'!$H$8*(1+'Scenario Analysis (2D)'!$E57)-'Business Plan'!$H$9)-'Business Plan'!$H$10)),(('Business Plan'!$I$6*('Business Plan'!$I$7*(1+'Scenario Analysis (2D)'!V$4)-'Business Plan'!$I$8*(1+'Scenario Analysis (2D)'!$E57)-'Business Plan'!$I$9)-'Business Plan'!$I$10)),(('Business Plan'!$J$6*('Business Plan'!$J$7*(1+'Scenario Analysis (2D)'!V$4)-'Business Plan'!$J$8*(1+'Scenario Analysis (2D)'!$E57)-'Business Plan'!$J$9)-'Business Plan'!$J$10)),(('Business Plan'!$K$6*('Business Plan'!$K$7*(1+'Scenario Analysis (2D)'!V$4)-'Business Plan'!$K$8*(1+'Scenario Analysis (2D)'!$E57)-'Business Plan'!$K$9)-'Business Plan'!$K$10))))/'Business Plan'!$C$13-1</f>
        <v>-11.446495606198445</v>
      </c>
      <c r="Q61" s="65">
        <v>-0.1</v>
      </c>
      <c r="R61" s="65">
        <v>-0.3</v>
      </c>
      <c r="S61" s="64">
        <f>(NPV('Business Plan'!$B$3,(('Business Plan'!$C$6*('Business Plan'!$C$7*(1+'Scenario Analysis (2D)'!V$4)-'Business Plan'!$C$8-'Business Plan'!$C$9)-'Business Plan'!$C$10*(1+'Scenario Analysis (2D)'!$E73))),(('Business Plan'!$D$6*('Business Plan'!$D$7*(1+'Scenario Analysis (2D)'!V$4)-'Business Plan'!$D$8-'Business Plan'!$D$9)-'Business Plan'!$D$10*(1+'Scenario Analysis (2D)'!$E73))),(('Business Plan'!$E$6*('Business Plan'!$E$7*(1+'Scenario Analysis (2D)'!V$4)-'Business Plan'!$E$8-'Business Plan'!$E$9)-'Business Plan'!$E$10*(1+'Scenario Analysis (2D)'!$E73))),(('Business Plan'!$F$6*('Business Plan'!$F$7*(1+'Scenario Analysis (2D)'!V$4)-'Business Plan'!$F$8-'Business Plan'!$F$9)-'Business Plan'!$F$10*(1+'Scenario Analysis (2D)'!$E73))),(('Business Plan'!$G$6*('Business Plan'!$G$7*(1+'Scenario Analysis (2D)'!V$4)-'Business Plan'!$G$8-'Business Plan'!$G$9)-'Business Plan'!$G$10*(1+'Scenario Analysis (2D)'!$E73))),(('Business Plan'!$H$6*('Business Plan'!$H$7*(1+'Scenario Analysis (2D)'!V$4)-'Business Plan'!$H$8-'Business Plan'!$H$9)-'Business Plan'!$H$10*(1+'Scenario Analysis (2D)'!$E73))),(('Business Plan'!$I$6*('Business Plan'!$I$7*(1+'Scenario Analysis (2D)'!V$4)-'Business Plan'!$I$8-'Business Plan'!$I$9)-'Business Plan'!$I$10*(1+'Scenario Analysis (2D)'!$E73))),(('Business Plan'!$J$6*('Business Plan'!$J$7*(1+'Scenario Analysis (2D)'!V$4)-'Business Plan'!$J$8-'Business Plan'!$J$9)-'Business Plan'!$J$10*(1+'Scenario Analysis (2D)'!$E73))),(('Business Plan'!$K$6*('Business Plan'!$K$7*(1+'Scenario Analysis (2D)'!V$4)-'Business Plan'!$K$8-'Business Plan'!$K$9)-'Business Plan'!$K$10*(1+'Scenario Analysis (2D)'!$E73)))))/'Business Plan'!$C$13-1</f>
        <v>-13.741687074356369</v>
      </c>
      <c r="U61" s="65">
        <v>-0.1</v>
      </c>
      <c r="V61" s="65">
        <v>-0.3</v>
      </c>
      <c r="W61" s="64">
        <f>(NPV('Business Plan'!$B$3,(('Business Plan'!$C$6*('Business Plan'!$C$7-'Business Plan'!$C$8*(1+'Scenario Analysis (2D)'!V$4)-'Business Plan'!$C$9)-'Business Plan'!$C$10*(1+'Scenario Analysis (2D)'!$E89))),(('Business Plan'!$D$6*('Business Plan'!$D$7-'Business Plan'!$D$8*(1+'Scenario Analysis (2D)'!V$4)-'Business Plan'!$D$9)-'Business Plan'!$D$10*(1+'Scenario Analysis (2D)'!$E89))),(('Business Plan'!$E$6*('Business Plan'!$E$7-'Business Plan'!$E$8*(1+'Scenario Analysis (2D)'!V$4)-'Business Plan'!$E$9)-'Business Plan'!$E$10*(1+'Scenario Analysis (2D)'!$E89))),(('Business Plan'!$F$6*('Business Plan'!$F$7-'Business Plan'!$F$8*(1+'Scenario Analysis (2D)'!V$4)-'Business Plan'!$F$9)-'Business Plan'!$F$10*(1+'Scenario Analysis (2D)'!$E89))),(('Business Plan'!$G$6*('Business Plan'!$G$7-'Business Plan'!$G$8*(1+'Scenario Analysis (2D)'!V$4)-'Business Plan'!$G$9)-'Business Plan'!$G$10*(1+'Scenario Analysis (2D)'!$E89))),(('Business Plan'!$H$6*('Business Plan'!$H$7-'Business Plan'!$H$8*(1+'Scenario Analysis (2D)'!V$4)-'Business Plan'!$H$9)-'Business Plan'!$H$10*(1+'Scenario Analysis (2D)'!$E89))),(('Business Plan'!$I$6*('Business Plan'!$I$7-'Business Plan'!$I$8*(1+'Scenario Analysis (2D)'!V$4)-'Business Plan'!$I$9)-'Business Plan'!$I$10*(1+'Scenario Analysis (2D)'!$E89))),(('Business Plan'!$J$6*('Business Plan'!$J$7-'Business Plan'!$J$8*(1+'Scenario Analysis (2D)'!V$4)-'Business Plan'!$J$9)-'Business Plan'!$J$10*(1+'Scenario Analysis (2D)'!$E89))),(('Business Plan'!$K$6*('Business Plan'!$K$7-'Business Plan'!$K$8*(1+'Scenario Analysis (2D)'!V$4)-'Business Plan'!$K$9)-'Business Plan'!$K$10*(1+'Scenario Analysis (2D)'!$E89)))))/'Business Plan'!$C$13-1</f>
        <v>11.842372298858487</v>
      </c>
    </row>
    <row r="62" spans="1:23" x14ac:dyDescent="0.25">
      <c r="A62" s="65">
        <v>-0.1</v>
      </c>
      <c r="B62" s="63">
        <v>-0.25</v>
      </c>
      <c r="C62" s="64">
        <f>(NPV('Business Plan'!$B$3,(('Business Plan'!$C$6*(1+'Scenario Analysis (2D)'!W$4)*('Business Plan'!$C$7*(1+'Scenario Analysis (2D)'!$E9)-'Business Plan'!$C$8-'Business Plan'!$C$9)-'Business Plan'!$C$10)),(('Business Plan'!$D$6*(1+'Scenario Analysis (2D)'!W$4)*('Business Plan'!$D$7*(1+'Scenario Analysis (2D)'!$E9)-'Business Plan'!$D$8-'Business Plan'!$D$9)-'Business Plan'!$D$10)),(('Business Plan'!$E$6*(1+'Scenario Analysis (2D)'!W$4)*('Business Plan'!$E$7*(1+'Scenario Analysis (2D)'!$E9)-'Business Plan'!$E$8-'Business Plan'!$E$9)-'Business Plan'!$E$10)),(('Business Plan'!$F$6*(1+'Scenario Analysis (2D)'!W$4)*('Business Plan'!$F$7*(1+'Scenario Analysis (2D)'!$E9)-'Business Plan'!$F$8-'Business Plan'!$F$9)-'Business Plan'!$F$10)),(('Business Plan'!$G$6*(1+'Scenario Analysis (2D)'!W$4)*('Business Plan'!$G$7*(1+'Scenario Analysis (2D)'!$E9)-'Business Plan'!$G$8-'Business Plan'!$G$9)-'Business Plan'!$G$10)),(('Business Plan'!$H$6*(1+'Scenario Analysis (2D)'!W$4)*('Business Plan'!$H$7*(1+'Scenario Analysis (2D)'!$E9)-'Business Plan'!$H$8-'Business Plan'!$H$9)-'Business Plan'!$H$10)),(('Business Plan'!$I$6*(1+'Scenario Analysis (2D)'!W$4)*('Business Plan'!$I$7*(1+'Scenario Analysis (2D)'!$E9)-'Business Plan'!$I$8-'Business Plan'!$I$9)-'Business Plan'!$I$10)),(('Business Plan'!$J$6*(1+'Scenario Analysis (2D)'!W$4)*('Business Plan'!$J$7*(1+'Scenario Analysis (2D)'!$E9)-'Business Plan'!$J$8-'Business Plan'!$J$9)-'Business Plan'!$J$10)),(('Business Plan'!$K$6*(1+'Scenario Analysis (2D)'!W$4)*('Business Plan'!$K$7*(1+'Scenario Analysis (2D)'!$E9)-'Business Plan'!$K$8-'Business Plan'!$K$9)-'Business Plan'!$K$10))))/'Business Plan'!$C$13-1</f>
        <v>-7.093220320978582</v>
      </c>
      <c r="E62" s="65">
        <v>-0.1</v>
      </c>
      <c r="F62" s="65">
        <v>-0.25</v>
      </c>
      <c r="G62" s="64">
        <f>(NPV('Business Plan'!$B$3,(('Business Plan'!$C$6*(1+'Scenario Analysis (2D)'!W$4)*('Business Plan'!$C$7-'Business Plan'!$C$8*(1+'Scenario Analysis (2D)'!$E25)-'Business Plan'!$C$9)-'Business Plan'!$C$10)),(('Business Plan'!$D$6*(1+'Scenario Analysis (2D)'!W$4)*('Business Plan'!$D$7-'Business Plan'!$D$8*(1+'Scenario Analysis (2D)'!$E25)-'Business Plan'!$D$9)-'Business Plan'!$D$10)),(('Business Plan'!$E$6*(1+'Scenario Analysis (2D)'!W$4)*('Business Plan'!$E$7-'Business Plan'!$E$8*(1+'Scenario Analysis (2D)'!$E25)-'Business Plan'!$E$9)-'Business Plan'!$E$10)),(('Business Plan'!$F$6*(1+'Scenario Analysis (2D)'!W$4)*('Business Plan'!$F$7-'Business Plan'!$F$8*(1+'Scenario Analysis (2D)'!$E25)-'Business Plan'!$F$9)-'Business Plan'!$F$10)),(('Business Plan'!$G$6*(1+'Scenario Analysis (2D)'!W$4)*('Business Plan'!$G$7-'Business Plan'!$G$8*(1+'Scenario Analysis (2D)'!$E25)-'Business Plan'!$G$9)-'Business Plan'!$G$10)),(('Business Plan'!$H$6*(1+'Scenario Analysis (2D)'!W$4)*('Business Plan'!$H$7-'Business Plan'!$H$8*(1+'Scenario Analysis (2D)'!$E25)-'Business Plan'!$H$9)-'Business Plan'!$H$10)),(('Business Plan'!$I$6*(1+'Scenario Analysis (2D)'!W$4)*('Business Plan'!$I$7-'Business Plan'!$I$8*(1+'Scenario Analysis (2D)'!$E25)-'Business Plan'!$I$9)-'Business Plan'!$I$10)),(('Business Plan'!$J$6*(1+'Scenario Analysis (2D)'!W$4)*('Business Plan'!$J$7-'Business Plan'!$J$8*(1+'Scenario Analysis (2D)'!$E25)-'Business Plan'!$J$9)-'Business Plan'!$J$10)),(('Business Plan'!$K$6*(1+'Scenario Analysis (2D)'!W$4)*('Business Plan'!$K$7-'Business Plan'!$K$8*(1+'Scenario Analysis (2D)'!$E25)-'Business Plan'!$K$9)-'Business Plan'!$K$10))))/'Business Plan'!$C$13-1</f>
        <v>-0.69720547767486774</v>
      </c>
      <c r="I62" s="65">
        <v>-0.1</v>
      </c>
      <c r="J62" s="65">
        <v>-0.25</v>
      </c>
      <c r="K62" s="64">
        <f>(NPV('Business Plan'!$B$3,(('Business Plan'!$C$6*(1+'Scenario Analysis (2D)'!W$4)*('Business Plan'!$C$7-'Business Plan'!$C$8-'Business Plan'!$C$9)-'Business Plan'!$C$10*(1+'Scenario Analysis (2D)'!$E41))),(('Business Plan'!$D$6*(1+'Scenario Analysis (2D)'!W$4)*('Business Plan'!$D$7-'Business Plan'!$D$8-'Business Plan'!$D$9)-'Business Plan'!$D$10*(1+'Scenario Analysis (2D)'!$E41))),(('Business Plan'!$E$6*(1+'Scenario Analysis (2D)'!W$4)*('Business Plan'!$E$7-'Business Plan'!$E$8-'Business Plan'!$E$9)-'Business Plan'!$E$10*(1+'Scenario Analysis (2D)'!$E41))),(('Business Plan'!$F$6*(1+'Scenario Analysis (2D)'!W$4)*('Business Plan'!$F$7-'Business Plan'!$F$8-'Business Plan'!$F$9)-'Business Plan'!$F$10*(1+'Scenario Analysis (2D)'!$E41))),(('Business Plan'!$G$6*(1+'Scenario Analysis (2D)'!W$4)*('Business Plan'!$G$7-'Business Plan'!$G$8-'Business Plan'!$G$9)-'Business Plan'!$G$10*(1+'Scenario Analysis (2D)'!$E41))),(('Business Plan'!$H$6*(1+'Scenario Analysis (2D)'!W$4)*('Business Plan'!$H$7-'Business Plan'!$H$8-'Business Plan'!$H$9)-'Business Plan'!$H$10*(1+'Scenario Analysis (2D)'!$E41))),(('Business Plan'!$I$6*(1+'Scenario Analysis (2D)'!W$4)*('Business Plan'!$I$7-'Business Plan'!$I$8-'Business Plan'!$I$9)-'Business Plan'!$I$10*(1+'Scenario Analysis (2D)'!$E41))),(('Business Plan'!$J$6*(1+'Scenario Analysis (2D)'!W$4)*('Business Plan'!$J$7-'Business Plan'!$J$8-'Business Plan'!$J$9)-'Business Plan'!$J$10*(1+'Scenario Analysis (2D)'!$E41))),(('Business Plan'!$K$6*(1+'Scenario Analysis (2D)'!W$4)*('Business Plan'!$K$7-'Business Plan'!$K$8-'Business Plan'!$K$9)-'Business Plan'!$K$10*(1+'Scenario Analysis (2D)'!$E41)))))/'Business Plan'!$C$13-1</f>
        <v>-2.1087992103942645</v>
      </c>
      <c r="M62" s="65">
        <v>-0.1</v>
      </c>
      <c r="N62" s="65">
        <v>-0.25</v>
      </c>
      <c r="O62" s="64">
        <f>(NPV('Business Plan'!$B$3,(('Business Plan'!$C$6*('Business Plan'!$C$7*(1+'Scenario Analysis (2D)'!W$4)-'Business Plan'!$C$8*(1+'Scenario Analysis (2D)'!$E57)-'Business Plan'!$C$9)-'Business Plan'!$C$10)),(('Business Plan'!$D$6*('Business Plan'!$D$7*(1+'Scenario Analysis (2D)'!W$4)-'Business Plan'!$D$8*(1+'Scenario Analysis (2D)'!$E57)-'Business Plan'!$D$9)-'Business Plan'!$D$10)),(('Business Plan'!$E$6*('Business Plan'!$E$7*(1+'Scenario Analysis (2D)'!W$4)-'Business Plan'!$E$8*(1+'Scenario Analysis (2D)'!$E57)-'Business Plan'!$E$9)-'Business Plan'!$E$10)),(('Business Plan'!$F$6*('Business Plan'!$F$7*(1+'Scenario Analysis (2D)'!W$4)-'Business Plan'!$F$8*(1+'Scenario Analysis (2D)'!$E57)-'Business Plan'!$F$9)-'Business Plan'!$F$10)),(('Business Plan'!$G$6*('Business Plan'!$G$7*(1+'Scenario Analysis (2D)'!W$4)-'Business Plan'!$G$8*(1+'Scenario Analysis (2D)'!$E57)-'Business Plan'!$G$9)-'Business Plan'!$G$10)),(('Business Plan'!$H$6*('Business Plan'!$H$7*(1+'Scenario Analysis (2D)'!W$4)-'Business Plan'!$H$8*(1+'Scenario Analysis (2D)'!$E57)-'Business Plan'!$H$9)-'Business Plan'!$H$10)),(('Business Plan'!$I$6*('Business Plan'!$I$7*(1+'Scenario Analysis (2D)'!W$4)-'Business Plan'!$I$8*(1+'Scenario Analysis (2D)'!$E57)-'Business Plan'!$I$9)-'Business Plan'!$I$10)),(('Business Plan'!$J$6*('Business Plan'!$J$7*(1+'Scenario Analysis (2D)'!W$4)-'Business Plan'!$J$8*(1+'Scenario Analysis (2D)'!$E57)-'Business Plan'!$J$9)-'Business Plan'!$J$10)),(('Business Plan'!$K$6*('Business Plan'!$K$7*(1+'Scenario Analysis (2D)'!W$4)-'Business Plan'!$K$8*(1+'Scenario Analysis (2D)'!$E57)-'Business Plan'!$K$9)-'Business Plan'!$K$10))))/'Business Plan'!$C$13-1</f>
        <v>-8.9496811815396882</v>
      </c>
      <c r="Q62" s="65">
        <v>-0.1</v>
      </c>
      <c r="R62" s="65">
        <v>-0.25</v>
      </c>
      <c r="S62" s="64">
        <f>(NPV('Business Plan'!$B$3,(('Business Plan'!$C$6*('Business Plan'!$C$7*(1+'Scenario Analysis (2D)'!W$4)-'Business Plan'!$C$8-'Business Plan'!$C$9)-'Business Plan'!$C$10*(1+'Scenario Analysis (2D)'!$E73))),(('Business Plan'!$D$6*('Business Plan'!$D$7*(1+'Scenario Analysis (2D)'!W$4)-'Business Plan'!$D$8-'Business Plan'!$D$9)-'Business Plan'!$D$10*(1+'Scenario Analysis (2D)'!$E73))),(('Business Plan'!$E$6*('Business Plan'!$E$7*(1+'Scenario Analysis (2D)'!W$4)-'Business Plan'!$E$8-'Business Plan'!$E$9)-'Business Plan'!$E$10*(1+'Scenario Analysis (2D)'!$E73))),(('Business Plan'!$F$6*('Business Plan'!$F$7*(1+'Scenario Analysis (2D)'!W$4)-'Business Plan'!$F$8-'Business Plan'!$F$9)-'Business Plan'!$F$10*(1+'Scenario Analysis (2D)'!$E73))),(('Business Plan'!$G$6*('Business Plan'!$G$7*(1+'Scenario Analysis (2D)'!W$4)-'Business Plan'!$G$8-'Business Plan'!$G$9)-'Business Plan'!$G$10*(1+'Scenario Analysis (2D)'!$E73))),(('Business Plan'!$H$6*('Business Plan'!$H$7*(1+'Scenario Analysis (2D)'!W$4)-'Business Plan'!$H$8-'Business Plan'!$H$9)-'Business Plan'!$H$10*(1+'Scenario Analysis (2D)'!$E73))),(('Business Plan'!$I$6*('Business Plan'!$I$7*(1+'Scenario Analysis (2D)'!W$4)-'Business Plan'!$I$8-'Business Plan'!$I$9)-'Business Plan'!$I$10*(1+'Scenario Analysis (2D)'!$E73))),(('Business Plan'!$J$6*('Business Plan'!$J$7*(1+'Scenario Analysis (2D)'!W$4)-'Business Plan'!$J$8-'Business Plan'!$J$9)-'Business Plan'!$J$10*(1+'Scenario Analysis (2D)'!$E73))),(('Business Plan'!$K$6*('Business Plan'!$K$7*(1+'Scenario Analysis (2D)'!W$4)-'Business Plan'!$K$8-'Business Plan'!$K$9)-'Business Plan'!$K$10*(1+'Scenario Analysis (2D)'!$E73)))))/'Business Plan'!$C$13-1</f>
        <v>-11.24487264969761</v>
      </c>
      <c r="U62" s="65">
        <v>-0.1</v>
      </c>
      <c r="V62" s="65">
        <v>-0.25</v>
      </c>
      <c r="W62" s="64">
        <f>(NPV('Business Plan'!$B$3,(('Business Plan'!$C$6*('Business Plan'!$C$7-'Business Plan'!$C$8*(1+'Scenario Analysis (2D)'!W$4)-'Business Plan'!$C$9)-'Business Plan'!$C$10*(1+'Scenario Analysis (2D)'!$E89))),(('Business Plan'!$D$6*('Business Plan'!$D$7-'Business Plan'!$D$8*(1+'Scenario Analysis (2D)'!W$4)-'Business Plan'!$D$9)-'Business Plan'!$D$10*(1+'Scenario Analysis (2D)'!$E89))),(('Business Plan'!$E$6*('Business Plan'!$E$7-'Business Plan'!$E$8*(1+'Scenario Analysis (2D)'!W$4)-'Business Plan'!$E$9)-'Business Plan'!$E$10*(1+'Scenario Analysis (2D)'!$E89))),(('Business Plan'!$F$6*('Business Plan'!$F$7-'Business Plan'!$F$8*(1+'Scenario Analysis (2D)'!W$4)-'Business Plan'!$F$9)-'Business Plan'!$F$10*(1+'Scenario Analysis (2D)'!$E89))),(('Business Plan'!$G$6*('Business Plan'!$G$7-'Business Plan'!$G$8*(1+'Scenario Analysis (2D)'!W$4)-'Business Plan'!$G$9)-'Business Plan'!$G$10*(1+'Scenario Analysis (2D)'!$E89))),(('Business Plan'!$H$6*('Business Plan'!$H$7-'Business Plan'!$H$8*(1+'Scenario Analysis (2D)'!W$4)-'Business Plan'!$H$9)-'Business Plan'!$H$10*(1+'Scenario Analysis (2D)'!$E89))),(('Business Plan'!$I$6*('Business Plan'!$I$7-'Business Plan'!$I$8*(1+'Scenario Analysis (2D)'!W$4)-'Business Plan'!$I$9)-'Business Plan'!$I$10*(1+'Scenario Analysis (2D)'!$E89))),(('Business Plan'!$J$6*('Business Plan'!$J$7-'Business Plan'!$J$8*(1+'Scenario Analysis (2D)'!W$4)-'Business Plan'!$J$9)-'Business Plan'!$J$10*(1+'Scenario Analysis (2D)'!$E89))),(('Business Plan'!$K$6*('Business Plan'!$K$7-'Business Plan'!$K$8*(1+'Scenario Analysis (2D)'!W$4)-'Business Plan'!$K$9)-'Business Plan'!$K$10*(1+'Scenario Analysis (2D)'!$E89)))))/'Business Plan'!$C$13-1</f>
        <v>10.075176827981435</v>
      </c>
    </row>
    <row r="63" spans="1:23" x14ac:dyDescent="0.25">
      <c r="A63" s="65">
        <v>-0.1</v>
      </c>
      <c r="B63" s="63">
        <v>-0.2</v>
      </c>
      <c r="C63" s="64">
        <f>(NPV('Business Plan'!$B$3,(('Business Plan'!$C$6*(1+'Scenario Analysis (2D)'!X$4)*('Business Plan'!$C$7*(1+'Scenario Analysis (2D)'!$E9)-'Business Plan'!$C$8-'Business Plan'!$C$9)-'Business Plan'!$C$10)),(('Business Plan'!$D$6*(1+'Scenario Analysis (2D)'!X$4)*('Business Plan'!$D$7*(1+'Scenario Analysis (2D)'!$E9)-'Business Plan'!$D$8-'Business Plan'!$D$9)-'Business Plan'!$D$10)),(('Business Plan'!$E$6*(1+'Scenario Analysis (2D)'!X$4)*('Business Plan'!$E$7*(1+'Scenario Analysis (2D)'!$E9)-'Business Plan'!$E$8-'Business Plan'!$E$9)-'Business Plan'!$E$10)),(('Business Plan'!$F$6*(1+'Scenario Analysis (2D)'!X$4)*('Business Plan'!$F$7*(1+'Scenario Analysis (2D)'!$E9)-'Business Plan'!$F$8-'Business Plan'!$F$9)-'Business Plan'!$F$10)),(('Business Plan'!$G$6*(1+'Scenario Analysis (2D)'!X$4)*('Business Plan'!$G$7*(1+'Scenario Analysis (2D)'!$E9)-'Business Plan'!$G$8-'Business Plan'!$G$9)-'Business Plan'!$G$10)),(('Business Plan'!$H$6*(1+'Scenario Analysis (2D)'!X$4)*('Business Plan'!$H$7*(1+'Scenario Analysis (2D)'!$E9)-'Business Plan'!$H$8-'Business Plan'!$H$9)-'Business Plan'!$H$10)),(('Business Plan'!$I$6*(1+'Scenario Analysis (2D)'!X$4)*('Business Plan'!$I$7*(1+'Scenario Analysis (2D)'!$E9)-'Business Plan'!$I$8-'Business Plan'!$I$9)-'Business Plan'!$I$10)),(('Business Plan'!$J$6*(1+'Scenario Analysis (2D)'!X$4)*('Business Plan'!$J$7*(1+'Scenario Analysis (2D)'!$E9)-'Business Plan'!$J$8-'Business Plan'!$J$9)-'Business Plan'!$J$10)),(('Business Plan'!$K$6*(1+'Scenario Analysis (2D)'!X$4)*('Business Plan'!$K$7*(1+'Scenario Analysis (2D)'!$E9)-'Business Plan'!$K$8-'Business Plan'!$K$9)-'Business Plan'!$K$10))))/'Business Plan'!$C$13-1</f>
        <v>-6.6733020266463692</v>
      </c>
      <c r="E63" s="65">
        <v>-0.1</v>
      </c>
      <c r="F63" s="65">
        <v>-0.2</v>
      </c>
      <c r="G63" s="64">
        <f>(NPV('Business Plan'!$B$3,(('Business Plan'!$C$6*(1+'Scenario Analysis (2D)'!X$4)*('Business Plan'!$C$7-'Business Plan'!$C$8*(1+'Scenario Analysis (2D)'!$E25)-'Business Plan'!$C$9)-'Business Plan'!$C$10)),(('Business Plan'!$D$6*(1+'Scenario Analysis (2D)'!X$4)*('Business Plan'!$D$7-'Business Plan'!$D$8*(1+'Scenario Analysis (2D)'!$E25)-'Business Plan'!$D$9)-'Business Plan'!$D$10)),(('Business Plan'!$E$6*(1+'Scenario Analysis (2D)'!X$4)*('Business Plan'!$E$7-'Business Plan'!$E$8*(1+'Scenario Analysis (2D)'!$E25)-'Business Plan'!$E$9)-'Business Plan'!$E$10)),(('Business Plan'!$F$6*(1+'Scenario Analysis (2D)'!X$4)*('Business Plan'!$F$7-'Business Plan'!$F$8*(1+'Scenario Analysis (2D)'!$E25)-'Business Plan'!$F$9)-'Business Plan'!$F$10)),(('Business Plan'!$G$6*(1+'Scenario Analysis (2D)'!X$4)*('Business Plan'!$G$7-'Business Plan'!$G$8*(1+'Scenario Analysis (2D)'!$E25)-'Business Plan'!$G$9)-'Business Plan'!$G$10)),(('Business Plan'!$H$6*(1+'Scenario Analysis (2D)'!X$4)*('Business Plan'!$H$7-'Business Plan'!$H$8*(1+'Scenario Analysis (2D)'!$E25)-'Business Plan'!$H$9)-'Business Plan'!$H$10)),(('Business Plan'!$I$6*(1+'Scenario Analysis (2D)'!X$4)*('Business Plan'!$I$7-'Business Plan'!$I$8*(1+'Scenario Analysis (2D)'!$E25)-'Business Plan'!$I$9)-'Business Plan'!$I$10)),(('Business Plan'!$J$6*(1+'Scenario Analysis (2D)'!X$4)*('Business Plan'!$J$7-'Business Plan'!$J$8*(1+'Scenario Analysis (2D)'!$E25)-'Business Plan'!$J$9)-'Business Plan'!$J$10)),(('Business Plan'!$K$6*(1+'Scenario Analysis (2D)'!X$4)*('Business Plan'!$K$7-'Business Plan'!$K$8*(1+'Scenario Analysis (2D)'!$E25)-'Business Plan'!$K$9)-'Business Plan'!$K$10))))/'Business Plan'!$C$13-1</f>
        <v>0.14911380621092829</v>
      </c>
      <c r="I63" s="65">
        <v>-0.1</v>
      </c>
      <c r="J63" s="65">
        <v>-0.2</v>
      </c>
      <c r="K63" s="64">
        <f>(NPV('Business Plan'!$B$3,(('Business Plan'!$C$6*(1+'Scenario Analysis (2D)'!X$4)*('Business Plan'!$C$7-'Business Plan'!$C$8-'Business Plan'!$C$9)-'Business Plan'!$C$10*(1+'Scenario Analysis (2D)'!$E41))),(('Business Plan'!$D$6*(1+'Scenario Analysis (2D)'!X$4)*('Business Plan'!$D$7-'Business Plan'!$D$8-'Business Plan'!$D$9)-'Business Plan'!$D$10*(1+'Scenario Analysis (2D)'!$E41))),(('Business Plan'!$E$6*(1+'Scenario Analysis (2D)'!X$4)*('Business Plan'!$E$7-'Business Plan'!$E$8-'Business Plan'!$E$9)-'Business Plan'!$E$10*(1+'Scenario Analysis (2D)'!$E41))),(('Business Plan'!$F$6*(1+'Scenario Analysis (2D)'!X$4)*('Business Plan'!$F$7-'Business Plan'!$F$8-'Business Plan'!$F$9)-'Business Plan'!$F$10*(1+'Scenario Analysis (2D)'!$E41))),(('Business Plan'!$G$6*(1+'Scenario Analysis (2D)'!X$4)*('Business Plan'!$G$7-'Business Plan'!$G$8-'Business Plan'!$G$9)-'Business Plan'!$G$10*(1+'Scenario Analysis (2D)'!$E41))),(('Business Plan'!$H$6*(1+'Scenario Analysis (2D)'!X$4)*('Business Plan'!$H$7-'Business Plan'!$H$8-'Business Plan'!$H$9)-'Business Plan'!$H$10*(1+'Scenario Analysis (2D)'!$E41))),(('Business Plan'!$I$6*(1+'Scenario Analysis (2D)'!X$4)*('Business Plan'!$I$7-'Business Plan'!$I$8-'Business Plan'!$I$9)-'Business Plan'!$I$10*(1+'Scenario Analysis (2D)'!$E41))),(('Business Plan'!$J$6*(1+'Scenario Analysis (2D)'!X$4)*('Business Plan'!$J$7-'Business Plan'!$J$8-'Business Plan'!$J$9)-'Business Plan'!$J$10*(1+'Scenario Analysis (2D)'!$E41))),(('Business Plan'!$K$6*(1+'Scenario Analysis (2D)'!X$4)*('Business Plan'!$K$7-'Business Plan'!$K$8-'Business Plan'!$K$9)-'Business Plan'!$K$10*(1+'Scenario Analysis (2D)'!$E41)))))/'Business Plan'!$C$13-1</f>
        <v>-1.4391994735961775</v>
      </c>
      <c r="M63" s="65">
        <v>-0.1</v>
      </c>
      <c r="N63" s="65">
        <v>-0.2</v>
      </c>
      <c r="O63" s="64">
        <f>(NPV('Business Plan'!$B$3,(('Business Plan'!$C$6*('Business Plan'!$C$7*(1+'Scenario Analysis (2D)'!X$4)-'Business Plan'!$C$8*(1+'Scenario Analysis (2D)'!$E57)-'Business Plan'!$C$9)-'Business Plan'!$C$10)),(('Business Plan'!$D$6*('Business Plan'!$D$7*(1+'Scenario Analysis (2D)'!X$4)-'Business Plan'!$D$8*(1+'Scenario Analysis (2D)'!$E57)-'Business Plan'!$D$9)-'Business Plan'!$D$10)),(('Business Plan'!$E$6*('Business Plan'!$E$7*(1+'Scenario Analysis (2D)'!X$4)-'Business Plan'!$E$8*(1+'Scenario Analysis (2D)'!$E57)-'Business Plan'!$E$9)-'Business Plan'!$E$10)),(('Business Plan'!$F$6*('Business Plan'!$F$7*(1+'Scenario Analysis (2D)'!X$4)-'Business Plan'!$F$8*(1+'Scenario Analysis (2D)'!$E57)-'Business Plan'!$F$9)-'Business Plan'!$F$10)),(('Business Plan'!$G$6*('Business Plan'!$G$7*(1+'Scenario Analysis (2D)'!X$4)-'Business Plan'!$G$8*(1+'Scenario Analysis (2D)'!$E57)-'Business Plan'!$G$9)-'Business Plan'!$G$10)),(('Business Plan'!$H$6*('Business Plan'!$H$7*(1+'Scenario Analysis (2D)'!X$4)-'Business Plan'!$H$8*(1+'Scenario Analysis (2D)'!$E57)-'Business Plan'!$H$9)-'Business Plan'!$H$10)),(('Business Plan'!$I$6*('Business Plan'!$I$7*(1+'Scenario Analysis (2D)'!X$4)-'Business Plan'!$I$8*(1+'Scenario Analysis (2D)'!$E57)-'Business Plan'!$I$9)-'Business Plan'!$I$10)),(('Business Plan'!$J$6*('Business Plan'!$J$7*(1+'Scenario Analysis (2D)'!X$4)-'Business Plan'!$J$8*(1+'Scenario Analysis (2D)'!$E57)-'Business Plan'!$J$9)-'Business Plan'!$J$10)),(('Business Plan'!$K$6*('Business Plan'!$K$7*(1+'Scenario Analysis (2D)'!X$4)-'Business Plan'!$K$8*(1+'Scenario Analysis (2D)'!$E57)-'Business Plan'!$K$9)-'Business Plan'!$K$10))))/'Business Plan'!$C$13-1</f>
        <v>-6.4528667568809297</v>
      </c>
      <c r="Q63" s="65">
        <v>-0.1</v>
      </c>
      <c r="R63" s="65">
        <v>-0.2</v>
      </c>
      <c r="S63" s="64">
        <f>(NPV('Business Plan'!$B$3,(('Business Plan'!$C$6*('Business Plan'!$C$7*(1+'Scenario Analysis (2D)'!X$4)-'Business Plan'!$C$8-'Business Plan'!$C$9)-'Business Plan'!$C$10*(1+'Scenario Analysis (2D)'!$E73))),(('Business Plan'!$D$6*('Business Plan'!$D$7*(1+'Scenario Analysis (2D)'!X$4)-'Business Plan'!$D$8-'Business Plan'!$D$9)-'Business Plan'!$D$10*(1+'Scenario Analysis (2D)'!$E73))),(('Business Plan'!$E$6*('Business Plan'!$E$7*(1+'Scenario Analysis (2D)'!X$4)-'Business Plan'!$E$8-'Business Plan'!$E$9)-'Business Plan'!$E$10*(1+'Scenario Analysis (2D)'!$E73))),(('Business Plan'!$F$6*('Business Plan'!$F$7*(1+'Scenario Analysis (2D)'!X$4)-'Business Plan'!$F$8-'Business Plan'!$F$9)-'Business Plan'!$F$10*(1+'Scenario Analysis (2D)'!$E73))),(('Business Plan'!$G$6*('Business Plan'!$G$7*(1+'Scenario Analysis (2D)'!X$4)-'Business Plan'!$G$8-'Business Plan'!$G$9)-'Business Plan'!$G$10*(1+'Scenario Analysis (2D)'!$E73))),(('Business Plan'!$H$6*('Business Plan'!$H$7*(1+'Scenario Analysis (2D)'!X$4)-'Business Plan'!$H$8-'Business Plan'!$H$9)-'Business Plan'!$H$10*(1+'Scenario Analysis (2D)'!$E73))),(('Business Plan'!$I$6*('Business Plan'!$I$7*(1+'Scenario Analysis (2D)'!X$4)-'Business Plan'!$I$8-'Business Plan'!$I$9)-'Business Plan'!$I$10*(1+'Scenario Analysis (2D)'!$E73))),(('Business Plan'!$J$6*('Business Plan'!$J$7*(1+'Scenario Analysis (2D)'!X$4)-'Business Plan'!$J$8-'Business Plan'!$J$9)-'Business Plan'!$J$10*(1+'Scenario Analysis (2D)'!$E73))),(('Business Plan'!$K$6*('Business Plan'!$K$7*(1+'Scenario Analysis (2D)'!X$4)-'Business Plan'!$K$8-'Business Plan'!$K$9)-'Business Plan'!$K$10*(1+'Scenario Analysis (2D)'!$E73)))))/'Business Plan'!$C$13-1</f>
        <v>-8.7480582250388537</v>
      </c>
      <c r="U63" s="65">
        <v>-0.1</v>
      </c>
      <c r="V63" s="65">
        <v>-0.2</v>
      </c>
      <c r="W63" s="64">
        <f>(NPV('Business Plan'!$B$3,(('Business Plan'!$C$6*('Business Plan'!$C$7-'Business Plan'!$C$8*(1+'Scenario Analysis (2D)'!X$4)-'Business Plan'!$C$9)-'Business Plan'!$C$10*(1+'Scenario Analysis (2D)'!$E89))),(('Business Plan'!$D$6*('Business Plan'!$D$7-'Business Plan'!$D$8*(1+'Scenario Analysis (2D)'!X$4)-'Business Plan'!$D$9)-'Business Plan'!$D$10*(1+'Scenario Analysis (2D)'!$E89))),(('Business Plan'!$E$6*('Business Plan'!$E$7-'Business Plan'!$E$8*(1+'Scenario Analysis (2D)'!X$4)-'Business Plan'!$E$9)-'Business Plan'!$E$10*(1+'Scenario Analysis (2D)'!$E89))),(('Business Plan'!$F$6*('Business Plan'!$F$7-'Business Plan'!$F$8*(1+'Scenario Analysis (2D)'!X$4)-'Business Plan'!$F$9)-'Business Plan'!$F$10*(1+'Scenario Analysis (2D)'!$E89))),(('Business Plan'!$G$6*('Business Plan'!$G$7-'Business Plan'!$G$8*(1+'Scenario Analysis (2D)'!X$4)-'Business Plan'!$G$9)-'Business Plan'!$G$10*(1+'Scenario Analysis (2D)'!$E89))),(('Business Plan'!$H$6*('Business Plan'!$H$7-'Business Plan'!$H$8*(1+'Scenario Analysis (2D)'!X$4)-'Business Plan'!$H$9)-'Business Plan'!$H$10*(1+'Scenario Analysis (2D)'!$E89))),(('Business Plan'!$I$6*('Business Plan'!$I$7-'Business Plan'!$I$8*(1+'Scenario Analysis (2D)'!X$4)-'Business Plan'!$I$9)-'Business Plan'!$I$10*(1+'Scenario Analysis (2D)'!$E89))),(('Business Plan'!$J$6*('Business Plan'!$J$7-'Business Plan'!$J$8*(1+'Scenario Analysis (2D)'!X$4)-'Business Plan'!$J$9)-'Business Plan'!$J$10*(1+'Scenario Analysis (2D)'!$E89))),(('Business Plan'!$K$6*('Business Plan'!$K$7-'Business Plan'!$K$8*(1+'Scenario Analysis (2D)'!X$4)-'Business Plan'!$K$9)-'Business Plan'!$K$10*(1+'Scenario Analysis (2D)'!$E89)))))/'Business Plan'!$C$13-1</f>
        <v>8.307981357104385</v>
      </c>
    </row>
    <row r="64" spans="1:23" x14ac:dyDescent="0.25">
      <c r="A64" s="65">
        <v>-0.1</v>
      </c>
      <c r="B64" s="63">
        <v>-0.15</v>
      </c>
      <c r="C64" s="64">
        <f>(NPV('Business Plan'!$B$3,(('Business Plan'!$C$6*(1+'Scenario Analysis (2D)'!Y$4)*('Business Plan'!$C$7*(1+'Scenario Analysis (2D)'!$E9)-'Business Plan'!$C$8-'Business Plan'!$C$9)-'Business Plan'!$C$10)),(('Business Plan'!$D$6*(1+'Scenario Analysis (2D)'!Y$4)*('Business Plan'!$D$7*(1+'Scenario Analysis (2D)'!$E9)-'Business Plan'!$D$8-'Business Plan'!$D$9)-'Business Plan'!$D$10)),(('Business Plan'!$E$6*(1+'Scenario Analysis (2D)'!Y$4)*('Business Plan'!$E$7*(1+'Scenario Analysis (2D)'!$E9)-'Business Plan'!$E$8-'Business Plan'!$E$9)-'Business Plan'!$E$10)),(('Business Plan'!$F$6*(1+'Scenario Analysis (2D)'!Y$4)*('Business Plan'!$F$7*(1+'Scenario Analysis (2D)'!$E9)-'Business Plan'!$F$8-'Business Plan'!$F$9)-'Business Plan'!$F$10)),(('Business Plan'!$G$6*(1+'Scenario Analysis (2D)'!Y$4)*('Business Plan'!$G$7*(1+'Scenario Analysis (2D)'!$E9)-'Business Plan'!$G$8-'Business Plan'!$G$9)-'Business Plan'!$G$10)),(('Business Plan'!$H$6*(1+'Scenario Analysis (2D)'!Y$4)*('Business Plan'!$H$7*(1+'Scenario Analysis (2D)'!$E9)-'Business Plan'!$H$8-'Business Plan'!$H$9)-'Business Plan'!$H$10)),(('Business Plan'!$I$6*(1+'Scenario Analysis (2D)'!Y$4)*('Business Plan'!$I$7*(1+'Scenario Analysis (2D)'!$E9)-'Business Plan'!$I$8-'Business Plan'!$I$9)-'Business Plan'!$I$10)),(('Business Plan'!$J$6*(1+'Scenario Analysis (2D)'!Y$4)*('Business Plan'!$J$7*(1+'Scenario Analysis (2D)'!$E9)-'Business Plan'!$J$8-'Business Plan'!$J$9)-'Business Plan'!$J$10)),(('Business Plan'!$K$6*(1+'Scenario Analysis (2D)'!Y$4)*('Business Plan'!$K$7*(1+'Scenario Analysis (2D)'!$E9)-'Business Plan'!$K$8-'Business Plan'!$K$9)-'Business Plan'!$K$10))))/'Business Plan'!$C$13-1</f>
        <v>-6.2533837323141563</v>
      </c>
      <c r="E64" s="65">
        <v>-0.1</v>
      </c>
      <c r="F64" s="65">
        <v>-0.15</v>
      </c>
      <c r="G64" s="64">
        <f>(NPV('Business Plan'!$B$3,(('Business Plan'!$C$6*(1+'Scenario Analysis (2D)'!Y$4)*('Business Plan'!$C$7-'Business Plan'!$C$8*(1+'Scenario Analysis (2D)'!$E25)-'Business Plan'!$C$9)-'Business Plan'!$C$10)),(('Business Plan'!$D$6*(1+'Scenario Analysis (2D)'!Y$4)*('Business Plan'!$D$7-'Business Plan'!$D$8*(1+'Scenario Analysis (2D)'!$E25)-'Business Plan'!$D$9)-'Business Plan'!$D$10)),(('Business Plan'!$E$6*(1+'Scenario Analysis (2D)'!Y$4)*('Business Plan'!$E$7-'Business Plan'!$E$8*(1+'Scenario Analysis (2D)'!$E25)-'Business Plan'!$E$9)-'Business Plan'!$E$10)),(('Business Plan'!$F$6*(1+'Scenario Analysis (2D)'!Y$4)*('Business Plan'!$F$7-'Business Plan'!$F$8*(1+'Scenario Analysis (2D)'!$E25)-'Business Plan'!$F$9)-'Business Plan'!$F$10)),(('Business Plan'!$G$6*(1+'Scenario Analysis (2D)'!Y$4)*('Business Plan'!$G$7-'Business Plan'!$G$8*(1+'Scenario Analysis (2D)'!$E25)-'Business Plan'!$G$9)-'Business Plan'!$G$10)),(('Business Plan'!$H$6*(1+'Scenario Analysis (2D)'!Y$4)*('Business Plan'!$H$7-'Business Plan'!$H$8*(1+'Scenario Analysis (2D)'!$E25)-'Business Plan'!$H$9)-'Business Plan'!$H$10)),(('Business Plan'!$I$6*(1+'Scenario Analysis (2D)'!Y$4)*('Business Plan'!$I$7-'Business Plan'!$I$8*(1+'Scenario Analysis (2D)'!$E25)-'Business Plan'!$I$9)-'Business Plan'!$I$10)),(('Business Plan'!$J$6*(1+'Scenario Analysis (2D)'!Y$4)*('Business Plan'!$J$7-'Business Plan'!$J$8*(1+'Scenario Analysis (2D)'!$E25)-'Business Plan'!$J$9)-'Business Plan'!$J$10)),(('Business Plan'!$K$6*(1+'Scenario Analysis (2D)'!Y$4)*('Business Plan'!$K$7-'Business Plan'!$K$8*(1+'Scenario Analysis (2D)'!$E25)-'Business Plan'!$K$9)-'Business Plan'!$K$10))))/'Business Plan'!$C$13-1</f>
        <v>0.99543309009672232</v>
      </c>
      <c r="I64" s="65">
        <v>-0.1</v>
      </c>
      <c r="J64" s="65">
        <v>-0.15</v>
      </c>
      <c r="K64" s="64">
        <f>(NPV('Business Plan'!$B$3,(('Business Plan'!$C$6*(1+'Scenario Analysis (2D)'!Y$4)*('Business Plan'!$C$7-'Business Plan'!$C$8-'Business Plan'!$C$9)-'Business Plan'!$C$10*(1+'Scenario Analysis (2D)'!$E41))),(('Business Plan'!$D$6*(1+'Scenario Analysis (2D)'!Y$4)*('Business Plan'!$D$7-'Business Plan'!$D$8-'Business Plan'!$D$9)-'Business Plan'!$D$10*(1+'Scenario Analysis (2D)'!$E41))),(('Business Plan'!$E$6*(1+'Scenario Analysis (2D)'!Y$4)*('Business Plan'!$E$7-'Business Plan'!$E$8-'Business Plan'!$E$9)-'Business Plan'!$E$10*(1+'Scenario Analysis (2D)'!$E41))),(('Business Plan'!$F$6*(1+'Scenario Analysis (2D)'!Y$4)*('Business Plan'!$F$7-'Business Plan'!$F$8-'Business Plan'!$F$9)-'Business Plan'!$F$10*(1+'Scenario Analysis (2D)'!$E41))),(('Business Plan'!$G$6*(1+'Scenario Analysis (2D)'!Y$4)*('Business Plan'!$G$7-'Business Plan'!$G$8-'Business Plan'!$G$9)-'Business Plan'!$G$10*(1+'Scenario Analysis (2D)'!$E41))),(('Business Plan'!$H$6*(1+'Scenario Analysis (2D)'!Y$4)*('Business Plan'!$H$7-'Business Plan'!$H$8-'Business Plan'!$H$9)-'Business Plan'!$H$10*(1+'Scenario Analysis (2D)'!$E41))),(('Business Plan'!$I$6*(1+'Scenario Analysis (2D)'!Y$4)*('Business Plan'!$I$7-'Business Plan'!$I$8-'Business Plan'!$I$9)-'Business Plan'!$I$10*(1+'Scenario Analysis (2D)'!$E41))),(('Business Plan'!$J$6*(1+'Scenario Analysis (2D)'!Y$4)*('Business Plan'!$J$7-'Business Plan'!$J$8-'Business Plan'!$J$9)-'Business Plan'!$J$10*(1+'Scenario Analysis (2D)'!$E41))),(('Business Plan'!$K$6*(1+'Scenario Analysis (2D)'!Y$4)*('Business Plan'!$K$7-'Business Plan'!$K$8-'Business Plan'!$K$9)-'Business Plan'!$K$10*(1+'Scenario Analysis (2D)'!$E41)))))/'Business Plan'!$C$13-1</f>
        <v>-0.76959973679808824</v>
      </c>
      <c r="M64" s="65">
        <v>-0.1</v>
      </c>
      <c r="N64" s="65">
        <v>-0.15</v>
      </c>
      <c r="O64" s="64">
        <f>(NPV('Business Plan'!$B$3,(('Business Plan'!$C$6*('Business Plan'!$C$7*(1+'Scenario Analysis (2D)'!Y$4)-'Business Plan'!$C$8*(1+'Scenario Analysis (2D)'!$E57)-'Business Plan'!$C$9)-'Business Plan'!$C$10)),(('Business Plan'!$D$6*('Business Plan'!$D$7*(1+'Scenario Analysis (2D)'!Y$4)-'Business Plan'!$D$8*(1+'Scenario Analysis (2D)'!$E57)-'Business Plan'!$D$9)-'Business Plan'!$D$10)),(('Business Plan'!$E$6*('Business Plan'!$E$7*(1+'Scenario Analysis (2D)'!Y$4)-'Business Plan'!$E$8*(1+'Scenario Analysis (2D)'!$E57)-'Business Plan'!$E$9)-'Business Plan'!$E$10)),(('Business Plan'!$F$6*('Business Plan'!$F$7*(1+'Scenario Analysis (2D)'!Y$4)-'Business Plan'!$F$8*(1+'Scenario Analysis (2D)'!$E57)-'Business Plan'!$F$9)-'Business Plan'!$F$10)),(('Business Plan'!$G$6*('Business Plan'!$G$7*(1+'Scenario Analysis (2D)'!Y$4)-'Business Plan'!$G$8*(1+'Scenario Analysis (2D)'!$E57)-'Business Plan'!$G$9)-'Business Plan'!$G$10)),(('Business Plan'!$H$6*('Business Plan'!$H$7*(1+'Scenario Analysis (2D)'!Y$4)-'Business Plan'!$H$8*(1+'Scenario Analysis (2D)'!$E57)-'Business Plan'!$H$9)-'Business Plan'!$H$10)),(('Business Plan'!$I$6*('Business Plan'!$I$7*(1+'Scenario Analysis (2D)'!Y$4)-'Business Plan'!$I$8*(1+'Scenario Analysis (2D)'!$E57)-'Business Plan'!$I$9)-'Business Plan'!$I$10)),(('Business Plan'!$J$6*('Business Plan'!$J$7*(1+'Scenario Analysis (2D)'!Y$4)-'Business Plan'!$J$8*(1+'Scenario Analysis (2D)'!$E57)-'Business Plan'!$J$9)-'Business Plan'!$J$10)),(('Business Plan'!$K$6*('Business Plan'!$K$7*(1+'Scenario Analysis (2D)'!Y$4)-'Business Plan'!$K$8*(1+'Scenario Analysis (2D)'!$E57)-'Business Plan'!$K$9)-'Business Plan'!$K$10))))/'Business Plan'!$C$13-1</f>
        <v>-3.9560523322221717</v>
      </c>
      <c r="Q64" s="65">
        <v>-0.1</v>
      </c>
      <c r="R64" s="65">
        <v>-0.15</v>
      </c>
      <c r="S64" s="64">
        <f>(NPV('Business Plan'!$B$3,(('Business Plan'!$C$6*('Business Plan'!$C$7*(1+'Scenario Analysis (2D)'!Y$4)-'Business Plan'!$C$8-'Business Plan'!$C$9)-'Business Plan'!$C$10*(1+'Scenario Analysis (2D)'!$E73))),(('Business Plan'!$D$6*('Business Plan'!$D$7*(1+'Scenario Analysis (2D)'!Y$4)-'Business Plan'!$D$8-'Business Plan'!$D$9)-'Business Plan'!$D$10*(1+'Scenario Analysis (2D)'!$E73))),(('Business Plan'!$E$6*('Business Plan'!$E$7*(1+'Scenario Analysis (2D)'!Y$4)-'Business Plan'!$E$8-'Business Plan'!$E$9)-'Business Plan'!$E$10*(1+'Scenario Analysis (2D)'!$E73))),(('Business Plan'!$F$6*('Business Plan'!$F$7*(1+'Scenario Analysis (2D)'!Y$4)-'Business Plan'!$F$8-'Business Plan'!$F$9)-'Business Plan'!$F$10*(1+'Scenario Analysis (2D)'!$E73))),(('Business Plan'!$G$6*('Business Plan'!$G$7*(1+'Scenario Analysis (2D)'!Y$4)-'Business Plan'!$G$8-'Business Plan'!$G$9)-'Business Plan'!$G$10*(1+'Scenario Analysis (2D)'!$E73))),(('Business Plan'!$H$6*('Business Plan'!$H$7*(1+'Scenario Analysis (2D)'!Y$4)-'Business Plan'!$H$8-'Business Plan'!$H$9)-'Business Plan'!$H$10*(1+'Scenario Analysis (2D)'!$E73))),(('Business Plan'!$I$6*('Business Plan'!$I$7*(1+'Scenario Analysis (2D)'!Y$4)-'Business Plan'!$I$8-'Business Plan'!$I$9)-'Business Plan'!$I$10*(1+'Scenario Analysis (2D)'!$E73))),(('Business Plan'!$J$6*('Business Plan'!$J$7*(1+'Scenario Analysis (2D)'!Y$4)-'Business Plan'!$J$8-'Business Plan'!$J$9)-'Business Plan'!$J$10*(1+'Scenario Analysis (2D)'!$E73))),(('Business Plan'!$K$6*('Business Plan'!$K$7*(1+'Scenario Analysis (2D)'!Y$4)-'Business Plan'!$K$8-'Business Plan'!$K$9)-'Business Plan'!$K$10*(1+'Scenario Analysis (2D)'!$E73)))))/'Business Plan'!$C$13-1</f>
        <v>-6.2512438003800952</v>
      </c>
      <c r="U64" s="65">
        <v>-0.1</v>
      </c>
      <c r="V64" s="65">
        <v>-0.15</v>
      </c>
      <c r="W64" s="64">
        <f>(NPV('Business Plan'!$B$3,(('Business Plan'!$C$6*('Business Plan'!$C$7-'Business Plan'!$C$8*(1+'Scenario Analysis (2D)'!Y$4)-'Business Plan'!$C$9)-'Business Plan'!$C$10*(1+'Scenario Analysis (2D)'!$E89))),(('Business Plan'!$D$6*('Business Plan'!$D$7-'Business Plan'!$D$8*(1+'Scenario Analysis (2D)'!Y$4)-'Business Plan'!$D$9)-'Business Plan'!$D$10*(1+'Scenario Analysis (2D)'!$E89))),(('Business Plan'!$E$6*('Business Plan'!$E$7-'Business Plan'!$E$8*(1+'Scenario Analysis (2D)'!Y$4)-'Business Plan'!$E$9)-'Business Plan'!$E$10*(1+'Scenario Analysis (2D)'!$E89))),(('Business Plan'!$F$6*('Business Plan'!$F$7-'Business Plan'!$F$8*(1+'Scenario Analysis (2D)'!Y$4)-'Business Plan'!$F$9)-'Business Plan'!$F$10*(1+'Scenario Analysis (2D)'!$E89))),(('Business Plan'!$G$6*('Business Plan'!$G$7-'Business Plan'!$G$8*(1+'Scenario Analysis (2D)'!Y$4)-'Business Plan'!$G$9)-'Business Plan'!$G$10*(1+'Scenario Analysis (2D)'!$E89))),(('Business Plan'!$H$6*('Business Plan'!$H$7-'Business Plan'!$H$8*(1+'Scenario Analysis (2D)'!Y$4)-'Business Plan'!$H$9)-'Business Plan'!$H$10*(1+'Scenario Analysis (2D)'!$E89))),(('Business Plan'!$I$6*('Business Plan'!$I$7-'Business Plan'!$I$8*(1+'Scenario Analysis (2D)'!Y$4)-'Business Plan'!$I$9)-'Business Plan'!$I$10*(1+'Scenario Analysis (2D)'!$E89))),(('Business Plan'!$J$6*('Business Plan'!$J$7-'Business Plan'!$J$8*(1+'Scenario Analysis (2D)'!Y$4)-'Business Plan'!$J$9)-'Business Plan'!$J$10*(1+'Scenario Analysis (2D)'!$E89))),(('Business Plan'!$K$6*('Business Plan'!$K$7-'Business Plan'!$K$8*(1+'Scenario Analysis (2D)'!Y$4)-'Business Plan'!$K$9)-'Business Plan'!$K$10*(1+'Scenario Analysis (2D)'!$E89)))))/'Business Plan'!$C$13-1</f>
        <v>6.5407858862273365</v>
      </c>
    </row>
    <row r="65" spans="1:23" x14ac:dyDescent="0.25">
      <c r="A65" s="65">
        <v>-0.1</v>
      </c>
      <c r="B65" s="63">
        <v>-0.1</v>
      </c>
      <c r="C65" s="64">
        <f>(NPV('Business Plan'!$B$3,(('Business Plan'!$C$6*(1+'Scenario Analysis (2D)'!Z$4)*('Business Plan'!$C$7*(1+'Scenario Analysis (2D)'!$E9)-'Business Plan'!$C$8-'Business Plan'!$C$9)-'Business Plan'!$C$10)),(('Business Plan'!$D$6*(1+'Scenario Analysis (2D)'!Z$4)*('Business Plan'!$D$7*(1+'Scenario Analysis (2D)'!$E9)-'Business Plan'!$D$8-'Business Plan'!$D$9)-'Business Plan'!$D$10)),(('Business Plan'!$E$6*(1+'Scenario Analysis (2D)'!Z$4)*('Business Plan'!$E$7*(1+'Scenario Analysis (2D)'!$E9)-'Business Plan'!$E$8-'Business Plan'!$E$9)-'Business Plan'!$E$10)),(('Business Plan'!$F$6*(1+'Scenario Analysis (2D)'!Z$4)*('Business Plan'!$F$7*(1+'Scenario Analysis (2D)'!$E9)-'Business Plan'!$F$8-'Business Plan'!$F$9)-'Business Plan'!$F$10)),(('Business Plan'!$G$6*(1+'Scenario Analysis (2D)'!Z$4)*('Business Plan'!$G$7*(1+'Scenario Analysis (2D)'!$E9)-'Business Plan'!$G$8-'Business Plan'!$G$9)-'Business Plan'!$G$10)),(('Business Plan'!$H$6*(1+'Scenario Analysis (2D)'!Z$4)*('Business Plan'!$H$7*(1+'Scenario Analysis (2D)'!$E9)-'Business Plan'!$H$8-'Business Plan'!$H$9)-'Business Plan'!$H$10)),(('Business Plan'!$I$6*(1+'Scenario Analysis (2D)'!Z$4)*('Business Plan'!$I$7*(1+'Scenario Analysis (2D)'!$E9)-'Business Plan'!$I$8-'Business Plan'!$I$9)-'Business Plan'!$I$10)),(('Business Plan'!$J$6*(1+'Scenario Analysis (2D)'!Z$4)*('Business Plan'!$J$7*(1+'Scenario Analysis (2D)'!$E9)-'Business Plan'!$J$8-'Business Plan'!$J$9)-'Business Plan'!$J$10)),(('Business Plan'!$K$6*(1+'Scenario Analysis (2D)'!Z$4)*('Business Plan'!$K$7*(1+'Scenario Analysis (2D)'!$E9)-'Business Plan'!$K$8-'Business Plan'!$K$9)-'Business Plan'!$K$10))))/'Business Plan'!$C$13-1</f>
        <v>-5.8334654379819408</v>
      </c>
      <c r="E65" s="65">
        <v>-0.1</v>
      </c>
      <c r="F65" s="65">
        <v>-0.1</v>
      </c>
      <c r="G65" s="64">
        <f>(NPV('Business Plan'!$B$3,(('Business Plan'!$C$6*(1+'Scenario Analysis (2D)'!Z$4)*('Business Plan'!$C$7-'Business Plan'!$C$8*(1+'Scenario Analysis (2D)'!$E25)-'Business Plan'!$C$9)-'Business Plan'!$C$10)),(('Business Plan'!$D$6*(1+'Scenario Analysis (2D)'!Z$4)*('Business Plan'!$D$7-'Business Plan'!$D$8*(1+'Scenario Analysis (2D)'!$E25)-'Business Plan'!$D$9)-'Business Plan'!$D$10)),(('Business Plan'!$E$6*(1+'Scenario Analysis (2D)'!Z$4)*('Business Plan'!$E$7-'Business Plan'!$E$8*(1+'Scenario Analysis (2D)'!$E25)-'Business Plan'!$E$9)-'Business Plan'!$E$10)),(('Business Plan'!$F$6*(1+'Scenario Analysis (2D)'!Z$4)*('Business Plan'!$F$7-'Business Plan'!$F$8*(1+'Scenario Analysis (2D)'!$E25)-'Business Plan'!$F$9)-'Business Plan'!$F$10)),(('Business Plan'!$G$6*(1+'Scenario Analysis (2D)'!Z$4)*('Business Plan'!$G$7-'Business Plan'!$G$8*(1+'Scenario Analysis (2D)'!$E25)-'Business Plan'!$G$9)-'Business Plan'!$G$10)),(('Business Plan'!$H$6*(1+'Scenario Analysis (2D)'!Z$4)*('Business Plan'!$H$7-'Business Plan'!$H$8*(1+'Scenario Analysis (2D)'!$E25)-'Business Plan'!$H$9)-'Business Plan'!$H$10)),(('Business Plan'!$I$6*(1+'Scenario Analysis (2D)'!Z$4)*('Business Plan'!$I$7-'Business Plan'!$I$8*(1+'Scenario Analysis (2D)'!$E25)-'Business Plan'!$I$9)-'Business Plan'!$I$10)),(('Business Plan'!$J$6*(1+'Scenario Analysis (2D)'!Z$4)*('Business Plan'!$J$7-'Business Plan'!$J$8*(1+'Scenario Analysis (2D)'!$E25)-'Business Plan'!$J$9)-'Business Plan'!$J$10)),(('Business Plan'!$K$6*(1+'Scenario Analysis (2D)'!Z$4)*('Business Plan'!$K$7-'Business Plan'!$K$8*(1+'Scenario Analysis (2D)'!$E25)-'Business Plan'!$K$9)-'Business Plan'!$K$10))))/'Business Plan'!$C$13-1</f>
        <v>1.8417523739825166</v>
      </c>
      <c r="I65" s="65">
        <v>-0.1</v>
      </c>
      <c r="J65" s="65">
        <v>-0.1</v>
      </c>
      <c r="K65" s="64">
        <f>(NPV('Business Plan'!$B$3,(('Business Plan'!$C$6*(1+'Scenario Analysis (2D)'!Z$4)*('Business Plan'!$C$7-'Business Plan'!$C$8-'Business Plan'!$C$9)-'Business Plan'!$C$10*(1+'Scenario Analysis (2D)'!$E41))),(('Business Plan'!$D$6*(1+'Scenario Analysis (2D)'!Z$4)*('Business Plan'!$D$7-'Business Plan'!$D$8-'Business Plan'!$D$9)-'Business Plan'!$D$10*(1+'Scenario Analysis (2D)'!$E41))),(('Business Plan'!$E$6*(1+'Scenario Analysis (2D)'!Z$4)*('Business Plan'!$E$7-'Business Plan'!$E$8-'Business Plan'!$E$9)-'Business Plan'!$E$10*(1+'Scenario Analysis (2D)'!$E41))),(('Business Plan'!$F$6*(1+'Scenario Analysis (2D)'!Z$4)*('Business Plan'!$F$7-'Business Plan'!$F$8-'Business Plan'!$F$9)-'Business Plan'!$F$10*(1+'Scenario Analysis (2D)'!$E41))),(('Business Plan'!$G$6*(1+'Scenario Analysis (2D)'!Z$4)*('Business Plan'!$G$7-'Business Plan'!$G$8-'Business Plan'!$G$9)-'Business Plan'!$G$10*(1+'Scenario Analysis (2D)'!$E41))),(('Business Plan'!$H$6*(1+'Scenario Analysis (2D)'!Z$4)*('Business Plan'!$H$7-'Business Plan'!$H$8-'Business Plan'!$H$9)-'Business Plan'!$H$10*(1+'Scenario Analysis (2D)'!$E41))),(('Business Plan'!$I$6*(1+'Scenario Analysis (2D)'!Z$4)*('Business Plan'!$I$7-'Business Plan'!$I$8-'Business Plan'!$I$9)-'Business Plan'!$I$10*(1+'Scenario Analysis (2D)'!$E41))),(('Business Plan'!$J$6*(1+'Scenario Analysis (2D)'!Z$4)*('Business Plan'!$J$7-'Business Plan'!$J$8-'Business Plan'!$J$9)-'Business Plan'!$J$10*(1+'Scenario Analysis (2D)'!$E41))),(('Business Plan'!$K$6*(1+'Scenario Analysis (2D)'!Z$4)*('Business Plan'!$K$7-'Business Plan'!$K$8-'Business Plan'!$K$9)-'Business Plan'!$K$10*(1+'Scenario Analysis (2D)'!$E41)))))/'Business Plan'!$C$13-1</f>
        <v>-9.9999999999997646E-2</v>
      </c>
      <c r="M65" s="65">
        <v>-0.1</v>
      </c>
      <c r="N65" s="65">
        <v>-0.1</v>
      </c>
      <c r="O65" s="64">
        <f>(NPV('Business Plan'!$B$3,(('Business Plan'!$C$6*('Business Plan'!$C$7*(1+'Scenario Analysis (2D)'!Z$4)-'Business Plan'!$C$8*(1+'Scenario Analysis (2D)'!$E57)-'Business Plan'!$C$9)-'Business Plan'!$C$10)),(('Business Plan'!$D$6*('Business Plan'!$D$7*(1+'Scenario Analysis (2D)'!Z$4)-'Business Plan'!$D$8*(1+'Scenario Analysis (2D)'!$E57)-'Business Plan'!$D$9)-'Business Plan'!$D$10)),(('Business Plan'!$E$6*('Business Plan'!$E$7*(1+'Scenario Analysis (2D)'!Z$4)-'Business Plan'!$E$8*(1+'Scenario Analysis (2D)'!$E57)-'Business Plan'!$E$9)-'Business Plan'!$E$10)),(('Business Plan'!$F$6*('Business Plan'!$F$7*(1+'Scenario Analysis (2D)'!Z$4)-'Business Plan'!$F$8*(1+'Scenario Analysis (2D)'!$E57)-'Business Plan'!$F$9)-'Business Plan'!$F$10)),(('Business Plan'!$G$6*('Business Plan'!$G$7*(1+'Scenario Analysis (2D)'!Z$4)-'Business Plan'!$G$8*(1+'Scenario Analysis (2D)'!$E57)-'Business Plan'!$G$9)-'Business Plan'!$G$10)),(('Business Plan'!$H$6*('Business Plan'!$H$7*(1+'Scenario Analysis (2D)'!Z$4)-'Business Plan'!$H$8*(1+'Scenario Analysis (2D)'!$E57)-'Business Plan'!$H$9)-'Business Plan'!$H$10)),(('Business Plan'!$I$6*('Business Plan'!$I$7*(1+'Scenario Analysis (2D)'!Z$4)-'Business Plan'!$I$8*(1+'Scenario Analysis (2D)'!$E57)-'Business Plan'!$I$9)-'Business Plan'!$I$10)),(('Business Plan'!$J$6*('Business Plan'!$J$7*(1+'Scenario Analysis (2D)'!Z$4)-'Business Plan'!$J$8*(1+'Scenario Analysis (2D)'!$E57)-'Business Plan'!$J$9)-'Business Plan'!$J$10)),(('Business Plan'!$K$6*('Business Plan'!$K$7*(1+'Scenario Analysis (2D)'!Z$4)-'Business Plan'!$K$8*(1+'Scenario Analysis (2D)'!$E57)-'Business Plan'!$K$9)-'Business Plan'!$K$10))))/'Business Plan'!$C$13-1</f>
        <v>-1.4592379075634136</v>
      </c>
      <c r="Q65" s="65">
        <v>-0.1</v>
      </c>
      <c r="R65" s="65">
        <v>-0.1</v>
      </c>
      <c r="S65" s="64">
        <f>(NPV('Business Plan'!$B$3,(('Business Plan'!$C$6*('Business Plan'!$C$7*(1+'Scenario Analysis (2D)'!Z$4)-'Business Plan'!$C$8-'Business Plan'!$C$9)-'Business Plan'!$C$10*(1+'Scenario Analysis (2D)'!$E73))),(('Business Plan'!$D$6*('Business Plan'!$D$7*(1+'Scenario Analysis (2D)'!Z$4)-'Business Plan'!$D$8-'Business Plan'!$D$9)-'Business Plan'!$D$10*(1+'Scenario Analysis (2D)'!$E73))),(('Business Plan'!$E$6*('Business Plan'!$E$7*(1+'Scenario Analysis (2D)'!Z$4)-'Business Plan'!$E$8-'Business Plan'!$E$9)-'Business Plan'!$E$10*(1+'Scenario Analysis (2D)'!$E73))),(('Business Plan'!$F$6*('Business Plan'!$F$7*(1+'Scenario Analysis (2D)'!Z$4)-'Business Plan'!$F$8-'Business Plan'!$F$9)-'Business Plan'!$F$10*(1+'Scenario Analysis (2D)'!$E73))),(('Business Plan'!$G$6*('Business Plan'!$G$7*(1+'Scenario Analysis (2D)'!Z$4)-'Business Plan'!$G$8-'Business Plan'!$G$9)-'Business Plan'!$G$10*(1+'Scenario Analysis (2D)'!$E73))),(('Business Plan'!$H$6*('Business Plan'!$H$7*(1+'Scenario Analysis (2D)'!Z$4)-'Business Plan'!$H$8-'Business Plan'!$H$9)-'Business Plan'!$H$10*(1+'Scenario Analysis (2D)'!$E73))),(('Business Plan'!$I$6*('Business Plan'!$I$7*(1+'Scenario Analysis (2D)'!Z$4)-'Business Plan'!$I$8-'Business Plan'!$I$9)-'Business Plan'!$I$10*(1+'Scenario Analysis (2D)'!$E73))),(('Business Plan'!$J$6*('Business Plan'!$J$7*(1+'Scenario Analysis (2D)'!Z$4)-'Business Plan'!$J$8-'Business Plan'!$J$9)-'Business Plan'!$J$10*(1+'Scenario Analysis (2D)'!$E73))),(('Business Plan'!$K$6*('Business Plan'!$K$7*(1+'Scenario Analysis (2D)'!Z$4)-'Business Plan'!$K$8-'Business Plan'!$K$9)-'Business Plan'!$K$10*(1+'Scenario Analysis (2D)'!$E73)))))/'Business Plan'!$C$13-1</f>
        <v>-3.7544293757213363</v>
      </c>
      <c r="U65" s="65">
        <v>-0.1</v>
      </c>
      <c r="V65" s="65">
        <v>-0.1</v>
      </c>
      <c r="W65" s="64">
        <f>(NPV('Business Plan'!$B$3,(('Business Plan'!$C$6*('Business Plan'!$C$7-'Business Plan'!$C$8*(1+'Scenario Analysis (2D)'!Z$4)-'Business Plan'!$C$9)-'Business Plan'!$C$10*(1+'Scenario Analysis (2D)'!$E89))),(('Business Plan'!$D$6*('Business Plan'!$D$7-'Business Plan'!$D$8*(1+'Scenario Analysis (2D)'!Z$4)-'Business Plan'!$D$9)-'Business Plan'!$D$10*(1+'Scenario Analysis (2D)'!$E89))),(('Business Plan'!$E$6*('Business Plan'!$E$7-'Business Plan'!$E$8*(1+'Scenario Analysis (2D)'!Z$4)-'Business Plan'!$E$9)-'Business Plan'!$E$10*(1+'Scenario Analysis (2D)'!$E89))),(('Business Plan'!$F$6*('Business Plan'!$F$7-'Business Plan'!$F$8*(1+'Scenario Analysis (2D)'!Z$4)-'Business Plan'!$F$9)-'Business Plan'!$F$10*(1+'Scenario Analysis (2D)'!$E89))),(('Business Plan'!$G$6*('Business Plan'!$G$7-'Business Plan'!$G$8*(1+'Scenario Analysis (2D)'!Z$4)-'Business Plan'!$G$9)-'Business Plan'!$G$10*(1+'Scenario Analysis (2D)'!$E89))),(('Business Plan'!$H$6*('Business Plan'!$H$7-'Business Plan'!$H$8*(1+'Scenario Analysis (2D)'!Z$4)-'Business Plan'!$H$9)-'Business Plan'!$H$10*(1+'Scenario Analysis (2D)'!$E89))),(('Business Plan'!$I$6*('Business Plan'!$I$7-'Business Plan'!$I$8*(1+'Scenario Analysis (2D)'!Z$4)-'Business Plan'!$I$9)-'Business Plan'!$I$10*(1+'Scenario Analysis (2D)'!$E89))),(('Business Plan'!$J$6*('Business Plan'!$J$7-'Business Plan'!$J$8*(1+'Scenario Analysis (2D)'!Z$4)-'Business Plan'!$J$9)-'Business Plan'!$J$10*(1+'Scenario Analysis (2D)'!$E89))),(('Business Plan'!$K$6*('Business Plan'!$K$7-'Business Plan'!$K$8*(1+'Scenario Analysis (2D)'!Z$4)-'Business Plan'!$K$9)-'Business Plan'!$K$10*(1+'Scenario Analysis (2D)'!$E89)))))/'Business Plan'!$C$13-1</f>
        <v>4.7735904153502835</v>
      </c>
    </row>
    <row r="66" spans="1:23" x14ac:dyDescent="0.25">
      <c r="A66" s="65">
        <v>-0.1</v>
      </c>
      <c r="B66" s="63">
        <v>-0.05</v>
      </c>
      <c r="C66" s="64">
        <f>(NPV('Business Plan'!$B$3,(('Business Plan'!$C$6*(1+'Scenario Analysis (2D)'!AA$4)*('Business Plan'!$C$7*(1+'Scenario Analysis (2D)'!$E9)-'Business Plan'!$C$8-'Business Plan'!$C$9)-'Business Plan'!$C$10)),(('Business Plan'!$D$6*(1+'Scenario Analysis (2D)'!AA$4)*('Business Plan'!$D$7*(1+'Scenario Analysis (2D)'!$E9)-'Business Plan'!$D$8-'Business Plan'!$D$9)-'Business Plan'!$D$10)),(('Business Plan'!$E$6*(1+'Scenario Analysis (2D)'!AA$4)*('Business Plan'!$E$7*(1+'Scenario Analysis (2D)'!$E9)-'Business Plan'!$E$8-'Business Plan'!$E$9)-'Business Plan'!$E$10)),(('Business Plan'!$F$6*(1+'Scenario Analysis (2D)'!AA$4)*('Business Plan'!$F$7*(1+'Scenario Analysis (2D)'!$E9)-'Business Plan'!$F$8-'Business Plan'!$F$9)-'Business Plan'!$F$10)),(('Business Plan'!$G$6*(1+'Scenario Analysis (2D)'!AA$4)*('Business Plan'!$G$7*(1+'Scenario Analysis (2D)'!$E9)-'Business Plan'!$G$8-'Business Plan'!$G$9)-'Business Plan'!$G$10)),(('Business Plan'!$H$6*(1+'Scenario Analysis (2D)'!AA$4)*('Business Plan'!$H$7*(1+'Scenario Analysis (2D)'!$E9)-'Business Plan'!$H$8-'Business Plan'!$H$9)-'Business Plan'!$H$10)),(('Business Plan'!$I$6*(1+'Scenario Analysis (2D)'!AA$4)*('Business Plan'!$I$7*(1+'Scenario Analysis (2D)'!$E9)-'Business Plan'!$I$8-'Business Plan'!$I$9)-'Business Plan'!$I$10)),(('Business Plan'!$J$6*(1+'Scenario Analysis (2D)'!AA$4)*('Business Plan'!$J$7*(1+'Scenario Analysis (2D)'!$E9)-'Business Plan'!$J$8-'Business Plan'!$J$9)-'Business Plan'!$J$10)),(('Business Plan'!$K$6*(1+'Scenario Analysis (2D)'!AA$4)*('Business Plan'!$K$7*(1+'Scenario Analysis (2D)'!$E9)-'Business Plan'!$K$8-'Business Plan'!$K$9)-'Business Plan'!$K$10))))/'Business Plan'!$C$13-1</f>
        <v>-5.413547143649728</v>
      </c>
      <c r="E66" s="65">
        <v>-0.1</v>
      </c>
      <c r="F66" s="65">
        <v>-0.05</v>
      </c>
      <c r="G66" s="64">
        <f>(NPV('Business Plan'!$B$3,(('Business Plan'!$C$6*(1+'Scenario Analysis (2D)'!AA$4)*('Business Plan'!$C$7-'Business Plan'!$C$8*(1+'Scenario Analysis (2D)'!$E25)-'Business Plan'!$C$9)-'Business Plan'!$C$10)),(('Business Plan'!$D$6*(1+'Scenario Analysis (2D)'!AA$4)*('Business Plan'!$D$7-'Business Plan'!$D$8*(1+'Scenario Analysis (2D)'!$E25)-'Business Plan'!$D$9)-'Business Plan'!$D$10)),(('Business Plan'!$E$6*(1+'Scenario Analysis (2D)'!AA$4)*('Business Plan'!$E$7-'Business Plan'!$E$8*(1+'Scenario Analysis (2D)'!$E25)-'Business Plan'!$E$9)-'Business Plan'!$E$10)),(('Business Plan'!$F$6*(1+'Scenario Analysis (2D)'!AA$4)*('Business Plan'!$F$7-'Business Plan'!$F$8*(1+'Scenario Analysis (2D)'!$E25)-'Business Plan'!$F$9)-'Business Plan'!$F$10)),(('Business Plan'!$G$6*(1+'Scenario Analysis (2D)'!AA$4)*('Business Plan'!$G$7-'Business Plan'!$G$8*(1+'Scenario Analysis (2D)'!$E25)-'Business Plan'!$G$9)-'Business Plan'!$G$10)),(('Business Plan'!$H$6*(1+'Scenario Analysis (2D)'!AA$4)*('Business Plan'!$H$7-'Business Plan'!$H$8*(1+'Scenario Analysis (2D)'!$E25)-'Business Plan'!$H$9)-'Business Plan'!$H$10)),(('Business Plan'!$I$6*(1+'Scenario Analysis (2D)'!AA$4)*('Business Plan'!$I$7-'Business Plan'!$I$8*(1+'Scenario Analysis (2D)'!$E25)-'Business Plan'!$I$9)-'Business Plan'!$I$10)),(('Business Plan'!$J$6*(1+'Scenario Analysis (2D)'!AA$4)*('Business Plan'!$J$7-'Business Plan'!$J$8*(1+'Scenario Analysis (2D)'!$E25)-'Business Plan'!$J$9)-'Business Plan'!$J$10)),(('Business Plan'!$K$6*(1+'Scenario Analysis (2D)'!AA$4)*('Business Plan'!$K$7-'Business Plan'!$K$8*(1+'Scenario Analysis (2D)'!$E25)-'Business Plan'!$K$9)-'Business Plan'!$K$10))))/'Business Plan'!$C$13-1</f>
        <v>2.688071657868309</v>
      </c>
      <c r="I66" s="65">
        <v>-0.1</v>
      </c>
      <c r="J66" s="65">
        <v>-0.05</v>
      </c>
      <c r="K66" s="64">
        <f>(NPV('Business Plan'!$B$3,(('Business Plan'!$C$6*(1+'Scenario Analysis (2D)'!AA$4)*('Business Plan'!$C$7-'Business Plan'!$C$8-'Business Plan'!$C$9)-'Business Plan'!$C$10*(1+'Scenario Analysis (2D)'!$E41))),(('Business Plan'!$D$6*(1+'Scenario Analysis (2D)'!AA$4)*('Business Plan'!$D$7-'Business Plan'!$D$8-'Business Plan'!$D$9)-'Business Plan'!$D$10*(1+'Scenario Analysis (2D)'!$E41))),(('Business Plan'!$E$6*(1+'Scenario Analysis (2D)'!AA$4)*('Business Plan'!$E$7-'Business Plan'!$E$8-'Business Plan'!$E$9)-'Business Plan'!$E$10*(1+'Scenario Analysis (2D)'!$E41))),(('Business Plan'!$F$6*(1+'Scenario Analysis (2D)'!AA$4)*('Business Plan'!$F$7-'Business Plan'!$F$8-'Business Plan'!$F$9)-'Business Plan'!$F$10*(1+'Scenario Analysis (2D)'!$E41))),(('Business Plan'!$G$6*(1+'Scenario Analysis (2D)'!AA$4)*('Business Plan'!$G$7-'Business Plan'!$G$8-'Business Plan'!$G$9)-'Business Plan'!$G$10*(1+'Scenario Analysis (2D)'!$E41))),(('Business Plan'!$H$6*(1+'Scenario Analysis (2D)'!AA$4)*('Business Plan'!$H$7-'Business Plan'!$H$8-'Business Plan'!$H$9)-'Business Plan'!$H$10*(1+'Scenario Analysis (2D)'!$E41))),(('Business Plan'!$I$6*(1+'Scenario Analysis (2D)'!AA$4)*('Business Plan'!$I$7-'Business Plan'!$I$8-'Business Plan'!$I$9)-'Business Plan'!$I$10*(1+'Scenario Analysis (2D)'!$E41))),(('Business Plan'!$J$6*(1+'Scenario Analysis (2D)'!AA$4)*('Business Plan'!$J$7-'Business Plan'!$J$8-'Business Plan'!$J$9)-'Business Plan'!$J$10*(1+'Scenario Analysis (2D)'!$E41))),(('Business Plan'!$K$6*(1+'Scenario Analysis (2D)'!AA$4)*('Business Plan'!$K$7-'Business Plan'!$K$8-'Business Plan'!$K$9)-'Business Plan'!$K$10*(1+'Scenario Analysis (2D)'!$E41)))))/'Business Plan'!$C$13-1</f>
        <v>0.56959973679809006</v>
      </c>
      <c r="M66" s="65">
        <v>-0.1</v>
      </c>
      <c r="N66" s="65">
        <v>-0.05</v>
      </c>
      <c r="O66" s="64">
        <f>(NPV('Business Plan'!$B$3,(('Business Plan'!$C$6*('Business Plan'!$C$7*(1+'Scenario Analysis (2D)'!AA$4)-'Business Plan'!$C$8*(1+'Scenario Analysis (2D)'!$E57)-'Business Plan'!$C$9)-'Business Plan'!$C$10)),(('Business Plan'!$D$6*('Business Plan'!$D$7*(1+'Scenario Analysis (2D)'!AA$4)-'Business Plan'!$D$8*(1+'Scenario Analysis (2D)'!$E57)-'Business Plan'!$D$9)-'Business Plan'!$D$10)),(('Business Plan'!$E$6*('Business Plan'!$E$7*(1+'Scenario Analysis (2D)'!AA$4)-'Business Plan'!$E$8*(1+'Scenario Analysis (2D)'!$E57)-'Business Plan'!$E$9)-'Business Plan'!$E$10)),(('Business Plan'!$F$6*('Business Plan'!$F$7*(1+'Scenario Analysis (2D)'!AA$4)-'Business Plan'!$F$8*(1+'Scenario Analysis (2D)'!$E57)-'Business Plan'!$F$9)-'Business Plan'!$F$10)),(('Business Plan'!$G$6*('Business Plan'!$G$7*(1+'Scenario Analysis (2D)'!AA$4)-'Business Plan'!$G$8*(1+'Scenario Analysis (2D)'!$E57)-'Business Plan'!$G$9)-'Business Plan'!$G$10)),(('Business Plan'!$H$6*('Business Plan'!$H$7*(1+'Scenario Analysis (2D)'!AA$4)-'Business Plan'!$H$8*(1+'Scenario Analysis (2D)'!$E57)-'Business Plan'!$H$9)-'Business Plan'!$H$10)),(('Business Plan'!$I$6*('Business Plan'!$I$7*(1+'Scenario Analysis (2D)'!AA$4)-'Business Plan'!$I$8*(1+'Scenario Analysis (2D)'!$E57)-'Business Plan'!$I$9)-'Business Plan'!$I$10)),(('Business Plan'!$J$6*('Business Plan'!$J$7*(1+'Scenario Analysis (2D)'!AA$4)-'Business Plan'!$J$8*(1+'Scenario Analysis (2D)'!$E57)-'Business Plan'!$J$9)-'Business Plan'!$J$10)),(('Business Plan'!$K$6*('Business Plan'!$K$7*(1+'Scenario Analysis (2D)'!AA$4)-'Business Plan'!$K$8*(1+'Scenario Analysis (2D)'!$E57)-'Business Plan'!$K$9)-'Business Plan'!$K$10))))/'Business Plan'!$C$13-1</f>
        <v>1.0375765170953453</v>
      </c>
      <c r="Q66" s="65">
        <v>-0.1</v>
      </c>
      <c r="R66" s="65">
        <v>-0.05</v>
      </c>
      <c r="S66" s="64">
        <f>(NPV('Business Plan'!$B$3,(('Business Plan'!$C$6*('Business Plan'!$C$7*(1+'Scenario Analysis (2D)'!AA$4)-'Business Plan'!$C$8-'Business Plan'!$C$9)-'Business Plan'!$C$10*(1+'Scenario Analysis (2D)'!$E73))),(('Business Plan'!$D$6*('Business Plan'!$D$7*(1+'Scenario Analysis (2D)'!AA$4)-'Business Plan'!$D$8-'Business Plan'!$D$9)-'Business Plan'!$D$10*(1+'Scenario Analysis (2D)'!$E73))),(('Business Plan'!$E$6*('Business Plan'!$E$7*(1+'Scenario Analysis (2D)'!AA$4)-'Business Plan'!$E$8-'Business Plan'!$E$9)-'Business Plan'!$E$10*(1+'Scenario Analysis (2D)'!$E73))),(('Business Plan'!$F$6*('Business Plan'!$F$7*(1+'Scenario Analysis (2D)'!AA$4)-'Business Plan'!$F$8-'Business Plan'!$F$9)-'Business Plan'!$F$10*(1+'Scenario Analysis (2D)'!$E73))),(('Business Plan'!$G$6*('Business Plan'!$G$7*(1+'Scenario Analysis (2D)'!AA$4)-'Business Plan'!$G$8-'Business Plan'!$G$9)-'Business Plan'!$G$10*(1+'Scenario Analysis (2D)'!$E73))),(('Business Plan'!$H$6*('Business Plan'!$H$7*(1+'Scenario Analysis (2D)'!AA$4)-'Business Plan'!$H$8-'Business Plan'!$H$9)-'Business Plan'!$H$10*(1+'Scenario Analysis (2D)'!$E73))),(('Business Plan'!$I$6*('Business Plan'!$I$7*(1+'Scenario Analysis (2D)'!AA$4)-'Business Plan'!$I$8-'Business Plan'!$I$9)-'Business Plan'!$I$10*(1+'Scenario Analysis (2D)'!$E73))),(('Business Plan'!$J$6*('Business Plan'!$J$7*(1+'Scenario Analysis (2D)'!AA$4)-'Business Plan'!$J$8-'Business Plan'!$J$9)-'Business Plan'!$J$10*(1+'Scenario Analysis (2D)'!$E73))),(('Business Plan'!$K$6*('Business Plan'!$K$7*(1+'Scenario Analysis (2D)'!AA$4)-'Business Plan'!$K$8-'Business Plan'!$K$9)-'Business Plan'!$K$10*(1+'Scenario Analysis (2D)'!$E73)))))/'Business Plan'!$C$13-1</f>
        <v>-1.2576149510625789</v>
      </c>
      <c r="U66" s="65">
        <v>-0.1</v>
      </c>
      <c r="V66" s="65">
        <v>-0.05</v>
      </c>
      <c r="W66" s="64">
        <f>(NPV('Business Plan'!$B$3,(('Business Plan'!$C$6*('Business Plan'!$C$7-'Business Plan'!$C$8*(1+'Scenario Analysis (2D)'!AA$4)-'Business Plan'!$C$9)-'Business Plan'!$C$10*(1+'Scenario Analysis (2D)'!$E89))),(('Business Plan'!$D$6*('Business Plan'!$D$7-'Business Plan'!$D$8*(1+'Scenario Analysis (2D)'!AA$4)-'Business Plan'!$D$9)-'Business Plan'!$D$10*(1+'Scenario Analysis (2D)'!$E89))),(('Business Plan'!$E$6*('Business Plan'!$E$7-'Business Plan'!$E$8*(1+'Scenario Analysis (2D)'!AA$4)-'Business Plan'!$E$9)-'Business Plan'!$E$10*(1+'Scenario Analysis (2D)'!$E89))),(('Business Plan'!$F$6*('Business Plan'!$F$7-'Business Plan'!$F$8*(1+'Scenario Analysis (2D)'!AA$4)-'Business Plan'!$F$9)-'Business Plan'!$F$10*(1+'Scenario Analysis (2D)'!$E89))),(('Business Plan'!$G$6*('Business Plan'!$G$7-'Business Plan'!$G$8*(1+'Scenario Analysis (2D)'!AA$4)-'Business Plan'!$G$9)-'Business Plan'!$G$10*(1+'Scenario Analysis (2D)'!$E89))),(('Business Plan'!$H$6*('Business Plan'!$H$7-'Business Plan'!$H$8*(1+'Scenario Analysis (2D)'!AA$4)-'Business Plan'!$H$9)-'Business Plan'!$H$10*(1+'Scenario Analysis (2D)'!$E89))),(('Business Plan'!$I$6*('Business Plan'!$I$7-'Business Plan'!$I$8*(1+'Scenario Analysis (2D)'!AA$4)-'Business Plan'!$I$9)-'Business Plan'!$I$10*(1+'Scenario Analysis (2D)'!$E89))),(('Business Plan'!$J$6*('Business Plan'!$J$7-'Business Plan'!$J$8*(1+'Scenario Analysis (2D)'!AA$4)-'Business Plan'!$J$9)-'Business Plan'!$J$10*(1+'Scenario Analysis (2D)'!$E89))),(('Business Plan'!$K$6*('Business Plan'!$K$7-'Business Plan'!$K$8*(1+'Scenario Analysis (2D)'!AA$4)-'Business Plan'!$K$9)-'Business Plan'!$K$10*(1+'Scenario Analysis (2D)'!$E89)))))/'Business Plan'!$C$13-1</f>
        <v>3.0063949444732323</v>
      </c>
    </row>
    <row r="67" spans="1:23" x14ac:dyDescent="0.25">
      <c r="A67" s="65">
        <v>-0.1</v>
      </c>
      <c r="B67" s="63">
        <v>0</v>
      </c>
      <c r="C67" s="64">
        <f>(NPV('Business Plan'!$B$3,(('Business Plan'!$C$6*(1+'Scenario Analysis (2D)'!AB$4)*('Business Plan'!$C$7*(1+'Scenario Analysis (2D)'!$E9)-'Business Plan'!$C$8-'Business Plan'!$C$9)-'Business Plan'!$C$10)),(('Business Plan'!$D$6*(1+'Scenario Analysis (2D)'!AB$4)*('Business Plan'!$D$7*(1+'Scenario Analysis (2D)'!$E9)-'Business Plan'!$D$8-'Business Plan'!$D$9)-'Business Plan'!$D$10)),(('Business Plan'!$E$6*(1+'Scenario Analysis (2D)'!AB$4)*('Business Plan'!$E$7*(1+'Scenario Analysis (2D)'!$E9)-'Business Plan'!$E$8-'Business Plan'!$E$9)-'Business Plan'!$E$10)),(('Business Plan'!$F$6*(1+'Scenario Analysis (2D)'!AB$4)*('Business Plan'!$F$7*(1+'Scenario Analysis (2D)'!$E9)-'Business Plan'!$F$8-'Business Plan'!$F$9)-'Business Plan'!$F$10)),(('Business Plan'!$G$6*(1+'Scenario Analysis (2D)'!AB$4)*('Business Plan'!$G$7*(1+'Scenario Analysis (2D)'!$E9)-'Business Plan'!$G$8-'Business Plan'!$G$9)-'Business Plan'!$G$10)),(('Business Plan'!$H$6*(1+'Scenario Analysis (2D)'!AB$4)*('Business Plan'!$H$7*(1+'Scenario Analysis (2D)'!$E9)-'Business Plan'!$H$8-'Business Plan'!$H$9)-'Business Plan'!$H$10)),(('Business Plan'!$I$6*(1+'Scenario Analysis (2D)'!AB$4)*('Business Plan'!$I$7*(1+'Scenario Analysis (2D)'!$E9)-'Business Plan'!$I$8-'Business Plan'!$I$9)-'Business Plan'!$I$10)),(('Business Plan'!$J$6*(1+'Scenario Analysis (2D)'!AB$4)*('Business Plan'!$J$7*(1+'Scenario Analysis (2D)'!$E9)-'Business Plan'!$J$8-'Business Plan'!$J$9)-'Business Plan'!$J$10)),(('Business Plan'!$K$6*(1+'Scenario Analysis (2D)'!AB$4)*('Business Plan'!$K$7*(1+'Scenario Analysis (2D)'!$E9)-'Business Plan'!$K$8-'Business Plan'!$K$9)-'Business Plan'!$K$10))))/'Business Plan'!$C$13-1</f>
        <v>-4.9936288493175152</v>
      </c>
      <c r="E67" s="65">
        <v>-0.1</v>
      </c>
      <c r="F67" s="65">
        <v>0</v>
      </c>
      <c r="G67" s="64">
        <f>(NPV('Business Plan'!$B$3,(('Business Plan'!$C$6*(1+'Scenario Analysis (2D)'!AB$4)*('Business Plan'!$C$7-'Business Plan'!$C$8*(1+'Scenario Analysis (2D)'!$E25)-'Business Plan'!$C$9)-'Business Plan'!$C$10)),(('Business Plan'!$D$6*(1+'Scenario Analysis (2D)'!AB$4)*('Business Plan'!$D$7-'Business Plan'!$D$8*(1+'Scenario Analysis (2D)'!$E25)-'Business Plan'!$D$9)-'Business Plan'!$D$10)),(('Business Plan'!$E$6*(1+'Scenario Analysis (2D)'!AB$4)*('Business Plan'!$E$7-'Business Plan'!$E$8*(1+'Scenario Analysis (2D)'!$E25)-'Business Plan'!$E$9)-'Business Plan'!$E$10)),(('Business Plan'!$F$6*(1+'Scenario Analysis (2D)'!AB$4)*('Business Plan'!$F$7-'Business Plan'!$F$8*(1+'Scenario Analysis (2D)'!$E25)-'Business Plan'!$F$9)-'Business Plan'!$F$10)),(('Business Plan'!$G$6*(1+'Scenario Analysis (2D)'!AB$4)*('Business Plan'!$G$7-'Business Plan'!$G$8*(1+'Scenario Analysis (2D)'!$E25)-'Business Plan'!$G$9)-'Business Plan'!$G$10)),(('Business Plan'!$H$6*(1+'Scenario Analysis (2D)'!AB$4)*('Business Plan'!$H$7-'Business Plan'!$H$8*(1+'Scenario Analysis (2D)'!$E25)-'Business Plan'!$H$9)-'Business Plan'!$H$10)),(('Business Plan'!$I$6*(1+'Scenario Analysis (2D)'!AB$4)*('Business Plan'!$I$7-'Business Plan'!$I$8*(1+'Scenario Analysis (2D)'!$E25)-'Business Plan'!$I$9)-'Business Plan'!$I$10)),(('Business Plan'!$J$6*(1+'Scenario Analysis (2D)'!AB$4)*('Business Plan'!$J$7-'Business Plan'!$J$8*(1+'Scenario Analysis (2D)'!$E25)-'Business Plan'!$J$9)-'Business Plan'!$J$10)),(('Business Plan'!$K$6*(1+'Scenario Analysis (2D)'!AB$4)*('Business Plan'!$K$7-'Business Plan'!$K$8*(1+'Scenario Analysis (2D)'!$E25)-'Business Plan'!$K$9)-'Business Plan'!$K$10))))/'Business Plan'!$C$13-1</f>
        <v>3.5343909417541051</v>
      </c>
      <c r="I67" s="65">
        <v>-0.1</v>
      </c>
      <c r="J67" s="65">
        <v>0</v>
      </c>
      <c r="K67" s="64">
        <f>(NPV('Business Plan'!$B$3,(('Business Plan'!$C$6*(1+'Scenario Analysis (2D)'!AB$4)*('Business Plan'!$C$7-'Business Plan'!$C$8-'Business Plan'!$C$9)-'Business Plan'!$C$10*(1+'Scenario Analysis (2D)'!$E41))),(('Business Plan'!$D$6*(1+'Scenario Analysis (2D)'!AB$4)*('Business Plan'!$D$7-'Business Plan'!$D$8-'Business Plan'!$D$9)-'Business Plan'!$D$10*(1+'Scenario Analysis (2D)'!$E41))),(('Business Plan'!$E$6*(1+'Scenario Analysis (2D)'!AB$4)*('Business Plan'!$E$7-'Business Plan'!$E$8-'Business Plan'!$E$9)-'Business Plan'!$E$10*(1+'Scenario Analysis (2D)'!$E41))),(('Business Plan'!$F$6*(1+'Scenario Analysis (2D)'!AB$4)*('Business Plan'!$F$7-'Business Plan'!$F$8-'Business Plan'!$F$9)-'Business Plan'!$F$10*(1+'Scenario Analysis (2D)'!$E41))),(('Business Plan'!$G$6*(1+'Scenario Analysis (2D)'!AB$4)*('Business Plan'!$G$7-'Business Plan'!$G$8-'Business Plan'!$G$9)-'Business Plan'!$G$10*(1+'Scenario Analysis (2D)'!$E41))),(('Business Plan'!$H$6*(1+'Scenario Analysis (2D)'!AB$4)*('Business Plan'!$H$7-'Business Plan'!$H$8-'Business Plan'!$H$9)-'Business Plan'!$H$10*(1+'Scenario Analysis (2D)'!$E41))),(('Business Plan'!$I$6*(1+'Scenario Analysis (2D)'!AB$4)*('Business Plan'!$I$7-'Business Plan'!$I$8-'Business Plan'!$I$9)-'Business Plan'!$I$10*(1+'Scenario Analysis (2D)'!$E41))),(('Business Plan'!$J$6*(1+'Scenario Analysis (2D)'!AB$4)*('Business Plan'!$J$7-'Business Plan'!$J$8-'Business Plan'!$J$9)-'Business Plan'!$J$10*(1+'Scenario Analysis (2D)'!$E41))),(('Business Plan'!$K$6*(1+'Scenario Analysis (2D)'!AB$4)*('Business Plan'!$K$7-'Business Plan'!$K$8-'Business Plan'!$K$9)-'Business Plan'!$K$10*(1+'Scenario Analysis (2D)'!$E41)))))/'Business Plan'!$C$13-1</f>
        <v>1.2391994735961798</v>
      </c>
      <c r="M67" s="65">
        <v>-0.1</v>
      </c>
      <c r="N67" s="65">
        <v>0</v>
      </c>
      <c r="O67" s="64">
        <f>(NPV('Business Plan'!$B$3,(('Business Plan'!$C$6*('Business Plan'!$C$7*(1+'Scenario Analysis (2D)'!AB$4)-'Business Plan'!$C$8*(1+'Scenario Analysis (2D)'!$E57)-'Business Plan'!$C$9)-'Business Plan'!$C$10)),(('Business Plan'!$D$6*('Business Plan'!$D$7*(1+'Scenario Analysis (2D)'!AB$4)-'Business Plan'!$D$8*(1+'Scenario Analysis (2D)'!$E57)-'Business Plan'!$D$9)-'Business Plan'!$D$10)),(('Business Plan'!$E$6*('Business Plan'!$E$7*(1+'Scenario Analysis (2D)'!AB$4)-'Business Plan'!$E$8*(1+'Scenario Analysis (2D)'!$E57)-'Business Plan'!$E$9)-'Business Plan'!$E$10)),(('Business Plan'!$F$6*('Business Plan'!$F$7*(1+'Scenario Analysis (2D)'!AB$4)-'Business Plan'!$F$8*(1+'Scenario Analysis (2D)'!$E57)-'Business Plan'!$F$9)-'Business Plan'!$F$10)),(('Business Plan'!$G$6*('Business Plan'!$G$7*(1+'Scenario Analysis (2D)'!AB$4)-'Business Plan'!$G$8*(1+'Scenario Analysis (2D)'!$E57)-'Business Plan'!$G$9)-'Business Plan'!$G$10)),(('Business Plan'!$H$6*('Business Plan'!$H$7*(1+'Scenario Analysis (2D)'!AB$4)-'Business Plan'!$H$8*(1+'Scenario Analysis (2D)'!$E57)-'Business Plan'!$H$9)-'Business Plan'!$H$10)),(('Business Plan'!$I$6*('Business Plan'!$I$7*(1+'Scenario Analysis (2D)'!AB$4)-'Business Plan'!$I$8*(1+'Scenario Analysis (2D)'!$E57)-'Business Plan'!$I$9)-'Business Plan'!$I$10)),(('Business Plan'!$J$6*('Business Plan'!$J$7*(1+'Scenario Analysis (2D)'!AB$4)-'Business Plan'!$J$8*(1+'Scenario Analysis (2D)'!$E57)-'Business Plan'!$J$9)-'Business Plan'!$J$10)),(('Business Plan'!$K$6*('Business Plan'!$K$7*(1+'Scenario Analysis (2D)'!AB$4)-'Business Plan'!$K$8*(1+'Scenario Analysis (2D)'!$E57)-'Business Plan'!$K$9)-'Business Plan'!$K$10))))/'Business Plan'!$C$13-1</f>
        <v>3.5343909417541051</v>
      </c>
      <c r="Q67" s="65">
        <v>-0.1</v>
      </c>
      <c r="R67" s="65">
        <v>0</v>
      </c>
      <c r="S67" s="64">
        <f>(NPV('Business Plan'!$B$3,(('Business Plan'!$C$6*('Business Plan'!$C$7*(1+'Scenario Analysis (2D)'!AB$4)-'Business Plan'!$C$8-'Business Plan'!$C$9)-'Business Plan'!$C$10*(1+'Scenario Analysis (2D)'!$E73))),(('Business Plan'!$D$6*('Business Plan'!$D$7*(1+'Scenario Analysis (2D)'!AB$4)-'Business Plan'!$D$8-'Business Plan'!$D$9)-'Business Plan'!$D$10*(1+'Scenario Analysis (2D)'!$E73))),(('Business Plan'!$E$6*('Business Plan'!$E$7*(1+'Scenario Analysis (2D)'!AB$4)-'Business Plan'!$E$8-'Business Plan'!$E$9)-'Business Plan'!$E$10*(1+'Scenario Analysis (2D)'!$E73))),(('Business Plan'!$F$6*('Business Plan'!$F$7*(1+'Scenario Analysis (2D)'!AB$4)-'Business Plan'!$F$8-'Business Plan'!$F$9)-'Business Plan'!$F$10*(1+'Scenario Analysis (2D)'!$E73))),(('Business Plan'!$G$6*('Business Plan'!$G$7*(1+'Scenario Analysis (2D)'!AB$4)-'Business Plan'!$G$8-'Business Plan'!$G$9)-'Business Plan'!$G$10*(1+'Scenario Analysis (2D)'!$E73))),(('Business Plan'!$H$6*('Business Plan'!$H$7*(1+'Scenario Analysis (2D)'!AB$4)-'Business Plan'!$H$8-'Business Plan'!$H$9)-'Business Plan'!$H$10*(1+'Scenario Analysis (2D)'!$E73))),(('Business Plan'!$I$6*('Business Plan'!$I$7*(1+'Scenario Analysis (2D)'!AB$4)-'Business Plan'!$I$8-'Business Plan'!$I$9)-'Business Plan'!$I$10*(1+'Scenario Analysis (2D)'!$E73))),(('Business Plan'!$J$6*('Business Plan'!$J$7*(1+'Scenario Analysis (2D)'!AB$4)-'Business Plan'!$J$8-'Business Plan'!$J$9)-'Business Plan'!$J$10*(1+'Scenario Analysis (2D)'!$E73))),(('Business Plan'!$K$6*('Business Plan'!$K$7*(1+'Scenario Analysis (2D)'!AB$4)-'Business Plan'!$K$8-'Business Plan'!$K$9)-'Business Plan'!$K$10*(1+'Scenario Analysis (2D)'!$E73)))))/'Business Plan'!$C$13-1</f>
        <v>1.2391994735961798</v>
      </c>
      <c r="U67" s="65">
        <v>-0.1</v>
      </c>
      <c r="V67" s="65">
        <v>0</v>
      </c>
      <c r="W67" s="64">
        <f>(NPV('Business Plan'!$B$3,(('Business Plan'!$C$6*('Business Plan'!$C$7-'Business Plan'!$C$8*(1+'Scenario Analysis (2D)'!AB$4)-'Business Plan'!$C$9)-'Business Plan'!$C$10*(1+'Scenario Analysis (2D)'!$E89))),(('Business Plan'!$D$6*('Business Plan'!$D$7-'Business Plan'!$D$8*(1+'Scenario Analysis (2D)'!AB$4)-'Business Plan'!$D$9)-'Business Plan'!$D$10*(1+'Scenario Analysis (2D)'!$E89))),(('Business Plan'!$E$6*('Business Plan'!$E$7-'Business Plan'!$E$8*(1+'Scenario Analysis (2D)'!AB$4)-'Business Plan'!$E$9)-'Business Plan'!$E$10*(1+'Scenario Analysis (2D)'!$E89))),(('Business Plan'!$F$6*('Business Plan'!$F$7-'Business Plan'!$F$8*(1+'Scenario Analysis (2D)'!AB$4)-'Business Plan'!$F$9)-'Business Plan'!$F$10*(1+'Scenario Analysis (2D)'!$E89))),(('Business Plan'!$G$6*('Business Plan'!$G$7-'Business Plan'!$G$8*(1+'Scenario Analysis (2D)'!AB$4)-'Business Plan'!$G$9)-'Business Plan'!$G$10*(1+'Scenario Analysis (2D)'!$E89))),(('Business Plan'!$H$6*('Business Plan'!$H$7-'Business Plan'!$H$8*(1+'Scenario Analysis (2D)'!AB$4)-'Business Plan'!$H$9)-'Business Plan'!$H$10*(1+'Scenario Analysis (2D)'!$E89))),(('Business Plan'!$I$6*('Business Plan'!$I$7-'Business Plan'!$I$8*(1+'Scenario Analysis (2D)'!AB$4)-'Business Plan'!$I$9)-'Business Plan'!$I$10*(1+'Scenario Analysis (2D)'!$E89))),(('Business Plan'!$J$6*('Business Plan'!$J$7-'Business Plan'!$J$8*(1+'Scenario Analysis (2D)'!AB$4)-'Business Plan'!$J$9)-'Business Plan'!$J$10*(1+'Scenario Analysis (2D)'!$E89))),(('Business Plan'!$K$6*('Business Plan'!$K$7-'Business Plan'!$K$8*(1+'Scenario Analysis (2D)'!AB$4)-'Business Plan'!$K$9)-'Business Plan'!$K$10*(1+'Scenario Analysis (2D)'!$E89)))))/'Business Plan'!$C$13-1</f>
        <v>1.2391994735961798</v>
      </c>
    </row>
    <row r="68" spans="1:23" x14ac:dyDescent="0.25">
      <c r="A68" s="65">
        <v>-0.1</v>
      </c>
      <c r="B68" s="63">
        <v>0.05</v>
      </c>
      <c r="C68" s="64">
        <f>(NPV('Business Plan'!$B$3,(('Business Plan'!$C$6*(1+'Scenario Analysis (2D)'!AC$4)*('Business Plan'!$C$7*(1+'Scenario Analysis (2D)'!$E9)-'Business Plan'!$C$8-'Business Plan'!$C$9)-'Business Plan'!$C$10)),(('Business Plan'!$D$6*(1+'Scenario Analysis (2D)'!AC$4)*('Business Plan'!$D$7*(1+'Scenario Analysis (2D)'!$E9)-'Business Plan'!$D$8-'Business Plan'!$D$9)-'Business Plan'!$D$10)),(('Business Plan'!$E$6*(1+'Scenario Analysis (2D)'!AC$4)*('Business Plan'!$E$7*(1+'Scenario Analysis (2D)'!$E9)-'Business Plan'!$E$8-'Business Plan'!$E$9)-'Business Plan'!$E$10)),(('Business Plan'!$F$6*(1+'Scenario Analysis (2D)'!AC$4)*('Business Plan'!$F$7*(1+'Scenario Analysis (2D)'!$E9)-'Business Plan'!$F$8-'Business Plan'!$F$9)-'Business Plan'!$F$10)),(('Business Plan'!$G$6*(1+'Scenario Analysis (2D)'!AC$4)*('Business Plan'!$G$7*(1+'Scenario Analysis (2D)'!$E9)-'Business Plan'!$G$8-'Business Plan'!$G$9)-'Business Plan'!$G$10)),(('Business Plan'!$H$6*(1+'Scenario Analysis (2D)'!AC$4)*('Business Plan'!$H$7*(1+'Scenario Analysis (2D)'!$E9)-'Business Plan'!$H$8-'Business Plan'!$H$9)-'Business Plan'!$H$10)),(('Business Plan'!$I$6*(1+'Scenario Analysis (2D)'!AC$4)*('Business Plan'!$I$7*(1+'Scenario Analysis (2D)'!$E9)-'Business Plan'!$I$8-'Business Plan'!$I$9)-'Business Plan'!$I$10)),(('Business Plan'!$J$6*(1+'Scenario Analysis (2D)'!AC$4)*('Business Plan'!$J$7*(1+'Scenario Analysis (2D)'!$E9)-'Business Plan'!$J$8-'Business Plan'!$J$9)-'Business Plan'!$J$10)),(('Business Plan'!$K$6*(1+'Scenario Analysis (2D)'!AC$4)*('Business Plan'!$K$7*(1+'Scenario Analysis (2D)'!$E9)-'Business Plan'!$K$8-'Business Plan'!$K$9)-'Business Plan'!$K$10))))/'Business Plan'!$C$13-1</f>
        <v>-4.5737105549853014</v>
      </c>
      <c r="E68" s="65">
        <v>-0.1</v>
      </c>
      <c r="F68" s="65">
        <v>0.05</v>
      </c>
      <c r="G68" s="64">
        <f>(NPV('Business Plan'!$B$3,(('Business Plan'!$C$6*(1+'Scenario Analysis (2D)'!AC$4)*('Business Plan'!$C$7-'Business Plan'!$C$8*(1+'Scenario Analysis (2D)'!$E25)-'Business Plan'!$C$9)-'Business Plan'!$C$10)),(('Business Plan'!$D$6*(1+'Scenario Analysis (2D)'!AC$4)*('Business Plan'!$D$7-'Business Plan'!$D$8*(1+'Scenario Analysis (2D)'!$E25)-'Business Plan'!$D$9)-'Business Plan'!$D$10)),(('Business Plan'!$E$6*(1+'Scenario Analysis (2D)'!AC$4)*('Business Plan'!$E$7-'Business Plan'!$E$8*(1+'Scenario Analysis (2D)'!$E25)-'Business Plan'!$E$9)-'Business Plan'!$E$10)),(('Business Plan'!$F$6*(1+'Scenario Analysis (2D)'!AC$4)*('Business Plan'!$F$7-'Business Plan'!$F$8*(1+'Scenario Analysis (2D)'!$E25)-'Business Plan'!$F$9)-'Business Plan'!$F$10)),(('Business Plan'!$G$6*(1+'Scenario Analysis (2D)'!AC$4)*('Business Plan'!$G$7-'Business Plan'!$G$8*(1+'Scenario Analysis (2D)'!$E25)-'Business Plan'!$G$9)-'Business Plan'!$G$10)),(('Business Plan'!$H$6*(1+'Scenario Analysis (2D)'!AC$4)*('Business Plan'!$H$7-'Business Plan'!$H$8*(1+'Scenario Analysis (2D)'!$E25)-'Business Plan'!$H$9)-'Business Plan'!$H$10)),(('Business Plan'!$I$6*(1+'Scenario Analysis (2D)'!AC$4)*('Business Plan'!$I$7-'Business Plan'!$I$8*(1+'Scenario Analysis (2D)'!$E25)-'Business Plan'!$I$9)-'Business Plan'!$I$10)),(('Business Plan'!$J$6*(1+'Scenario Analysis (2D)'!AC$4)*('Business Plan'!$J$7-'Business Plan'!$J$8*(1+'Scenario Analysis (2D)'!$E25)-'Business Plan'!$J$9)-'Business Plan'!$J$10)),(('Business Plan'!$K$6*(1+'Scenario Analysis (2D)'!AC$4)*('Business Plan'!$K$7-'Business Plan'!$K$8*(1+'Scenario Analysis (2D)'!$E25)-'Business Plan'!$K$9)-'Business Plan'!$K$10))))/'Business Plan'!$C$13-1</f>
        <v>4.3807102256398993</v>
      </c>
      <c r="I68" s="65">
        <v>-0.1</v>
      </c>
      <c r="J68" s="65">
        <v>0.05</v>
      </c>
      <c r="K68" s="64">
        <f>(NPV('Business Plan'!$B$3,(('Business Plan'!$C$6*(1+'Scenario Analysis (2D)'!AC$4)*('Business Plan'!$C$7-'Business Plan'!$C$8-'Business Plan'!$C$9)-'Business Plan'!$C$10*(1+'Scenario Analysis (2D)'!$E41))),(('Business Plan'!$D$6*(1+'Scenario Analysis (2D)'!AC$4)*('Business Plan'!$D$7-'Business Plan'!$D$8-'Business Plan'!$D$9)-'Business Plan'!$D$10*(1+'Scenario Analysis (2D)'!$E41))),(('Business Plan'!$E$6*(1+'Scenario Analysis (2D)'!AC$4)*('Business Plan'!$E$7-'Business Plan'!$E$8-'Business Plan'!$E$9)-'Business Plan'!$E$10*(1+'Scenario Analysis (2D)'!$E41))),(('Business Plan'!$F$6*(1+'Scenario Analysis (2D)'!AC$4)*('Business Plan'!$F$7-'Business Plan'!$F$8-'Business Plan'!$F$9)-'Business Plan'!$F$10*(1+'Scenario Analysis (2D)'!$E41))),(('Business Plan'!$G$6*(1+'Scenario Analysis (2D)'!AC$4)*('Business Plan'!$G$7-'Business Plan'!$G$8-'Business Plan'!$G$9)-'Business Plan'!$G$10*(1+'Scenario Analysis (2D)'!$E41))),(('Business Plan'!$H$6*(1+'Scenario Analysis (2D)'!AC$4)*('Business Plan'!$H$7-'Business Plan'!$H$8-'Business Plan'!$H$9)-'Business Plan'!$H$10*(1+'Scenario Analysis (2D)'!$E41))),(('Business Plan'!$I$6*(1+'Scenario Analysis (2D)'!AC$4)*('Business Plan'!$I$7-'Business Plan'!$I$8-'Business Plan'!$I$9)-'Business Plan'!$I$10*(1+'Scenario Analysis (2D)'!$E41))),(('Business Plan'!$J$6*(1+'Scenario Analysis (2D)'!AC$4)*('Business Plan'!$J$7-'Business Plan'!$J$8-'Business Plan'!$J$9)-'Business Plan'!$J$10*(1+'Scenario Analysis (2D)'!$E41))),(('Business Plan'!$K$6*(1+'Scenario Analysis (2D)'!AC$4)*('Business Plan'!$K$7-'Business Plan'!$K$8-'Business Plan'!$K$9)-'Business Plan'!$K$10*(1+'Scenario Analysis (2D)'!$E41)))))/'Business Plan'!$C$13-1</f>
        <v>1.908799210394271</v>
      </c>
      <c r="M68" s="65">
        <v>-0.1</v>
      </c>
      <c r="N68" s="65">
        <v>0.05</v>
      </c>
      <c r="O68" s="64">
        <f>(NPV('Business Plan'!$B$3,(('Business Plan'!$C$6*('Business Plan'!$C$7*(1+'Scenario Analysis (2D)'!AC$4)-'Business Plan'!$C$8*(1+'Scenario Analysis (2D)'!$E57)-'Business Plan'!$C$9)-'Business Plan'!$C$10)),(('Business Plan'!$D$6*('Business Plan'!$D$7*(1+'Scenario Analysis (2D)'!AC$4)-'Business Plan'!$D$8*(1+'Scenario Analysis (2D)'!$E57)-'Business Plan'!$D$9)-'Business Plan'!$D$10)),(('Business Plan'!$E$6*('Business Plan'!$E$7*(1+'Scenario Analysis (2D)'!AC$4)-'Business Plan'!$E$8*(1+'Scenario Analysis (2D)'!$E57)-'Business Plan'!$E$9)-'Business Plan'!$E$10)),(('Business Plan'!$F$6*('Business Plan'!$F$7*(1+'Scenario Analysis (2D)'!AC$4)-'Business Plan'!$F$8*(1+'Scenario Analysis (2D)'!$E57)-'Business Plan'!$F$9)-'Business Plan'!$F$10)),(('Business Plan'!$G$6*('Business Plan'!$G$7*(1+'Scenario Analysis (2D)'!AC$4)-'Business Plan'!$G$8*(1+'Scenario Analysis (2D)'!$E57)-'Business Plan'!$G$9)-'Business Plan'!$G$10)),(('Business Plan'!$H$6*('Business Plan'!$H$7*(1+'Scenario Analysis (2D)'!AC$4)-'Business Plan'!$H$8*(1+'Scenario Analysis (2D)'!$E57)-'Business Plan'!$H$9)-'Business Plan'!$H$10)),(('Business Plan'!$I$6*('Business Plan'!$I$7*(1+'Scenario Analysis (2D)'!AC$4)-'Business Plan'!$I$8*(1+'Scenario Analysis (2D)'!$E57)-'Business Plan'!$I$9)-'Business Plan'!$I$10)),(('Business Plan'!$J$6*('Business Plan'!$J$7*(1+'Scenario Analysis (2D)'!AC$4)-'Business Plan'!$J$8*(1+'Scenario Analysis (2D)'!$E57)-'Business Plan'!$J$9)-'Business Plan'!$J$10)),(('Business Plan'!$K$6*('Business Plan'!$K$7*(1+'Scenario Analysis (2D)'!AC$4)-'Business Plan'!$K$8*(1+'Scenario Analysis (2D)'!$E57)-'Business Plan'!$K$9)-'Business Plan'!$K$10))))/'Business Plan'!$C$13-1</f>
        <v>6.0312053664128609</v>
      </c>
      <c r="Q68" s="65">
        <v>-0.1</v>
      </c>
      <c r="R68" s="65">
        <v>0.05</v>
      </c>
      <c r="S68" s="64">
        <f>(NPV('Business Plan'!$B$3,(('Business Plan'!$C$6*('Business Plan'!$C$7*(1+'Scenario Analysis (2D)'!AC$4)-'Business Plan'!$C$8-'Business Plan'!$C$9)-'Business Plan'!$C$10*(1+'Scenario Analysis (2D)'!$E73))),(('Business Plan'!$D$6*('Business Plan'!$D$7*(1+'Scenario Analysis (2D)'!AC$4)-'Business Plan'!$D$8-'Business Plan'!$D$9)-'Business Plan'!$D$10*(1+'Scenario Analysis (2D)'!$E73))),(('Business Plan'!$E$6*('Business Plan'!$E$7*(1+'Scenario Analysis (2D)'!AC$4)-'Business Plan'!$E$8-'Business Plan'!$E$9)-'Business Plan'!$E$10*(1+'Scenario Analysis (2D)'!$E73))),(('Business Plan'!$F$6*('Business Plan'!$F$7*(1+'Scenario Analysis (2D)'!AC$4)-'Business Plan'!$F$8-'Business Plan'!$F$9)-'Business Plan'!$F$10*(1+'Scenario Analysis (2D)'!$E73))),(('Business Plan'!$G$6*('Business Plan'!$G$7*(1+'Scenario Analysis (2D)'!AC$4)-'Business Plan'!$G$8-'Business Plan'!$G$9)-'Business Plan'!$G$10*(1+'Scenario Analysis (2D)'!$E73))),(('Business Plan'!$H$6*('Business Plan'!$H$7*(1+'Scenario Analysis (2D)'!AC$4)-'Business Plan'!$H$8-'Business Plan'!$H$9)-'Business Plan'!$H$10*(1+'Scenario Analysis (2D)'!$E73))),(('Business Plan'!$I$6*('Business Plan'!$I$7*(1+'Scenario Analysis (2D)'!AC$4)-'Business Plan'!$I$8-'Business Plan'!$I$9)-'Business Plan'!$I$10*(1+'Scenario Analysis (2D)'!$E73))),(('Business Plan'!$J$6*('Business Plan'!$J$7*(1+'Scenario Analysis (2D)'!AC$4)-'Business Plan'!$J$8-'Business Plan'!$J$9)-'Business Plan'!$J$10*(1+'Scenario Analysis (2D)'!$E73))),(('Business Plan'!$K$6*('Business Plan'!$K$7*(1+'Scenario Analysis (2D)'!AC$4)-'Business Plan'!$K$8-'Business Plan'!$K$9)-'Business Plan'!$K$10*(1+'Scenario Analysis (2D)'!$E73)))))/'Business Plan'!$C$13-1</f>
        <v>3.7360138982549387</v>
      </c>
      <c r="U68" s="65">
        <v>-0.1</v>
      </c>
      <c r="V68" s="65">
        <v>0.05</v>
      </c>
      <c r="W68" s="64">
        <f>(NPV('Business Plan'!$B$3,(('Business Plan'!$C$6*('Business Plan'!$C$7-'Business Plan'!$C$8*(1+'Scenario Analysis (2D)'!AC$4)-'Business Plan'!$C$9)-'Business Plan'!$C$10*(1+'Scenario Analysis (2D)'!$E89))),(('Business Plan'!$D$6*('Business Plan'!$D$7-'Business Plan'!$D$8*(1+'Scenario Analysis (2D)'!AC$4)-'Business Plan'!$D$9)-'Business Plan'!$D$10*(1+'Scenario Analysis (2D)'!$E89))),(('Business Plan'!$E$6*('Business Plan'!$E$7-'Business Plan'!$E$8*(1+'Scenario Analysis (2D)'!AC$4)-'Business Plan'!$E$9)-'Business Plan'!$E$10*(1+'Scenario Analysis (2D)'!$E89))),(('Business Plan'!$F$6*('Business Plan'!$F$7-'Business Plan'!$F$8*(1+'Scenario Analysis (2D)'!AC$4)-'Business Plan'!$F$9)-'Business Plan'!$F$10*(1+'Scenario Analysis (2D)'!$E89))),(('Business Plan'!$G$6*('Business Plan'!$G$7-'Business Plan'!$G$8*(1+'Scenario Analysis (2D)'!AC$4)-'Business Plan'!$G$9)-'Business Plan'!$G$10*(1+'Scenario Analysis (2D)'!$E89))),(('Business Plan'!$H$6*('Business Plan'!$H$7-'Business Plan'!$H$8*(1+'Scenario Analysis (2D)'!AC$4)-'Business Plan'!$H$9)-'Business Plan'!$H$10*(1+'Scenario Analysis (2D)'!$E89))),(('Business Plan'!$I$6*('Business Plan'!$I$7-'Business Plan'!$I$8*(1+'Scenario Analysis (2D)'!AC$4)-'Business Plan'!$I$9)-'Business Plan'!$I$10*(1+'Scenario Analysis (2D)'!$E89))),(('Business Plan'!$J$6*('Business Plan'!$J$7-'Business Plan'!$J$8*(1+'Scenario Analysis (2D)'!AC$4)-'Business Plan'!$J$9)-'Business Plan'!$J$10*(1+'Scenario Analysis (2D)'!$E89))),(('Business Plan'!$K$6*('Business Plan'!$K$7-'Business Plan'!$K$8*(1+'Scenario Analysis (2D)'!AC$4)-'Business Plan'!$K$9)-'Business Plan'!$K$10*(1+'Scenario Analysis (2D)'!$E89)))))/'Business Plan'!$C$13-1</f>
        <v>-0.52799599728087165</v>
      </c>
    </row>
    <row r="69" spans="1:23" x14ac:dyDescent="0.25">
      <c r="A69" s="65">
        <v>-0.1</v>
      </c>
      <c r="B69" s="63">
        <v>0.1</v>
      </c>
      <c r="C69" s="64">
        <f>(NPV('Business Plan'!$B$3,(('Business Plan'!$C$6*(1+'Scenario Analysis (2D)'!AD$4)*('Business Plan'!$C$7*(1+'Scenario Analysis (2D)'!$E9)-'Business Plan'!$C$8-'Business Plan'!$C$9)-'Business Plan'!$C$10)),(('Business Plan'!$D$6*(1+'Scenario Analysis (2D)'!AD$4)*('Business Plan'!$D$7*(1+'Scenario Analysis (2D)'!$E9)-'Business Plan'!$D$8-'Business Plan'!$D$9)-'Business Plan'!$D$10)),(('Business Plan'!$E$6*(1+'Scenario Analysis (2D)'!AD$4)*('Business Plan'!$E$7*(1+'Scenario Analysis (2D)'!$E9)-'Business Plan'!$E$8-'Business Plan'!$E$9)-'Business Plan'!$E$10)),(('Business Plan'!$F$6*(1+'Scenario Analysis (2D)'!AD$4)*('Business Plan'!$F$7*(1+'Scenario Analysis (2D)'!$E9)-'Business Plan'!$F$8-'Business Plan'!$F$9)-'Business Plan'!$F$10)),(('Business Plan'!$G$6*(1+'Scenario Analysis (2D)'!AD$4)*('Business Plan'!$G$7*(1+'Scenario Analysis (2D)'!$E9)-'Business Plan'!$G$8-'Business Plan'!$G$9)-'Business Plan'!$G$10)),(('Business Plan'!$H$6*(1+'Scenario Analysis (2D)'!AD$4)*('Business Plan'!$H$7*(1+'Scenario Analysis (2D)'!$E9)-'Business Plan'!$H$8-'Business Plan'!$H$9)-'Business Plan'!$H$10)),(('Business Plan'!$I$6*(1+'Scenario Analysis (2D)'!AD$4)*('Business Plan'!$I$7*(1+'Scenario Analysis (2D)'!$E9)-'Business Plan'!$I$8-'Business Plan'!$I$9)-'Business Plan'!$I$10)),(('Business Plan'!$J$6*(1+'Scenario Analysis (2D)'!AD$4)*('Business Plan'!$J$7*(1+'Scenario Analysis (2D)'!$E9)-'Business Plan'!$J$8-'Business Plan'!$J$9)-'Business Plan'!$J$10)),(('Business Plan'!$K$6*(1+'Scenario Analysis (2D)'!AD$4)*('Business Plan'!$K$7*(1+'Scenario Analysis (2D)'!$E9)-'Business Plan'!$K$8-'Business Plan'!$K$9)-'Business Plan'!$K$10))))/'Business Plan'!$C$13-1</f>
        <v>-4.1537922606530877</v>
      </c>
      <c r="E69" s="65">
        <v>-0.1</v>
      </c>
      <c r="F69" s="65">
        <v>0.1</v>
      </c>
      <c r="G69" s="64">
        <f>(NPV('Business Plan'!$B$3,(('Business Plan'!$C$6*(1+'Scenario Analysis (2D)'!AD$4)*('Business Plan'!$C$7-'Business Plan'!$C$8*(1+'Scenario Analysis (2D)'!$E25)-'Business Plan'!$C$9)-'Business Plan'!$C$10)),(('Business Plan'!$D$6*(1+'Scenario Analysis (2D)'!AD$4)*('Business Plan'!$D$7-'Business Plan'!$D$8*(1+'Scenario Analysis (2D)'!$E25)-'Business Plan'!$D$9)-'Business Plan'!$D$10)),(('Business Plan'!$E$6*(1+'Scenario Analysis (2D)'!AD$4)*('Business Plan'!$E$7-'Business Plan'!$E$8*(1+'Scenario Analysis (2D)'!$E25)-'Business Plan'!$E$9)-'Business Plan'!$E$10)),(('Business Plan'!$F$6*(1+'Scenario Analysis (2D)'!AD$4)*('Business Plan'!$F$7-'Business Plan'!$F$8*(1+'Scenario Analysis (2D)'!$E25)-'Business Plan'!$F$9)-'Business Plan'!$F$10)),(('Business Plan'!$G$6*(1+'Scenario Analysis (2D)'!AD$4)*('Business Plan'!$G$7-'Business Plan'!$G$8*(1+'Scenario Analysis (2D)'!$E25)-'Business Plan'!$G$9)-'Business Plan'!$G$10)),(('Business Plan'!$H$6*(1+'Scenario Analysis (2D)'!AD$4)*('Business Plan'!$H$7-'Business Plan'!$H$8*(1+'Scenario Analysis (2D)'!$E25)-'Business Plan'!$H$9)-'Business Plan'!$H$10)),(('Business Plan'!$I$6*(1+'Scenario Analysis (2D)'!AD$4)*('Business Plan'!$I$7-'Business Plan'!$I$8*(1+'Scenario Analysis (2D)'!$E25)-'Business Plan'!$I$9)-'Business Plan'!$I$10)),(('Business Plan'!$J$6*(1+'Scenario Analysis (2D)'!AD$4)*('Business Plan'!$J$7-'Business Plan'!$J$8*(1+'Scenario Analysis (2D)'!$E25)-'Business Plan'!$J$9)-'Business Plan'!$J$10)),(('Business Plan'!$K$6*(1+'Scenario Analysis (2D)'!AD$4)*('Business Plan'!$K$7-'Business Plan'!$K$8*(1+'Scenario Analysis (2D)'!$E25)-'Business Plan'!$K$9)-'Business Plan'!$K$10))))/'Business Plan'!$C$13-1</f>
        <v>5.2270295095256953</v>
      </c>
      <c r="I69" s="65">
        <v>-0.1</v>
      </c>
      <c r="J69" s="65">
        <v>0.1</v>
      </c>
      <c r="K69" s="64">
        <f>(NPV('Business Plan'!$B$3,(('Business Plan'!$C$6*(1+'Scenario Analysis (2D)'!AD$4)*('Business Plan'!$C$7-'Business Plan'!$C$8-'Business Plan'!$C$9)-'Business Plan'!$C$10*(1+'Scenario Analysis (2D)'!$E41))),(('Business Plan'!$D$6*(1+'Scenario Analysis (2D)'!AD$4)*('Business Plan'!$D$7-'Business Plan'!$D$8-'Business Plan'!$D$9)-'Business Plan'!$D$10*(1+'Scenario Analysis (2D)'!$E41))),(('Business Plan'!$E$6*(1+'Scenario Analysis (2D)'!AD$4)*('Business Plan'!$E$7-'Business Plan'!$E$8-'Business Plan'!$E$9)-'Business Plan'!$E$10*(1+'Scenario Analysis (2D)'!$E41))),(('Business Plan'!$F$6*(1+'Scenario Analysis (2D)'!AD$4)*('Business Plan'!$F$7-'Business Plan'!$F$8-'Business Plan'!$F$9)-'Business Plan'!$F$10*(1+'Scenario Analysis (2D)'!$E41))),(('Business Plan'!$G$6*(1+'Scenario Analysis (2D)'!AD$4)*('Business Plan'!$G$7-'Business Plan'!$G$8-'Business Plan'!$G$9)-'Business Plan'!$G$10*(1+'Scenario Analysis (2D)'!$E41))),(('Business Plan'!$H$6*(1+'Scenario Analysis (2D)'!AD$4)*('Business Plan'!$H$7-'Business Plan'!$H$8-'Business Plan'!$H$9)-'Business Plan'!$H$10*(1+'Scenario Analysis (2D)'!$E41))),(('Business Plan'!$I$6*(1+'Scenario Analysis (2D)'!AD$4)*('Business Plan'!$I$7-'Business Plan'!$I$8-'Business Plan'!$I$9)-'Business Plan'!$I$10*(1+'Scenario Analysis (2D)'!$E41))),(('Business Plan'!$J$6*(1+'Scenario Analysis (2D)'!AD$4)*('Business Plan'!$J$7-'Business Plan'!$J$8-'Business Plan'!$J$9)-'Business Plan'!$J$10*(1+'Scenario Analysis (2D)'!$E41))),(('Business Plan'!$K$6*(1+'Scenario Analysis (2D)'!AD$4)*('Business Plan'!$K$7-'Business Plan'!$K$8-'Business Plan'!$K$9)-'Business Plan'!$K$10*(1+'Scenario Analysis (2D)'!$E41)))))/'Business Plan'!$C$13-1</f>
        <v>2.5783989471923583</v>
      </c>
      <c r="M69" s="65">
        <v>-0.1</v>
      </c>
      <c r="N69" s="65">
        <v>0.1</v>
      </c>
      <c r="O69" s="64">
        <f>(NPV('Business Plan'!$B$3,(('Business Plan'!$C$6*('Business Plan'!$C$7*(1+'Scenario Analysis (2D)'!AD$4)-'Business Plan'!$C$8*(1+'Scenario Analysis (2D)'!$E57)-'Business Plan'!$C$9)-'Business Plan'!$C$10)),(('Business Plan'!$D$6*('Business Plan'!$D$7*(1+'Scenario Analysis (2D)'!AD$4)-'Business Plan'!$D$8*(1+'Scenario Analysis (2D)'!$E57)-'Business Plan'!$D$9)-'Business Plan'!$D$10)),(('Business Plan'!$E$6*('Business Plan'!$E$7*(1+'Scenario Analysis (2D)'!AD$4)-'Business Plan'!$E$8*(1+'Scenario Analysis (2D)'!$E57)-'Business Plan'!$E$9)-'Business Plan'!$E$10)),(('Business Plan'!$F$6*('Business Plan'!$F$7*(1+'Scenario Analysis (2D)'!AD$4)-'Business Plan'!$F$8*(1+'Scenario Analysis (2D)'!$E57)-'Business Plan'!$F$9)-'Business Plan'!$F$10)),(('Business Plan'!$G$6*('Business Plan'!$G$7*(1+'Scenario Analysis (2D)'!AD$4)-'Business Plan'!$G$8*(1+'Scenario Analysis (2D)'!$E57)-'Business Plan'!$G$9)-'Business Plan'!$G$10)),(('Business Plan'!$H$6*('Business Plan'!$H$7*(1+'Scenario Analysis (2D)'!AD$4)-'Business Plan'!$H$8*(1+'Scenario Analysis (2D)'!$E57)-'Business Plan'!$H$9)-'Business Plan'!$H$10)),(('Business Plan'!$I$6*('Business Plan'!$I$7*(1+'Scenario Analysis (2D)'!AD$4)-'Business Plan'!$I$8*(1+'Scenario Analysis (2D)'!$E57)-'Business Plan'!$I$9)-'Business Plan'!$I$10)),(('Business Plan'!$J$6*('Business Plan'!$J$7*(1+'Scenario Analysis (2D)'!AD$4)-'Business Plan'!$J$8*(1+'Scenario Analysis (2D)'!$E57)-'Business Plan'!$J$9)-'Business Plan'!$J$10)),(('Business Plan'!$K$6*('Business Plan'!$K$7*(1+'Scenario Analysis (2D)'!AD$4)-'Business Plan'!$K$8*(1+'Scenario Analysis (2D)'!$E57)-'Business Plan'!$K$9)-'Business Plan'!$K$10))))/'Business Plan'!$C$13-1</f>
        <v>8.5280197910716193</v>
      </c>
      <c r="Q69" s="65">
        <v>-0.1</v>
      </c>
      <c r="R69" s="65">
        <v>0.1</v>
      </c>
      <c r="S69" s="64">
        <f>(NPV('Business Plan'!$B$3,(('Business Plan'!$C$6*('Business Plan'!$C$7*(1+'Scenario Analysis (2D)'!AD$4)-'Business Plan'!$C$8-'Business Plan'!$C$9)-'Business Plan'!$C$10*(1+'Scenario Analysis (2D)'!$E73))),(('Business Plan'!$D$6*('Business Plan'!$D$7*(1+'Scenario Analysis (2D)'!AD$4)-'Business Plan'!$D$8-'Business Plan'!$D$9)-'Business Plan'!$D$10*(1+'Scenario Analysis (2D)'!$E73))),(('Business Plan'!$E$6*('Business Plan'!$E$7*(1+'Scenario Analysis (2D)'!AD$4)-'Business Plan'!$E$8-'Business Plan'!$E$9)-'Business Plan'!$E$10*(1+'Scenario Analysis (2D)'!$E73))),(('Business Plan'!$F$6*('Business Plan'!$F$7*(1+'Scenario Analysis (2D)'!AD$4)-'Business Plan'!$F$8-'Business Plan'!$F$9)-'Business Plan'!$F$10*(1+'Scenario Analysis (2D)'!$E73))),(('Business Plan'!$G$6*('Business Plan'!$G$7*(1+'Scenario Analysis (2D)'!AD$4)-'Business Plan'!$G$8-'Business Plan'!$G$9)-'Business Plan'!$G$10*(1+'Scenario Analysis (2D)'!$E73))),(('Business Plan'!$H$6*('Business Plan'!$H$7*(1+'Scenario Analysis (2D)'!AD$4)-'Business Plan'!$H$8-'Business Plan'!$H$9)-'Business Plan'!$H$10*(1+'Scenario Analysis (2D)'!$E73))),(('Business Plan'!$I$6*('Business Plan'!$I$7*(1+'Scenario Analysis (2D)'!AD$4)-'Business Plan'!$I$8-'Business Plan'!$I$9)-'Business Plan'!$I$10*(1+'Scenario Analysis (2D)'!$E73))),(('Business Plan'!$J$6*('Business Plan'!$J$7*(1+'Scenario Analysis (2D)'!AD$4)-'Business Plan'!$J$8-'Business Plan'!$J$9)-'Business Plan'!$J$10*(1+'Scenario Analysis (2D)'!$E73))),(('Business Plan'!$K$6*('Business Plan'!$K$7*(1+'Scenario Analysis (2D)'!AD$4)-'Business Plan'!$K$8-'Business Plan'!$K$9)-'Business Plan'!$K$10*(1+'Scenario Analysis (2D)'!$E73)))))/'Business Plan'!$C$13-1</f>
        <v>6.232828322913698</v>
      </c>
      <c r="U69" s="65">
        <v>-0.1</v>
      </c>
      <c r="V69" s="65">
        <v>0.1</v>
      </c>
      <c r="W69" s="64">
        <f>(NPV('Business Plan'!$B$3,(('Business Plan'!$C$6*('Business Plan'!$C$7-'Business Plan'!$C$8*(1+'Scenario Analysis (2D)'!AD$4)-'Business Plan'!$C$9)-'Business Plan'!$C$10*(1+'Scenario Analysis (2D)'!$E89))),(('Business Plan'!$D$6*('Business Plan'!$D$7-'Business Plan'!$D$8*(1+'Scenario Analysis (2D)'!AD$4)-'Business Plan'!$D$9)-'Business Plan'!$D$10*(1+'Scenario Analysis (2D)'!$E89))),(('Business Plan'!$E$6*('Business Plan'!$E$7-'Business Plan'!$E$8*(1+'Scenario Analysis (2D)'!AD$4)-'Business Plan'!$E$9)-'Business Plan'!$E$10*(1+'Scenario Analysis (2D)'!$E89))),(('Business Plan'!$F$6*('Business Plan'!$F$7-'Business Plan'!$F$8*(1+'Scenario Analysis (2D)'!AD$4)-'Business Plan'!$F$9)-'Business Plan'!$F$10*(1+'Scenario Analysis (2D)'!$E89))),(('Business Plan'!$G$6*('Business Plan'!$G$7-'Business Plan'!$G$8*(1+'Scenario Analysis (2D)'!AD$4)-'Business Plan'!$G$9)-'Business Plan'!$G$10*(1+'Scenario Analysis (2D)'!$E89))),(('Business Plan'!$H$6*('Business Plan'!$H$7-'Business Plan'!$H$8*(1+'Scenario Analysis (2D)'!AD$4)-'Business Plan'!$H$9)-'Business Plan'!$H$10*(1+'Scenario Analysis (2D)'!$E89))),(('Business Plan'!$I$6*('Business Plan'!$I$7-'Business Plan'!$I$8*(1+'Scenario Analysis (2D)'!AD$4)-'Business Plan'!$I$9)-'Business Plan'!$I$10*(1+'Scenario Analysis (2D)'!$E89))),(('Business Plan'!$J$6*('Business Plan'!$J$7-'Business Plan'!$J$8*(1+'Scenario Analysis (2D)'!AD$4)-'Business Plan'!$J$9)-'Business Plan'!$J$10*(1+'Scenario Analysis (2D)'!$E89))),(('Business Plan'!$K$6*('Business Plan'!$K$7-'Business Plan'!$K$8*(1+'Scenario Analysis (2D)'!AD$4)-'Business Plan'!$K$9)-'Business Plan'!$K$10*(1+'Scenario Analysis (2D)'!$E89)))))/'Business Plan'!$C$13-1</f>
        <v>-2.2951914681579266</v>
      </c>
    </row>
    <row r="70" spans="1:23" x14ac:dyDescent="0.25">
      <c r="A70" s="65">
        <v>-0.1</v>
      </c>
      <c r="B70" s="63">
        <v>0.15</v>
      </c>
      <c r="C70" s="64">
        <f>(NPV('Business Plan'!$B$3,(('Business Plan'!$C$6*(1+'Scenario Analysis (2D)'!AE$4)*('Business Plan'!$C$7*(1+'Scenario Analysis (2D)'!$E9)-'Business Plan'!$C$8-'Business Plan'!$C$9)-'Business Plan'!$C$10)),(('Business Plan'!$D$6*(1+'Scenario Analysis (2D)'!AE$4)*('Business Plan'!$D$7*(1+'Scenario Analysis (2D)'!$E9)-'Business Plan'!$D$8-'Business Plan'!$D$9)-'Business Plan'!$D$10)),(('Business Plan'!$E$6*(1+'Scenario Analysis (2D)'!AE$4)*('Business Plan'!$E$7*(1+'Scenario Analysis (2D)'!$E9)-'Business Plan'!$E$8-'Business Plan'!$E$9)-'Business Plan'!$E$10)),(('Business Plan'!$F$6*(1+'Scenario Analysis (2D)'!AE$4)*('Business Plan'!$F$7*(1+'Scenario Analysis (2D)'!$E9)-'Business Plan'!$F$8-'Business Plan'!$F$9)-'Business Plan'!$F$10)),(('Business Plan'!$G$6*(1+'Scenario Analysis (2D)'!AE$4)*('Business Plan'!$G$7*(1+'Scenario Analysis (2D)'!$E9)-'Business Plan'!$G$8-'Business Plan'!$G$9)-'Business Plan'!$G$10)),(('Business Plan'!$H$6*(1+'Scenario Analysis (2D)'!AE$4)*('Business Plan'!$H$7*(1+'Scenario Analysis (2D)'!$E9)-'Business Plan'!$H$8-'Business Plan'!$H$9)-'Business Plan'!$H$10)),(('Business Plan'!$I$6*(1+'Scenario Analysis (2D)'!AE$4)*('Business Plan'!$I$7*(1+'Scenario Analysis (2D)'!$E9)-'Business Plan'!$I$8-'Business Plan'!$I$9)-'Business Plan'!$I$10)),(('Business Plan'!$J$6*(1+'Scenario Analysis (2D)'!AE$4)*('Business Plan'!$J$7*(1+'Scenario Analysis (2D)'!$E9)-'Business Plan'!$J$8-'Business Plan'!$J$9)-'Business Plan'!$J$10)),(('Business Plan'!$K$6*(1+'Scenario Analysis (2D)'!AE$4)*('Business Plan'!$K$7*(1+'Scenario Analysis (2D)'!$E9)-'Business Plan'!$K$8-'Business Plan'!$K$9)-'Business Plan'!$K$10))))/'Business Plan'!$C$13-1</f>
        <v>-3.733873966320874</v>
      </c>
      <c r="E70" s="65">
        <v>-0.1</v>
      </c>
      <c r="F70" s="65">
        <v>0.15</v>
      </c>
      <c r="G70" s="64">
        <f>(NPV('Business Plan'!$B$3,(('Business Plan'!$C$6*(1+'Scenario Analysis (2D)'!AE$4)*('Business Plan'!$C$7-'Business Plan'!$C$8*(1+'Scenario Analysis (2D)'!$E25)-'Business Plan'!$C$9)-'Business Plan'!$C$10)),(('Business Plan'!$D$6*(1+'Scenario Analysis (2D)'!AE$4)*('Business Plan'!$D$7-'Business Plan'!$D$8*(1+'Scenario Analysis (2D)'!$E25)-'Business Plan'!$D$9)-'Business Plan'!$D$10)),(('Business Plan'!$E$6*(1+'Scenario Analysis (2D)'!AE$4)*('Business Plan'!$E$7-'Business Plan'!$E$8*(1+'Scenario Analysis (2D)'!$E25)-'Business Plan'!$E$9)-'Business Plan'!$E$10)),(('Business Plan'!$F$6*(1+'Scenario Analysis (2D)'!AE$4)*('Business Plan'!$F$7-'Business Plan'!$F$8*(1+'Scenario Analysis (2D)'!$E25)-'Business Plan'!$F$9)-'Business Plan'!$F$10)),(('Business Plan'!$G$6*(1+'Scenario Analysis (2D)'!AE$4)*('Business Plan'!$G$7-'Business Plan'!$G$8*(1+'Scenario Analysis (2D)'!$E25)-'Business Plan'!$G$9)-'Business Plan'!$G$10)),(('Business Plan'!$H$6*(1+'Scenario Analysis (2D)'!AE$4)*('Business Plan'!$H$7-'Business Plan'!$H$8*(1+'Scenario Analysis (2D)'!$E25)-'Business Plan'!$H$9)-'Business Plan'!$H$10)),(('Business Plan'!$I$6*(1+'Scenario Analysis (2D)'!AE$4)*('Business Plan'!$I$7-'Business Plan'!$I$8*(1+'Scenario Analysis (2D)'!$E25)-'Business Plan'!$I$9)-'Business Plan'!$I$10)),(('Business Plan'!$J$6*(1+'Scenario Analysis (2D)'!AE$4)*('Business Plan'!$J$7-'Business Plan'!$J$8*(1+'Scenario Analysis (2D)'!$E25)-'Business Plan'!$J$9)-'Business Plan'!$J$10)),(('Business Plan'!$K$6*(1+'Scenario Analysis (2D)'!AE$4)*('Business Plan'!$K$7-'Business Plan'!$K$8*(1+'Scenario Analysis (2D)'!$E25)-'Business Plan'!$K$9)-'Business Plan'!$K$10))))/'Business Plan'!$C$13-1</f>
        <v>6.073348793411486</v>
      </c>
      <c r="I70" s="65">
        <v>-0.1</v>
      </c>
      <c r="J70" s="65">
        <v>0.15</v>
      </c>
      <c r="K70" s="64">
        <f>(NPV('Business Plan'!$B$3,(('Business Plan'!$C$6*(1+'Scenario Analysis (2D)'!AE$4)*('Business Plan'!$C$7-'Business Plan'!$C$8-'Business Plan'!$C$9)-'Business Plan'!$C$10*(1+'Scenario Analysis (2D)'!$E41))),(('Business Plan'!$D$6*(1+'Scenario Analysis (2D)'!AE$4)*('Business Plan'!$D$7-'Business Plan'!$D$8-'Business Plan'!$D$9)-'Business Plan'!$D$10*(1+'Scenario Analysis (2D)'!$E41))),(('Business Plan'!$E$6*(1+'Scenario Analysis (2D)'!AE$4)*('Business Plan'!$E$7-'Business Plan'!$E$8-'Business Plan'!$E$9)-'Business Plan'!$E$10*(1+'Scenario Analysis (2D)'!$E41))),(('Business Plan'!$F$6*(1+'Scenario Analysis (2D)'!AE$4)*('Business Plan'!$F$7-'Business Plan'!$F$8-'Business Plan'!$F$9)-'Business Plan'!$F$10*(1+'Scenario Analysis (2D)'!$E41))),(('Business Plan'!$G$6*(1+'Scenario Analysis (2D)'!AE$4)*('Business Plan'!$G$7-'Business Plan'!$G$8-'Business Plan'!$G$9)-'Business Plan'!$G$10*(1+'Scenario Analysis (2D)'!$E41))),(('Business Plan'!$H$6*(1+'Scenario Analysis (2D)'!AE$4)*('Business Plan'!$H$7-'Business Plan'!$H$8-'Business Plan'!$H$9)-'Business Plan'!$H$10*(1+'Scenario Analysis (2D)'!$E41))),(('Business Plan'!$I$6*(1+'Scenario Analysis (2D)'!AE$4)*('Business Plan'!$I$7-'Business Plan'!$I$8-'Business Plan'!$I$9)-'Business Plan'!$I$10*(1+'Scenario Analysis (2D)'!$E41))),(('Business Plan'!$J$6*(1+'Scenario Analysis (2D)'!AE$4)*('Business Plan'!$J$7-'Business Plan'!$J$8-'Business Plan'!$J$9)-'Business Plan'!$J$10*(1+'Scenario Analysis (2D)'!$E41))),(('Business Plan'!$K$6*(1+'Scenario Analysis (2D)'!AE$4)*('Business Plan'!$K$7-'Business Plan'!$K$8-'Business Plan'!$K$9)-'Business Plan'!$K$10*(1+'Scenario Analysis (2D)'!$E41)))))/'Business Plan'!$C$13-1</f>
        <v>3.2479986839904456</v>
      </c>
      <c r="M70" s="65">
        <v>-0.1</v>
      </c>
      <c r="N70" s="65">
        <v>0.15</v>
      </c>
      <c r="O70" s="64">
        <f>(NPV('Business Plan'!$B$3,(('Business Plan'!$C$6*('Business Plan'!$C$7*(1+'Scenario Analysis (2D)'!AE$4)-'Business Plan'!$C$8*(1+'Scenario Analysis (2D)'!$E57)-'Business Plan'!$C$9)-'Business Plan'!$C$10)),(('Business Plan'!$D$6*('Business Plan'!$D$7*(1+'Scenario Analysis (2D)'!AE$4)-'Business Plan'!$D$8*(1+'Scenario Analysis (2D)'!$E57)-'Business Plan'!$D$9)-'Business Plan'!$D$10)),(('Business Plan'!$E$6*('Business Plan'!$E$7*(1+'Scenario Analysis (2D)'!AE$4)-'Business Plan'!$E$8*(1+'Scenario Analysis (2D)'!$E57)-'Business Plan'!$E$9)-'Business Plan'!$E$10)),(('Business Plan'!$F$6*('Business Plan'!$F$7*(1+'Scenario Analysis (2D)'!AE$4)-'Business Plan'!$F$8*(1+'Scenario Analysis (2D)'!$E57)-'Business Plan'!$F$9)-'Business Plan'!$F$10)),(('Business Plan'!$G$6*('Business Plan'!$G$7*(1+'Scenario Analysis (2D)'!AE$4)-'Business Plan'!$G$8*(1+'Scenario Analysis (2D)'!$E57)-'Business Plan'!$G$9)-'Business Plan'!$G$10)),(('Business Plan'!$H$6*('Business Plan'!$H$7*(1+'Scenario Analysis (2D)'!AE$4)-'Business Plan'!$H$8*(1+'Scenario Analysis (2D)'!$E57)-'Business Plan'!$H$9)-'Business Plan'!$H$10)),(('Business Plan'!$I$6*('Business Plan'!$I$7*(1+'Scenario Analysis (2D)'!AE$4)-'Business Plan'!$I$8*(1+'Scenario Analysis (2D)'!$E57)-'Business Plan'!$I$9)-'Business Plan'!$I$10)),(('Business Plan'!$J$6*('Business Plan'!$J$7*(1+'Scenario Analysis (2D)'!AE$4)-'Business Plan'!$J$8*(1+'Scenario Analysis (2D)'!$E57)-'Business Plan'!$J$9)-'Business Plan'!$J$10)),(('Business Plan'!$K$6*('Business Plan'!$K$7*(1+'Scenario Analysis (2D)'!AE$4)-'Business Plan'!$K$8*(1+'Scenario Analysis (2D)'!$E57)-'Business Plan'!$K$9)-'Business Plan'!$K$10))))/'Business Plan'!$C$13-1</f>
        <v>11.02483421573038</v>
      </c>
      <c r="Q70" s="65">
        <v>-0.1</v>
      </c>
      <c r="R70" s="65">
        <v>0.15</v>
      </c>
      <c r="S70" s="64">
        <f>(NPV('Business Plan'!$B$3,(('Business Plan'!$C$6*('Business Plan'!$C$7*(1+'Scenario Analysis (2D)'!AE$4)-'Business Plan'!$C$8-'Business Plan'!$C$9)-'Business Plan'!$C$10*(1+'Scenario Analysis (2D)'!$E73))),(('Business Plan'!$D$6*('Business Plan'!$D$7*(1+'Scenario Analysis (2D)'!AE$4)-'Business Plan'!$D$8-'Business Plan'!$D$9)-'Business Plan'!$D$10*(1+'Scenario Analysis (2D)'!$E73))),(('Business Plan'!$E$6*('Business Plan'!$E$7*(1+'Scenario Analysis (2D)'!AE$4)-'Business Plan'!$E$8-'Business Plan'!$E$9)-'Business Plan'!$E$10*(1+'Scenario Analysis (2D)'!$E73))),(('Business Plan'!$F$6*('Business Plan'!$F$7*(1+'Scenario Analysis (2D)'!AE$4)-'Business Plan'!$F$8-'Business Plan'!$F$9)-'Business Plan'!$F$10*(1+'Scenario Analysis (2D)'!$E73))),(('Business Plan'!$G$6*('Business Plan'!$G$7*(1+'Scenario Analysis (2D)'!AE$4)-'Business Plan'!$G$8-'Business Plan'!$G$9)-'Business Plan'!$G$10*(1+'Scenario Analysis (2D)'!$E73))),(('Business Plan'!$H$6*('Business Plan'!$H$7*(1+'Scenario Analysis (2D)'!AE$4)-'Business Plan'!$H$8-'Business Plan'!$H$9)-'Business Plan'!$H$10*(1+'Scenario Analysis (2D)'!$E73))),(('Business Plan'!$I$6*('Business Plan'!$I$7*(1+'Scenario Analysis (2D)'!AE$4)-'Business Plan'!$I$8-'Business Plan'!$I$9)-'Business Plan'!$I$10*(1+'Scenario Analysis (2D)'!$E73))),(('Business Plan'!$J$6*('Business Plan'!$J$7*(1+'Scenario Analysis (2D)'!AE$4)-'Business Plan'!$J$8-'Business Plan'!$J$9)-'Business Plan'!$J$10*(1+'Scenario Analysis (2D)'!$E73))),(('Business Plan'!$K$6*('Business Plan'!$K$7*(1+'Scenario Analysis (2D)'!AE$4)-'Business Plan'!$K$8-'Business Plan'!$K$9)-'Business Plan'!$K$10*(1+'Scenario Analysis (2D)'!$E73)))))/'Business Plan'!$C$13-1</f>
        <v>8.7296427475724556</v>
      </c>
      <c r="U70" s="65">
        <v>-0.1</v>
      </c>
      <c r="V70" s="65">
        <v>0.15</v>
      </c>
      <c r="W70" s="64">
        <f>(NPV('Business Plan'!$B$3,(('Business Plan'!$C$6*('Business Plan'!$C$7-'Business Plan'!$C$8*(1+'Scenario Analysis (2D)'!AE$4)-'Business Plan'!$C$9)-'Business Plan'!$C$10*(1+'Scenario Analysis (2D)'!$E89))),(('Business Plan'!$D$6*('Business Plan'!$D$7-'Business Plan'!$D$8*(1+'Scenario Analysis (2D)'!AE$4)-'Business Plan'!$D$9)-'Business Plan'!$D$10*(1+'Scenario Analysis (2D)'!$E89))),(('Business Plan'!$E$6*('Business Plan'!$E$7-'Business Plan'!$E$8*(1+'Scenario Analysis (2D)'!AE$4)-'Business Plan'!$E$9)-'Business Plan'!$E$10*(1+'Scenario Analysis (2D)'!$E89))),(('Business Plan'!$F$6*('Business Plan'!$F$7-'Business Plan'!$F$8*(1+'Scenario Analysis (2D)'!AE$4)-'Business Plan'!$F$9)-'Business Plan'!$F$10*(1+'Scenario Analysis (2D)'!$E89))),(('Business Plan'!$G$6*('Business Plan'!$G$7-'Business Plan'!$G$8*(1+'Scenario Analysis (2D)'!AE$4)-'Business Plan'!$G$9)-'Business Plan'!$G$10*(1+'Scenario Analysis (2D)'!$E89))),(('Business Plan'!$H$6*('Business Plan'!$H$7-'Business Plan'!$H$8*(1+'Scenario Analysis (2D)'!AE$4)-'Business Plan'!$H$9)-'Business Plan'!$H$10*(1+'Scenario Analysis (2D)'!$E89))),(('Business Plan'!$I$6*('Business Plan'!$I$7-'Business Plan'!$I$8*(1+'Scenario Analysis (2D)'!AE$4)-'Business Plan'!$I$9)-'Business Plan'!$I$10*(1+'Scenario Analysis (2D)'!$E89))),(('Business Plan'!$J$6*('Business Plan'!$J$7-'Business Plan'!$J$8*(1+'Scenario Analysis (2D)'!AE$4)-'Business Plan'!$J$9)-'Business Plan'!$J$10*(1+'Scenario Analysis (2D)'!$E89))),(('Business Plan'!$K$6*('Business Plan'!$K$7-'Business Plan'!$K$8*(1+'Scenario Analysis (2D)'!AE$4)-'Business Plan'!$K$9)-'Business Plan'!$K$10*(1+'Scenario Analysis (2D)'!$E89)))))/'Business Plan'!$C$13-1</f>
        <v>-4.0623869390349689</v>
      </c>
    </row>
    <row r="71" spans="1:23" x14ac:dyDescent="0.25">
      <c r="A71" s="65">
        <v>-0.1</v>
      </c>
      <c r="B71" s="63">
        <v>0.2</v>
      </c>
      <c r="C71" s="64">
        <f>(NPV('Business Plan'!$B$3,(('Business Plan'!$C$6*(1+'Scenario Analysis (2D)'!AF$4)*('Business Plan'!$C$7*(1+'Scenario Analysis (2D)'!$E9)-'Business Plan'!$C$8-'Business Plan'!$C$9)-'Business Plan'!$C$10)),(('Business Plan'!$D$6*(1+'Scenario Analysis (2D)'!AF$4)*('Business Plan'!$D$7*(1+'Scenario Analysis (2D)'!$E9)-'Business Plan'!$D$8-'Business Plan'!$D$9)-'Business Plan'!$D$10)),(('Business Plan'!$E$6*(1+'Scenario Analysis (2D)'!AF$4)*('Business Plan'!$E$7*(1+'Scenario Analysis (2D)'!$E9)-'Business Plan'!$E$8-'Business Plan'!$E$9)-'Business Plan'!$E$10)),(('Business Plan'!$F$6*(1+'Scenario Analysis (2D)'!AF$4)*('Business Plan'!$F$7*(1+'Scenario Analysis (2D)'!$E9)-'Business Plan'!$F$8-'Business Plan'!$F$9)-'Business Plan'!$F$10)),(('Business Plan'!$G$6*(1+'Scenario Analysis (2D)'!AF$4)*('Business Plan'!$G$7*(1+'Scenario Analysis (2D)'!$E9)-'Business Plan'!$G$8-'Business Plan'!$G$9)-'Business Plan'!$G$10)),(('Business Plan'!$H$6*(1+'Scenario Analysis (2D)'!AF$4)*('Business Plan'!$H$7*(1+'Scenario Analysis (2D)'!$E9)-'Business Plan'!$H$8-'Business Plan'!$H$9)-'Business Plan'!$H$10)),(('Business Plan'!$I$6*(1+'Scenario Analysis (2D)'!AF$4)*('Business Plan'!$I$7*(1+'Scenario Analysis (2D)'!$E9)-'Business Plan'!$I$8-'Business Plan'!$I$9)-'Business Plan'!$I$10)),(('Business Plan'!$J$6*(1+'Scenario Analysis (2D)'!AF$4)*('Business Plan'!$J$7*(1+'Scenario Analysis (2D)'!$E9)-'Business Plan'!$J$8-'Business Plan'!$J$9)-'Business Plan'!$J$10)),(('Business Plan'!$K$6*(1+'Scenario Analysis (2D)'!AF$4)*('Business Plan'!$K$7*(1+'Scenario Analysis (2D)'!$E9)-'Business Plan'!$K$8-'Business Plan'!$K$9)-'Business Plan'!$K$10))))/'Business Plan'!$C$13-1</f>
        <v>-3.3139556719886616</v>
      </c>
      <c r="E71" s="65">
        <v>-0.1</v>
      </c>
      <c r="F71" s="65">
        <v>0.2</v>
      </c>
      <c r="G71" s="64">
        <f>(NPV('Business Plan'!$B$3,(('Business Plan'!$C$6*(1+'Scenario Analysis (2D)'!AF$4)*('Business Plan'!$C$7-'Business Plan'!$C$8*(1+'Scenario Analysis (2D)'!$E25)-'Business Plan'!$C$9)-'Business Plan'!$C$10)),(('Business Plan'!$D$6*(1+'Scenario Analysis (2D)'!AF$4)*('Business Plan'!$D$7-'Business Plan'!$D$8*(1+'Scenario Analysis (2D)'!$E25)-'Business Plan'!$D$9)-'Business Plan'!$D$10)),(('Business Plan'!$E$6*(1+'Scenario Analysis (2D)'!AF$4)*('Business Plan'!$E$7-'Business Plan'!$E$8*(1+'Scenario Analysis (2D)'!$E25)-'Business Plan'!$E$9)-'Business Plan'!$E$10)),(('Business Plan'!$F$6*(1+'Scenario Analysis (2D)'!AF$4)*('Business Plan'!$F$7-'Business Plan'!$F$8*(1+'Scenario Analysis (2D)'!$E25)-'Business Plan'!$F$9)-'Business Plan'!$F$10)),(('Business Plan'!$G$6*(1+'Scenario Analysis (2D)'!AF$4)*('Business Plan'!$G$7-'Business Plan'!$G$8*(1+'Scenario Analysis (2D)'!$E25)-'Business Plan'!$G$9)-'Business Plan'!$G$10)),(('Business Plan'!$H$6*(1+'Scenario Analysis (2D)'!AF$4)*('Business Plan'!$H$7-'Business Plan'!$H$8*(1+'Scenario Analysis (2D)'!$E25)-'Business Plan'!$H$9)-'Business Plan'!$H$10)),(('Business Plan'!$I$6*(1+'Scenario Analysis (2D)'!AF$4)*('Business Plan'!$I$7-'Business Plan'!$I$8*(1+'Scenario Analysis (2D)'!$E25)-'Business Plan'!$I$9)-'Business Plan'!$I$10)),(('Business Plan'!$J$6*(1+'Scenario Analysis (2D)'!AF$4)*('Business Plan'!$J$7-'Business Plan'!$J$8*(1+'Scenario Analysis (2D)'!$E25)-'Business Plan'!$J$9)-'Business Plan'!$J$10)),(('Business Plan'!$K$6*(1+'Scenario Analysis (2D)'!AF$4)*('Business Plan'!$K$7-'Business Plan'!$K$8*(1+'Scenario Analysis (2D)'!$E25)-'Business Plan'!$K$9)-'Business Plan'!$K$10))))/'Business Plan'!$C$13-1</f>
        <v>6.9196680772972803</v>
      </c>
      <c r="I71" s="65">
        <v>-0.1</v>
      </c>
      <c r="J71" s="65">
        <v>0.2</v>
      </c>
      <c r="K71" s="64">
        <f>(NPV('Business Plan'!$B$3,(('Business Plan'!$C$6*(1+'Scenario Analysis (2D)'!AF$4)*('Business Plan'!$C$7-'Business Plan'!$C$8-'Business Plan'!$C$9)-'Business Plan'!$C$10*(1+'Scenario Analysis (2D)'!$E41))),(('Business Plan'!$D$6*(1+'Scenario Analysis (2D)'!AF$4)*('Business Plan'!$D$7-'Business Plan'!$D$8-'Business Plan'!$D$9)-'Business Plan'!$D$10*(1+'Scenario Analysis (2D)'!$E41))),(('Business Plan'!$E$6*(1+'Scenario Analysis (2D)'!AF$4)*('Business Plan'!$E$7-'Business Plan'!$E$8-'Business Plan'!$E$9)-'Business Plan'!$E$10*(1+'Scenario Analysis (2D)'!$E41))),(('Business Plan'!$F$6*(1+'Scenario Analysis (2D)'!AF$4)*('Business Plan'!$F$7-'Business Plan'!$F$8-'Business Plan'!$F$9)-'Business Plan'!$F$10*(1+'Scenario Analysis (2D)'!$E41))),(('Business Plan'!$G$6*(1+'Scenario Analysis (2D)'!AF$4)*('Business Plan'!$G$7-'Business Plan'!$G$8-'Business Plan'!$G$9)-'Business Plan'!$G$10*(1+'Scenario Analysis (2D)'!$E41))),(('Business Plan'!$H$6*(1+'Scenario Analysis (2D)'!AF$4)*('Business Plan'!$H$7-'Business Plan'!$H$8-'Business Plan'!$H$9)-'Business Plan'!$H$10*(1+'Scenario Analysis (2D)'!$E41))),(('Business Plan'!$I$6*(1+'Scenario Analysis (2D)'!AF$4)*('Business Plan'!$I$7-'Business Plan'!$I$8-'Business Plan'!$I$9)-'Business Plan'!$I$10*(1+'Scenario Analysis (2D)'!$E41))),(('Business Plan'!$J$6*(1+'Scenario Analysis (2D)'!AF$4)*('Business Plan'!$J$7-'Business Plan'!$J$8-'Business Plan'!$J$9)-'Business Plan'!$J$10*(1+'Scenario Analysis (2D)'!$E41))),(('Business Plan'!$K$6*(1+'Scenario Analysis (2D)'!AF$4)*('Business Plan'!$K$7-'Business Plan'!$K$8-'Business Plan'!$K$9)-'Business Plan'!$K$10*(1+'Scenario Analysis (2D)'!$E41)))))/'Business Plan'!$C$13-1</f>
        <v>3.9175984207885381</v>
      </c>
      <c r="M71" s="65">
        <v>-0.1</v>
      </c>
      <c r="N71" s="65">
        <v>0.2</v>
      </c>
      <c r="O71" s="64">
        <f>(NPV('Business Plan'!$B$3,(('Business Plan'!$C$6*('Business Plan'!$C$7*(1+'Scenario Analysis (2D)'!AF$4)-'Business Plan'!$C$8*(1+'Scenario Analysis (2D)'!$E57)-'Business Plan'!$C$9)-'Business Plan'!$C$10)),(('Business Plan'!$D$6*('Business Plan'!$D$7*(1+'Scenario Analysis (2D)'!AF$4)-'Business Plan'!$D$8*(1+'Scenario Analysis (2D)'!$E57)-'Business Plan'!$D$9)-'Business Plan'!$D$10)),(('Business Plan'!$E$6*('Business Plan'!$E$7*(1+'Scenario Analysis (2D)'!AF$4)-'Business Plan'!$E$8*(1+'Scenario Analysis (2D)'!$E57)-'Business Plan'!$E$9)-'Business Plan'!$E$10)),(('Business Plan'!$F$6*('Business Plan'!$F$7*(1+'Scenario Analysis (2D)'!AF$4)-'Business Plan'!$F$8*(1+'Scenario Analysis (2D)'!$E57)-'Business Plan'!$F$9)-'Business Plan'!$F$10)),(('Business Plan'!$G$6*('Business Plan'!$G$7*(1+'Scenario Analysis (2D)'!AF$4)-'Business Plan'!$G$8*(1+'Scenario Analysis (2D)'!$E57)-'Business Plan'!$G$9)-'Business Plan'!$G$10)),(('Business Plan'!$H$6*('Business Plan'!$H$7*(1+'Scenario Analysis (2D)'!AF$4)-'Business Plan'!$H$8*(1+'Scenario Analysis (2D)'!$E57)-'Business Plan'!$H$9)-'Business Plan'!$H$10)),(('Business Plan'!$I$6*('Business Plan'!$I$7*(1+'Scenario Analysis (2D)'!AF$4)-'Business Plan'!$I$8*(1+'Scenario Analysis (2D)'!$E57)-'Business Plan'!$I$9)-'Business Plan'!$I$10)),(('Business Plan'!$J$6*('Business Plan'!$J$7*(1+'Scenario Analysis (2D)'!AF$4)-'Business Plan'!$J$8*(1+'Scenario Analysis (2D)'!$E57)-'Business Plan'!$J$9)-'Business Plan'!$J$10)),(('Business Plan'!$K$6*('Business Plan'!$K$7*(1+'Scenario Analysis (2D)'!AF$4)-'Business Plan'!$K$8*(1+'Scenario Analysis (2D)'!$E57)-'Business Plan'!$K$9)-'Business Plan'!$K$10))))/'Business Plan'!$C$13-1</f>
        <v>13.521648640389136</v>
      </c>
      <c r="Q71" s="65">
        <v>-0.1</v>
      </c>
      <c r="R71" s="65">
        <v>0.2</v>
      </c>
      <c r="S71" s="64">
        <f>(NPV('Business Plan'!$B$3,(('Business Plan'!$C$6*('Business Plan'!$C$7*(1+'Scenario Analysis (2D)'!AF$4)-'Business Plan'!$C$8-'Business Plan'!$C$9)-'Business Plan'!$C$10*(1+'Scenario Analysis (2D)'!$E73))),(('Business Plan'!$D$6*('Business Plan'!$D$7*(1+'Scenario Analysis (2D)'!AF$4)-'Business Plan'!$D$8-'Business Plan'!$D$9)-'Business Plan'!$D$10*(1+'Scenario Analysis (2D)'!$E73))),(('Business Plan'!$E$6*('Business Plan'!$E$7*(1+'Scenario Analysis (2D)'!AF$4)-'Business Plan'!$E$8-'Business Plan'!$E$9)-'Business Plan'!$E$10*(1+'Scenario Analysis (2D)'!$E73))),(('Business Plan'!$F$6*('Business Plan'!$F$7*(1+'Scenario Analysis (2D)'!AF$4)-'Business Plan'!$F$8-'Business Plan'!$F$9)-'Business Plan'!$F$10*(1+'Scenario Analysis (2D)'!$E73))),(('Business Plan'!$G$6*('Business Plan'!$G$7*(1+'Scenario Analysis (2D)'!AF$4)-'Business Plan'!$G$8-'Business Plan'!$G$9)-'Business Plan'!$G$10*(1+'Scenario Analysis (2D)'!$E73))),(('Business Plan'!$H$6*('Business Plan'!$H$7*(1+'Scenario Analysis (2D)'!AF$4)-'Business Plan'!$H$8-'Business Plan'!$H$9)-'Business Plan'!$H$10*(1+'Scenario Analysis (2D)'!$E73))),(('Business Plan'!$I$6*('Business Plan'!$I$7*(1+'Scenario Analysis (2D)'!AF$4)-'Business Plan'!$I$8-'Business Plan'!$I$9)-'Business Plan'!$I$10*(1+'Scenario Analysis (2D)'!$E73))),(('Business Plan'!$J$6*('Business Plan'!$J$7*(1+'Scenario Analysis (2D)'!AF$4)-'Business Plan'!$J$8-'Business Plan'!$J$9)-'Business Plan'!$J$10*(1+'Scenario Analysis (2D)'!$E73))),(('Business Plan'!$K$6*('Business Plan'!$K$7*(1+'Scenario Analysis (2D)'!AF$4)-'Business Plan'!$K$8-'Business Plan'!$K$9)-'Business Plan'!$K$10*(1+'Scenario Analysis (2D)'!$E73)))))/'Business Plan'!$C$13-1</f>
        <v>11.226457172231214</v>
      </c>
      <c r="U71" s="65">
        <v>-0.1</v>
      </c>
      <c r="V71" s="65">
        <v>0.2</v>
      </c>
      <c r="W71" s="64">
        <f>(NPV('Business Plan'!$B$3,(('Business Plan'!$C$6*('Business Plan'!$C$7-'Business Plan'!$C$8*(1+'Scenario Analysis (2D)'!AF$4)-'Business Plan'!$C$9)-'Business Plan'!$C$10*(1+'Scenario Analysis (2D)'!$E89))),(('Business Plan'!$D$6*('Business Plan'!$D$7-'Business Plan'!$D$8*(1+'Scenario Analysis (2D)'!AF$4)-'Business Plan'!$D$9)-'Business Plan'!$D$10*(1+'Scenario Analysis (2D)'!$E89))),(('Business Plan'!$E$6*('Business Plan'!$E$7-'Business Plan'!$E$8*(1+'Scenario Analysis (2D)'!AF$4)-'Business Plan'!$E$9)-'Business Plan'!$E$10*(1+'Scenario Analysis (2D)'!$E89))),(('Business Plan'!$F$6*('Business Plan'!$F$7-'Business Plan'!$F$8*(1+'Scenario Analysis (2D)'!AF$4)-'Business Plan'!$F$9)-'Business Plan'!$F$10*(1+'Scenario Analysis (2D)'!$E89))),(('Business Plan'!$G$6*('Business Plan'!$G$7-'Business Plan'!$G$8*(1+'Scenario Analysis (2D)'!AF$4)-'Business Plan'!$G$9)-'Business Plan'!$G$10*(1+'Scenario Analysis (2D)'!$E89))),(('Business Plan'!$H$6*('Business Plan'!$H$7-'Business Plan'!$H$8*(1+'Scenario Analysis (2D)'!AF$4)-'Business Plan'!$H$9)-'Business Plan'!$H$10*(1+'Scenario Analysis (2D)'!$E89))),(('Business Plan'!$I$6*('Business Plan'!$I$7-'Business Plan'!$I$8*(1+'Scenario Analysis (2D)'!AF$4)-'Business Plan'!$I$9)-'Business Plan'!$I$10*(1+'Scenario Analysis (2D)'!$E89))),(('Business Plan'!$J$6*('Business Plan'!$J$7-'Business Plan'!$J$8*(1+'Scenario Analysis (2D)'!AF$4)-'Business Plan'!$J$9)-'Business Plan'!$J$10*(1+'Scenario Analysis (2D)'!$E89))),(('Business Plan'!$K$6*('Business Plan'!$K$7-'Business Plan'!$K$8*(1+'Scenario Analysis (2D)'!AF$4)-'Business Plan'!$K$9)-'Business Plan'!$K$10*(1+'Scenario Analysis (2D)'!$E89)))))/'Business Plan'!$C$13-1</f>
        <v>-5.8295824099120255</v>
      </c>
    </row>
    <row r="72" spans="1:23" x14ac:dyDescent="0.25">
      <c r="A72" s="65">
        <v>-0.1</v>
      </c>
      <c r="B72" s="63">
        <v>0.25</v>
      </c>
      <c r="C72" s="64">
        <f>(NPV('Business Plan'!$B$3,(('Business Plan'!$C$6*(1+'Scenario Analysis (2D)'!AG$4)*('Business Plan'!$C$7*(1+'Scenario Analysis (2D)'!$E9)-'Business Plan'!$C$8-'Business Plan'!$C$9)-'Business Plan'!$C$10)),(('Business Plan'!$D$6*(1+'Scenario Analysis (2D)'!AG$4)*('Business Plan'!$D$7*(1+'Scenario Analysis (2D)'!$E9)-'Business Plan'!$D$8-'Business Plan'!$D$9)-'Business Plan'!$D$10)),(('Business Plan'!$E$6*(1+'Scenario Analysis (2D)'!AG$4)*('Business Plan'!$E$7*(1+'Scenario Analysis (2D)'!$E9)-'Business Plan'!$E$8-'Business Plan'!$E$9)-'Business Plan'!$E$10)),(('Business Plan'!$F$6*(1+'Scenario Analysis (2D)'!AG$4)*('Business Plan'!$F$7*(1+'Scenario Analysis (2D)'!$E9)-'Business Plan'!$F$8-'Business Plan'!$F$9)-'Business Plan'!$F$10)),(('Business Plan'!$G$6*(1+'Scenario Analysis (2D)'!AG$4)*('Business Plan'!$G$7*(1+'Scenario Analysis (2D)'!$E9)-'Business Plan'!$G$8-'Business Plan'!$G$9)-'Business Plan'!$G$10)),(('Business Plan'!$H$6*(1+'Scenario Analysis (2D)'!AG$4)*('Business Plan'!$H$7*(1+'Scenario Analysis (2D)'!$E9)-'Business Plan'!$H$8-'Business Plan'!$H$9)-'Business Plan'!$H$10)),(('Business Plan'!$I$6*(1+'Scenario Analysis (2D)'!AG$4)*('Business Plan'!$I$7*(1+'Scenario Analysis (2D)'!$E9)-'Business Plan'!$I$8-'Business Plan'!$I$9)-'Business Plan'!$I$10)),(('Business Plan'!$J$6*(1+'Scenario Analysis (2D)'!AG$4)*('Business Plan'!$J$7*(1+'Scenario Analysis (2D)'!$E9)-'Business Plan'!$J$8-'Business Plan'!$J$9)-'Business Plan'!$J$10)),(('Business Plan'!$K$6*(1+'Scenario Analysis (2D)'!AG$4)*('Business Plan'!$K$7*(1+'Scenario Analysis (2D)'!$E9)-'Business Plan'!$K$8-'Business Plan'!$K$9)-'Business Plan'!$K$10))))/'Business Plan'!$C$13-1</f>
        <v>-2.894037377656447</v>
      </c>
      <c r="E72" s="65">
        <v>-0.1</v>
      </c>
      <c r="F72" s="65">
        <v>0.25</v>
      </c>
      <c r="G72" s="64">
        <f>(NPV('Business Plan'!$B$3,(('Business Plan'!$C$6*(1+'Scenario Analysis (2D)'!AG$4)*('Business Plan'!$C$7-'Business Plan'!$C$8*(1+'Scenario Analysis (2D)'!$E25)-'Business Plan'!$C$9)-'Business Plan'!$C$10)),(('Business Plan'!$D$6*(1+'Scenario Analysis (2D)'!AG$4)*('Business Plan'!$D$7-'Business Plan'!$D$8*(1+'Scenario Analysis (2D)'!$E25)-'Business Plan'!$D$9)-'Business Plan'!$D$10)),(('Business Plan'!$E$6*(1+'Scenario Analysis (2D)'!AG$4)*('Business Plan'!$E$7-'Business Plan'!$E$8*(1+'Scenario Analysis (2D)'!$E25)-'Business Plan'!$E$9)-'Business Plan'!$E$10)),(('Business Plan'!$F$6*(1+'Scenario Analysis (2D)'!AG$4)*('Business Plan'!$F$7-'Business Plan'!$F$8*(1+'Scenario Analysis (2D)'!$E25)-'Business Plan'!$F$9)-'Business Plan'!$F$10)),(('Business Plan'!$G$6*(1+'Scenario Analysis (2D)'!AG$4)*('Business Plan'!$G$7-'Business Plan'!$G$8*(1+'Scenario Analysis (2D)'!$E25)-'Business Plan'!$G$9)-'Business Plan'!$G$10)),(('Business Plan'!$H$6*(1+'Scenario Analysis (2D)'!AG$4)*('Business Plan'!$H$7-'Business Plan'!$H$8*(1+'Scenario Analysis (2D)'!$E25)-'Business Plan'!$H$9)-'Business Plan'!$H$10)),(('Business Plan'!$I$6*(1+'Scenario Analysis (2D)'!AG$4)*('Business Plan'!$I$7-'Business Plan'!$I$8*(1+'Scenario Analysis (2D)'!$E25)-'Business Plan'!$I$9)-'Business Plan'!$I$10)),(('Business Plan'!$J$6*(1+'Scenario Analysis (2D)'!AG$4)*('Business Plan'!$J$7-'Business Plan'!$J$8*(1+'Scenario Analysis (2D)'!$E25)-'Business Plan'!$J$9)-'Business Plan'!$J$10)),(('Business Plan'!$K$6*(1+'Scenario Analysis (2D)'!AG$4)*('Business Plan'!$K$7-'Business Plan'!$K$8*(1+'Scenario Analysis (2D)'!$E25)-'Business Plan'!$K$9)-'Business Plan'!$K$10))))/'Business Plan'!$C$13-1</f>
        <v>7.7659873611830772</v>
      </c>
      <c r="I72" s="65">
        <v>-0.1</v>
      </c>
      <c r="J72" s="65">
        <v>0.25</v>
      </c>
      <c r="K72" s="64">
        <f>(NPV('Business Plan'!$B$3,(('Business Plan'!$C$6*(1+'Scenario Analysis (2D)'!AG$4)*('Business Plan'!$C$7-'Business Plan'!$C$8-'Business Plan'!$C$9)-'Business Plan'!$C$10*(1+'Scenario Analysis (2D)'!$E41))),(('Business Plan'!$D$6*(1+'Scenario Analysis (2D)'!AG$4)*('Business Plan'!$D$7-'Business Plan'!$D$8-'Business Plan'!$D$9)-'Business Plan'!$D$10*(1+'Scenario Analysis (2D)'!$E41))),(('Business Plan'!$E$6*(1+'Scenario Analysis (2D)'!AG$4)*('Business Plan'!$E$7-'Business Plan'!$E$8-'Business Plan'!$E$9)-'Business Plan'!$E$10*(1+'Scenario Analysis (2D)'!$E41))),(('Business Plan'!$F$6*(1+'Scenario Analysis (2D)'!AG$4)*('Business Plan'!$F$7-'Business Plan'!$F$8-'Business Plan'!$F$9)-'Business Plan'!$F$10*(1+'Scenario Analysis (2D)'!$E41))),(('Business Plan'!$G$6*(1+'Scenario Analysis (2D)'!AG$4)*('Business Plan'!$G$7-'Business Plan'!$G$8-'Business Plan'!$G$9)-'Business Plan'!$G$10*(1+'Scenario Analysis (2D)'!$E41))),(('Business Plan'!$H$6*(1+'Scenario Analysis (2D)'!AG$4)*('Business Plan'!$H$7-'Business Plan'!$H$8-'Business Plan'!$H$9)-'Business Plan'!$H$10*(1+'Scenario Analysis (2D)'!$E41))),(('Business Plan'!$I$6*(1+'Scenario Analysis (2D)'!AG$4)*('Business Plan'!$I$7-'Business Plan'!$I$8-'Business Plan'!$I$9)-'Business Plan'!$I$10*(1+'Scenario Analysis (2D)'!$E41))),(('Business Plan'!$J$6*(1+'Scenario Analysis (2D)'!AG$4)*('Business Plan'!$J$7-'Business Plan'!$J$8-'Business Plan'!$J$9)-'Business Plan'!$J$10*(1+'Scenario Analysis (2D)'!$E41))),(('Business Plan'!$K$6*(1+'Scenario Analysis (2D)'!AG$4)*('Business Plan'!$K$7-'Business Plan'!$K$8-'Business Plan'!$K$9)-'Business Plan'!$K$10*(1+'Scenario Analysis (2D)'!$E41)))))/'Business Plan'!$C$13-1</f>
        <v>4.5871981575866263</v>
      </c>
      <c r="M72" s="65">
        <v>-0.1</v>
      </c>
      <c r="N72" s="65">
        <v>0.25</v>
      </c>
      <c r="O72" s="64">
        <f>(NPV('Business Plan'!$B$3,(('Business Plan'!$C$6*('Business Plan'!$C$7*(1+'Scenario Analysis (2D)'!AG$4)-'Business Plan'!$C$8*(1+'Scenario Analysis (2D)'!$E57)-'Business Plan'!$C$9)-'Business Plan'!$C$10)),(('Business Plan'!$D$6*('Business Plan'!$D$7*(1+'Scenario Analysis (2D)'!AG$4)-'Business Plan'!$D$8*(1+'Scenario Analysis (2D)'!$E57)-'Business Plan'!$D$9)-'Business Plan'!$D$10)),(('Business Plan'!$E$6*('Business Plan'!$E$7*(1+'Scenario Analysis (2D)'!AG$4)-'Business Plan'!$E$8*(1+'Scenario Analysis (2D)'!$E57)-'Business Plan'!$E$9)-'Business Plan'!$E$10)),(('Business Plan'!$F$6*('Business Plan'!$F$7*(1+'Scenario Analysis (2D)'!AG$4)-'Business Plan'!$F$8*(1+'Scenario Analysis (2D)'!$E57)-'Business Plan'!$F$9)-'Business Plan'!$F$10)),(('Business Plan'!$G$6*('Business Plan'!$G$7*(1+'Scenario Analysis (2D)'!AG$4)-'Business Plan'!$G$8*(1+'Scenario Analysis (2D)'!$E57)-'Business Plan'!$G$9)-'Business Plan'!$G$10)),(('Business Plan'!$H$6*('Business Plan'!$H$7*(1+'Scenario Analysis (2D)'!AG$4)-'Business Plan'!$H$8*(1+'Scenario Analysis (2D)'!$E57)-'Business Plan'!$H$9)-'Business Plan'!$H$10)),(('Business Plan'!$I$6*('Business Plan'!$I$7*(1+'Scenario Analysis (2D)'!AG$4)-'Business Plan'!$I$8*(1+'Scenario Analysis (2D)'!$E57)-'Business Plan'!$I$9)-'Business Plan'!$I$10)),(('Business Plan'!$J$6*('Business Plan'!$J$7*(1+'Scenario Analysis (2D)'!AG$4)-'Business Plan'!$J$8*(1+'Scenario Analysis (2D)'!$E57)-'Business Plan'!$J$9)-'Business Plan'!$J$10)),(('Business Plan'!$K$6*('Business Plan'!$K$7*(1+'Scenario Analysis (2D)'!AG$4)-'Business Plan'!$K$8*(1+'Scenario Analysis (2D)'!$E57)-'Business Plan'!$K$9)-'Business Plan'!$K$10))))/'Business Plan'!$C$13-1</f>
        <v>16.018463065047893</v>
      </c>
      <c r="Q72" s="65">
        <v>-0.1</v>
      </c>
      <c r="R72" s="65">
        <v>0.25</v>
      </c>
      <c r="S72" s="64">
        <f>(NPV('Business Plan'!$B$3,(('Business Plan'!$C$6*('Business Plan'!$C$7*(1+'Scenario Analysis (2D)'!AG$4)-'Business Plan'!$C$8-'Business Plan'!$C$9)-'Business Plan'!$C$10*(1+'Scenario Analysis (2D)'!$E73))),(('Business Plan'!$D$6*('Business Plan'!$D$7*(1+'Scenario Analysis (2D)'!AG$4)-'Business Plan'!$D$8-'Business Plan'!$D$9)-'Business Plan'!$D$10*(1+'Scenario Analysis (2D)'!$E73))),(('Business Plan'!$E$6*('Business Plan'!$E$7*(1+'Scenario Analysis (2D)'!AG$4)-'Business Plan'!$E$8-'Business Plan'!$E$9)-'Business Plan'!$E$10*(1+'Scenario Analysis (2D)'!$E73))),(('Business Plan'!$F$6*('Business Plan'!$F$7*(1+'Scenario Analysis (2D)'!AG$4)-'Business Plan'!$F$8-'Business Plan'!$F$9)-'Business Plan'!$F$10*(1+'Scenario Analysis (2D)'!$E73))),(('Business Plan'!$G$6*('Business Plan'!$G$7*(1+'Scenario Analysis (2D)'!AG$4)-'Business Plan'!$G$8-'Business Plan'!$G$9)-'Business Plan'!$G$10*(1+'Scenario Analysis (2D)'!$E73))),(('Business Plan'!$H$6*('Business Plan'!$H$7*(1+'Scenario Analysis (2D)'!AG$4)-'Business Plan'!$H$8-'Business Plan'!$H$9)-'Business Plan'!$H$10*(1+'Scenario Analysis (2D)'!$E73))),(('Business Plan'!$I$6*('Business Plan'!$I$7*(1+'Scenario Analysis (2D)'!AG$4)-'Business Plan'!$I$8-'Business Plan'!$I$9)-'Business Plan'!$I$10*(1+'Scenario Analysis (2D)'!$E73))),(('Business Plan'!$J$6*('Business Plan'!$J$7*(1+'Scenario Analysis (2D)'!AG$4)-'Business Plan'!$J$8-'Business Plan'!$J$9)-'Business Plan'!$J$10*(1+'Scenario Analysis (2D)'!$E73))),(('Business Plan'!$K$6*('Business Plan'!$K$7*(1+'Scenario Analysis (2D)'!AG$4)-'Business Plan'!$K$8-'Business Plan'!$K$9)-'Business Plan'!$K$10*(1+'Scenario Analysis (2D)'!$E73)))))/'Business Plan'!$C$13-1</f>
        <v>13.723271596889971</v>
      </c>
      <c r="U72" s="65">
        <v>-0.1</v>
      </c>
      <c r="V72" s="65">
        <v>0.25</v>
      </c>
      <c r="W72" s="64">
        <f>(NPV('Business Plan'!$B$3,(('Business Plan'!$C$6*('Business Plan'!$C$7-'Business Plan'!$C$8*(1+'Scenario Analysis (2D)'!AG$4)-'Business Plan'!$C$9)-'Business Plan'!$C$10*(1+'Scenario Analysis (2D)'!$E89))),(('Business Plan'!$D$6*('Business Plan'!$D$7-'Business Plan'!$D$8*(1+'Scenario Analysis (2D)'!AG$4)-'Business Plan'!$D$9)-'Business Plan'!$D$10*(1+'Scenario Analysis (2D)'!$E89))),(('Business Plan'!$E$6*('Business Plan'!$E$7-'Business Plan'!$E$8*(1+'Scenario Analysis (2D)'!AG$4)-'Business Plan'!$E$9)-'Business Plan'!$E$10*(1+'Scenario Analysis (2D)'!$E89))),(('Business Plan'!$F$6*('Business Plan'!$F$7-'Business Plan'!$F$8*(1+'Scenario Analysis (2D)'!AG$4)-'Business Plan'!$F$9)-'Business Plan'!$F$10*(1+'Scenario Analysis (2D)'!$E89))),(('Business Plan'!$G$6*('Business Plan'!$G$7-'Business Plan'!$G$8*(1+'Scenario Analysis (2D)'!AG$4)-'Business Plan'!$G$9)-'Business Plan'!$G$10*(1+'Scenario Analysis (2D)'!$E89))),(('Business Plan'!$H$6*('Business Plan'!$H$7-'Business Plan'!$H$8*(1+'Scenario Analysis (2D)'!AG$4)-'Business Plan'!$H$9)-'Business Plan'!$H$10*(1+'Scenario Analysis (2D)'!$E89))),(('Business Plan'!$I$6*('Business Plan'!$I$7-'Business Plan'!$I$8*(1+'Scenario Analysis (2D)'!AG$4)-'Business Plan'!$I$9)-'Business Plan'!$I$10*(1+'Scenario Analysis (2D)'!$E89))),(('Business Plan'!$J$6*('Business Plan'!$J$7-'Business Plan'!$J$8*(1+'Scenario Analysis (2D)'!AG$4)-'Business Plan'!$J$9)-'Business Plan'!$J$10*(1+'Scenario Analysis (2D)'!$E89))),(('Business Plan'!$K$6*('Business Plan'!$K$7-'Business Plan'!$K$8*(1+'Scenario Analysis (2D)'!AG$4)-'Business Plan'!$K$9)-'Business Plan'!$K$10*(1+'Scenario Analysis (2D)'!$E89)))))/'Business Plan'!$C$13-1</f>
        <v>-7.5967778807890785</v>
      </c>
    </row>
    <row r="73" spans="1:23" x14ac:dyDescent="0.25">
      <c r="A73" s="65">
        <v>-0.1</v>
      </c>
      <c r="B73" s="63">
        <v>0.3</v>
      </c>
      <c r="C73" s="64">
        <f>(NPV('Business Plan'!$B$3,(('Business Plan'!$C$6*(1+'Scenario Analysis (2D)'!AH$4)*('Business Plan'!$C$7*(1+'Scenario Analysis (2D)'!$E9)-'Business Plan'!$C$8-'Business Plan'!$C$9)-'Business Plan'!$C$10)),(('Business Plan'!$D$6*(1+'Scenario Analysis (2D)'!AH$4)*('Business Plan'!$D$7*(1+'Scenario Analysis (2D)'!$E9)-'Business Plan'!$D$8-'Business Plan'!$D$9)-'Business Plan'!$D$10)),(('Business Plan'!$E$6*(1+'Scenario Analysis (2D)'!AH$4)*('Business Plan'!$E$7*(1+'Scenario Analysis (2D)'!$E9)-'Business Plan'!$E$8-'Business Plan'!$E$9)-'Business Plan'!$E$10)),(('Business Plan'!$F$6*(1+'Scenario Analysis (2D)'!AH$4)*('Business Plan'!$F$7*(1+'Scenario Analysis (2D)'!$E9)-'Business Plan'!$F$8-'Business Plan'!$F$9)-'Business Plan'!$F$10)),(('Business Plan'!$G$6*(1+'Scenario Analysis (2D)'!AH$4)*('Business Plan'!$G$7*(1+'Scenario Analysis (2D)'!$E9)-'Business Plan'!$G$8-'Business Plan'!$G$9)-'Business Plan'!$G$10)),(('Business Plan'!$H$6*(1+'Scenario Analysis (2D)'!AH$4)*('Business Plan'!$H$7*(1+'Scenario Analysis (2D)'!$E9)-'Business Plan'!$H$8-'Business Plan'!$H$9)-'Business Plan'!$H$10)),(('Business Plan'!$I$6*(1+'Scenario Analysis (2D)'!AH$4)*('Business Plan'!$I$7*(1+'Scenario Analysis (2D)'!$E9)-'Business Plan'!$I$8-'Business Plan'!$I$9)-'Business Plan'!$I$10)),(('Business Plan'!$J$6*(1+'Scenario Analysis (2D)'!AH$4)*('Business Plan'!$J$7*(1+'Scenario Analysis (2D)'!$E9)-'Business Plan'!$J$8-'Business Plan'!$J$9)-'Business Plan'!$J$10)),(('Business Plan'!$K$6*(1+'Scenario Analysis (2D)'!AH$4)*('Business Plan'!$K$7*(1+'Scenario Analysis (2D)'!$E9)-'Business Plan'!$K$8-'Business Plan'!$K$9)-'Business Plan'!$K$10))))/'Business Plan'!$C$13-1</f>
        <v>-2.4741190833242346</v>
      </c>
      <c r="E73" s="65">
        <v>-0.1</v>
      </c>
      <c r="F73" s="65">
        <v>0.3</v>
      </c>
      <c r="G73" s="64">
        <f>(NPV('Business Plan'!$B$3,(('Business Plan'!$C$6*(1+'Scenario Analysis (2D)'!AH$4)*('Business Plan'!$C$7-'Business Plan'!$C$8*(1+'Scenario Analysis (2D)'!$E25)-'Business Plan'!$C$9)-'Business Plan'!$C$10)),(('Business Plan'!$D$6*(1+'Scenario Analysis (2D)'!AH$4)*('Business Plan'!$D$7-'Business Plan'!$D$8*(1+'Scenario Analysis (2D)'!$E25)-'Business Plan'!$D$9)-'Business Plan'!$D$10)),(('Business Plan'!$E$6*(1+'Scenario Analysis (2D)'!AH$4)*('Business Plan'!$E$7-'Business Plan'!$E$8*(1+'Scenario Analysis (2D)'!$E25)-'Business Plan'!$E$9)-'Business Plan'!$E$10)),(('Business Plan'!$F$6*(1+'Scenario Analysis (2D)'!AH$4)*('Business Plan'!$F$7-'Business Plan'!$F$8*(1+'Scenario Analysis (2D)'!$E25)-'Business Plan'!$F$9)-'Business Plan'!$F$10)),(('Business Plan'!$G$6*(1+'Scenario Analysis (2D)'!AH$4)*('Business Plan'!$G$7-'Business Plan'!$G$8*(1+'Scenario Analysis (2D)'!$E25)-'Business Plan'!$G$9)-'Business Plan'!$G$10)),(('Business Plan'!$H$6*(1+'Scenario Analysis (2D)'!AH$4)*('Business Plan'!$H$7-'Business Plan'!$H$8*(1+'Scenario Analysis (2D)'!$E25)-'Business Plan'!$H$9)-'Business Plan'!$H$10)),(('Business Plan'!$I$6*(1+'Scenario Analysis (2D)'!AH$4)*('Business Plan'!$I$7-'Business Plan'!$I$8*(1+'Scenario Analysis (2D)'!$E25)-'Business Plan'!$I$9)-'Business Plan'!$I$10)),(('Business Plan'!$J$6*(1+'Scenario Analysis (2D)'!AH$4)*('Business Plan'!$J$7-'Business Plan'!$J$8*(1+'Scenario Analysis (2D)'!$E25)-'Business Plan'!$J$9)-'Business Plan'!$J$10)),(('Business Plan'!$K$6*(1+'Scenario Analysis (2D)'!AH$4)*('Business Plan'!$K$7-'Business Plan'!$K$8*(1+'Scenario Analysis (2D)'!$E25)-'Business Plan'!$K$9)-'Business Plan'!$K$10))))/'Business Plan'!$C$13-1</f>
        <v>8.6123066450688697</v>
      </c>
      <c r="I73" s="65">
        <v>-0.1</v>
      </c>
      <c r="J73" s="65">
        <v>0.3</v>
      </c>
      <c r="K73" s="64">
        <f>(NPV('Business Plan'!$B$3,(('Business Plan'!$C$6*(1+'Scenario Analysis (2D)'!AH$4)*('Business Plan'!$C$7-'Business Plan'!$C$8-'Business Plan'!$C$9)-'Business Plan'!$C$10*(1+'Scenario Analysis (2D)'!$E41))),(('Business Plan'!$D$6*(1+'Scenario Analysis (2D)'!AH$4)*('Business Plan'!$D$7-'Business Plan'!$D$8-'Business Plan'!$D$9)-'Business Plan'!$D$10*(1+'Scenario Analysis (2D)'!$E41))),(('Business Plan'!$E$6*(1+'Scenario Analysis (2D)'!AH$4)*('Business Plan'!$E$7-'Business Plan'!$E$8-'Business Plan'!$E$9)-'Business Plan'!$E$10*(1+'Scenario Analysis (2D)'!$E41))),(('Business Plan'!$F$6*(1+'Scenario Analysis (2D)'!AH$4)*('Business Plan'!$F$7-'Business Plan'!$F$8-'Business Plan'!$F$9)-'Business Plan'!$F$10*(1+'Scenario Analysis (2D)'!$E41))),(('Business Plan'!$G$6*(1+'Scenario Analysis (2D)'!AH$4)*('Business Plan'!$G$7-'Business Plan'!$G$8-'Business Plan'!$G$9)-'Business Plan'!$G$10*(1+'Scenario Analysis (2D)'!$E41))),(('Business Plan'!$H$6*(1+'Scenario Analysis (2D)'!AH$4)*('Business Plan'!$H$7-'Business Plan'!$H$8-'Business Plan'!$H$9)-'Business Plan'!$H$10*(1+'Scenario Analysis (2D)'!$E41))),(('Business Plan'!$I$6*(1+'Scenario Analysis (2D)'!AH$4)*('Business Plan'!$I$7-'Business Plan'!$I$8-'Business Plan'!$I$9)-'Business Plan'!$I$10*(1+'Scenario Analysis (2D)'!$E41))),(('Business Plan'!$J$6*(1+'Scenario Analysis (2D)'!AH$4)*('Business Plan'!$J$7-'Business Plan'!$J$8-'Business Plan'!$J$9)-'Business Plan'!$J$10*(1+'Scenario Analysis (2D)'!$E41))),(('Business Plan'!$K$6*(1+'Scenario Analysis (2D)'!AH$4)*('Business Plan'!$K$7-'Business Plan'!$K$8-'Business Plan'!$K$9)-'Business Plan'!$K$10*(1+'Scenario Analysis (2D)'!$E41)))))/'Business Plan'!$C$13-1</f>
        <v>5.2567978943847136</v>
      </c>
      <c r="M73" s="65">
        <v>-0.1</v>
      </c>
      <c r="N73" s="65">
        <v>0.3</v>
      </c>
      <c r="O73" s="64">
        <f>(NPV('Business Plan'!$B$3,(('Business Plan'!$C$6*('Business Plan'!$C$7*(1+'Scenario Analysis (2D)'!AH$4)-'Business Plan'!$C$8*(1+'Scenario Analysis (2D)'!$E57)-'Business Plan'!$C$9)-'Business Plan'!$C$10)),(('Business Plan'!$D$6*('Business Plan'!$D$7*(1+'Scenario Analysis (2D)'!AH$4)-'Business Plan'!$D$8*(1+'Scenario Analysis (2D)'!$E57)-'Business Plan'!$D$9)-'Business Plan'!$D$10)),(('Business Plan'!$E$6*('Business Plan'!$E$7*(1+'Scenario Analysis (2D)'!AH$4)-'Business Plan'!$E$8*(1+'Scenario Analysis (2D)'!$E57)-'Business Plan'!$E$9)-'Business Plan'!$E$10)),(('Business Plan'!$F$6*('Business Plan'!$F$7*(1+'Scenario Analysis (2D)'!AH$4)-'Business Plan'!$F$8*(1+'Scenario Analysis (2D)'!$E57)-'Business Plan'!$F$9)-'Business Plan'!$F$10)),(('Business Plan'!$G$6*('Business Plan'!$G$7*(1+'Scenario Analysis (2D)'!AH$4)-'Business Plan'!$G$8*(1+'Scenario Analysis (2D)'!$E57)-'Business Plan'!$G$9)-'Business Plan'!$G$10)),(('Business Plan'!$H$6*('Business Plan'!$H$7*(1+'Scenario Analysis (2D)'!AH$4)-'Business Plan'!$H$8*(1+'Scenario Analysis (2D)'!$E57)-'Business Plan'!$H$9)-'Business Plan'!$H$10)),(('Business Plan'!$I$6*('Business Plan'!$I$7*(1+'Scenario Analysis (2D)'!AH$4)-'Business Plan'!$I$8*(1+'Scenario Analysis (2D)'!$E57)-'Business Plan'!$I$9)-'Business Plan'!$I$10)),(('Business Plan'!$J$6*('Business Plan'!$J$7*(1+'Scenario Analysis (2D)'!AH$4)-'Business Plan'!$J$8*(1+'Scenario Analysis (2D)'!$E57)-'Business Plan'!$J$9)-'Business Plan'!$J$10)),(('Business Plan'!$K$6*('Business Plan'!$K$7*(1+'Scenario Analysis (2D)'!AH$4)-'Business Plan'!$K$8*(1+'Scenario Analysis (2D)'!$E57)-'Business Plan'!$K$9)-'Business Plan'!$K$10))))/'Business Plan'!$C$13-1</f>
        <v>18.515277489706651</v>
      </c>
      <c r="Q73" s="65">
        <v>-0.1</v>
      </c>
      <c r="R73" s="65">
        <v>0.3</v>
      </c>
      <c r="S73" s="64">
        <f>(NPV('Business Plan'!$B$3,(('Business Plan'!$C$6*('Business Plan'!$C$7*(1+'Scenario Analysis (2D)'!AH$4)-'Business Plan'!$C$8-'Business Plan'!$C$9)-'Business Plan'!$C$10*(1+'Scenario Analysis (2D)'!$E73))),(('Business Plan'!$D$6*('Business Plan'!$D$7*(1+'Scenario Analysis (2D)'!AH$4)-'Business Plan'!$D$8-'Business Plan'!$D$9)-'Business Plan'!$D$10*(1+'Scenario Analysis (2D)'!$E73))),(('Business Plan'!$E$6*('Business Plan'!$E$7*(1+'Scenario Analysis (2D)'!AH$4)-'Business Plan'!$E$8-'Business Plan'!$E$9)-'Business Plan'!$E$10*(1+'Scenario Analysis (2D)'!$E73))),(('Business Plan'!$F$6*('Business Plan'!$F$7*(1+'Scenario Analysis (2D)'!AH$4)-'Business Plan'!$F$8-'Business Plan'!$F$9)-'Business Plan'!$F$10*(1+'Scenario Analysis (2D)'!$E73))),(('Business Plan'!$G$6*('Business Plan'!$G$7*(1+'Scenario Analysis (2D)'!AH$4)-'Business Plan'!$G$8-'Business Plan'!$G$9)-'Business Plan'!$G$10*(1+'Scenario Analysis (2D)'!$E73))),(('Business Plan'!$H$6*('Business Plan'!$H$7*(1+'Scenario Analysis (2D)'!AH$4)-'Business Plan'!$H$8-'Business Plan'!$H$9)-'Business Plan'!$H$10*(1+'Scenario Analysis (2D)'!$E73))),(('Business Plan'!$I$6*('Business Plan'!$I$7*(1+'Scenario Analysis (2D)'!AH$4)-'Business Plan'!$I$8-'Business Plan'!$I$9)-'Business Plan'!$I$10*(1+'Scenario Analysis (2D)'!$E73))),(('Business Plan'!$J$6*('Business Plan'!$J$7*(1+'Scenario Analysis (2D)'!AH$4)-'Business Plan'!$J$8-'Business Plan'!$J$9)-'Business Plan'!$J$10*(1+'Scenario Analysis (2D)'!$E73))),(('Business Plan'!$K$6*('Business Plan'!$K$7*(1+'Scenario Analysis (2D)'!AH$4)-'Business Plan'!$K$8-'Business Plan'!$K$9)-'Business Plan'!$K$10*(1+'Scenario Analysis (2D)'!$E73)))))/'Business Plan'!$C$13-1</f>
        <v>16.220086021548727</v>
      </c>
      <c r="U73" s="65">
        <v>-0.1</v>
      </c>
      <c r="V73" s="65">
        <v>0.3</v>
      </c>
      <c r="W73" s="64">
        <f>(NPV('Business Plan'!$B$3,(('Business Plan'!$C$6*('Business Plan'!$C$7-'Business Plan'!$C$8*(1+'Scenario Analysis (2D)'!AH$4)-'Business Plan'!$C$9)-'Business Plan'!$C$10*(1+'Scenario Analysis (2D)'!$E89))),(('Business Plan'!$D$6*('Business Plan'!$D$7-'Business Plan'!$D$8*(1+'Scenario Analysis (2D)'!AH$4)-'Business Plan'!$D$9)-'Business Plan'!$D$10*(1+'Scenario Analysis (2D)'!$E89))),(('Business Plan'!$E$6*('Business Plan'!$E$7-'Business Plan'!$E$8*(1+'Scenario Analysis (2D)'!AH$4)-'Business Plan'!$E$9)-'Business Plan'!$E$10*(1+'Scenario Analysis (2D)'!$E89))),(('Business Plan'!$F$6*('Business Plan'!$F$7-'Business Plan'!$F$8*(1+'Scenario Analysis (2D)'!AH$4)-'Business Plan'!$F$9)-'Business Plan'!$F$10*(1+'Scenario Analysis (2D)'!$E89))),(('Business Plan'!$G$6*('Business Plan'!$G$7-'Business Plan'!$G$8*(1+'Scenario Analysis (2D)'!AH$4)-'Business Plan'!$G$9)-'Business Plan'!$G$10*(1+'Scenario Analysis (2D)'!$E89))),(('Business Plan'!$H$6*('Business Plan'!$H$7-'Business Plan'!$H$8*(1+'Scenario Analysis (2D)'!AH$4)-'Business Plan'!$H$9)-'Business Plan'!$H$10*(1+'Scenario Analysis (2D)'!$E89))),(('Business Plan'!$I$6*('Business Plan'!$I$7-'Business Plan'!$I$8*(1+'Scenario Analysis (2D)'!AH$4)-'Business Plan'!$I$9)-'Business Plan'!$I$10*(1+'Scenario Analysis (2D)'!$E89))),(('Business Plan'!$J$6*('Business Plan'!$J$7-'Business Plan'!$J$8*(1+'Scenario Analysis (2D)'!AH$4)-'Business Plan'!$J$9)-'Business Plan'!$J$10*(1+'Scenario Analysis (2D)'!$E89))),(('Business Plan'!$K$6*('Business Plan'!$K$7-'Business Plan'!$K$8*(1+'Scenario Analysis (2D)'!AH$4)-'Business Plan'!$K$9)-'Business Plan'!$K$10*(1+'Scenario Analysis (2D)'!$E89)))))/'Business Plan'!$C$13-1</f>
        <v>-9.3639733516661288</v>
      </c>
    </row>
    <row r="74" spans="1:23" s="72" customFormat="1" x14ac:dyDescent="0.25">
      <c r="A74" s="67"/>
      <c r="B74" s="68"/>
      <c r="C74" s="69"/>
      <c r="E74" s="67"/>
      <c r="F74" s="67"/>
      <c r="G74" s="67"/>
      <c r="I74" s="67"/>
      <c r="J74" s="67"/>
      <c r="K74" s="67"/>
      <c r="M74" s="67"/>
      <c r="N74" s="67"/>
      <c r="O74" s="67"/>
      <c r="Q74" s="67"/>
      <c r="R74" s="67"/>
      <c r="S74" s="67"/>
      <c r="U74" s="67"/>
      <c r="V74" s="67"/>
      <c r="W74" s="67"/>
    </row>
    <row r="75" spans="1:23" x14ac:dyDescent="0.25">
      <c r="A75" s="66">
        <v>-0.05</v>
      </c>
      <c r="B75" s="63">
        <v>-0.3</v>
      </c>
      <c r="C75" s="64">
        <f>(NPV('Business Plan'!$B$3,(('Business Plan'!$C$6*(1+'Scenario Analysis (2D)'!V$4)*('Business Plan'!$C$7*(1+'Scenario Analysis (2D)'!$E10)-'Business Plan'!$C$8-'Business Plan'!$C$9)-'Business Plan'!$C$10)),(('Business Plan'!$D$6*(1+'Scenario Analysis (2D)'!V$4)*('Business Plan'!$D$7*(1+'Scenario Analysis (2D)'!$E10)-'Business Plan'!$D$8-'Business Plan'!$D$9)-'Business Plan'!$D$10)),(('Business Plan'!$E$6*(1+'Scenario Analysis (2D)'!V$4)*('Business Plan'!$E$7*(1+'Scenario Analysis (2D)'!$E10)-'Business Plan'!$E$8-'Business Plan'!$E$9)-'Business Plan'!$E$10)),(('Business Plan'!$F$6*(1+'Scenario Analysis (2D)'!V$4)*('Business Plan'!$F$7*(1+'Scenario Analysis (2D)'!$E10)-'Business Plan'!$F$8-'Business Plan'!$F$9)-'Business Plan'!$F$10)),(('Business Plan'!$G$6*(1+'Scenario Analysis (2D)'!V$4)*('Business Plan'!$G$7*(1+'Scenario Analysis (2D)'!$E10)-'Business Plan'!$G$8-'Business Plan'!$G$9)-'Business Plan'!$G$10)),(('Business Plan'!$H$6*(1+'Scenario Analysis (2D)'!V$4)*('Business Plan'!$H$7*(1+'Scenario Analysis (2D)'!$E10)-'Business Plan'!$H$8-'Business Plan'!$H$9)-'Business Plan'!$H$10)),(('Business Plan'!$I$6*(1+'Scenario Analysis (2D)'!V$4)*('Business Plan'!$I$7*(1+'Scenario Analysis (2D)'!$E10)-'Business Plan'!$I$8-'Business Plan'!$I$9)-'Business Plan'!$I$10)),(('Business Plan'!$J$6*(1+'Scenario Analysis (2D)'!V$4)*('Business Plan'!$J$7*(1+'Scenario Analysis (2D)'!$E10)-'Business Plan'!$J$8-'Business Plan'!$J$9)-'Business Plan'!$J$10)),(('Business Plan'!$K$6*(1+'Scenario Analysis (2D)'!V$4)*('Business Plan'!$K$7*(1+'Scenario Analysis (2D)'!$E10)-'Business Plan'!$K$8-'Business Plan'!$K$9)-'Business Plan'!$K$10))))/'Business Plan'!$C$13-1</f>
        <v>-5.7653685180496632</v>
      </c>
      <c r="E75" s="65">
        <v>-0.05</v>
      </c>
      <c r="F75" s="65">
        <v>-0.3</v>
      </c>
      <c r="G75" s="64">
        <f>(NPV('Business Plan'!$B$3,(('Business Plan'!$C$6*(1+'Scenario Analysis (2D)'!V$4)*('Business Plan'!$C$7-'Business Plan'!$C$8*(1+'Scenario Analysis (2D)'!$E26)-'Business Plan'!$C$9)-'Business Plan'!$C$10)),(('Business Plan'!$D$6*(1+'Scenario Analysis (2D)'!V$4)*('Business Plan'!$D$7-'Business Plan'!$D$8*(1+'Scenario Analysis (2D)'!$E26)-'Business Plan'!$D$9)-'Business Plan'!$D$10)),(('Business Plan'!$E$6*(1+'Scenario Analysis (2D)'!V$4)*('Business Plan'!$E$7-'Business Plan'!$E$8*(1+'Scenario Analysis (2D)'!$E26)-'Business Plan'!$E$9)-'Business Plan'!$E$10)),(('Business Plan'!$F$6*(1+'Scenario Analysis (2D)'!V$4)*('Business Plan'!$F$7-'Business Plan'!$F$8*(1+'Scenario Analysis (2D)'!$E26)-'Business Plan'!$F$9)-'Business Plan'!$F$10)),(('Business Plan'!$G$6*(1+'Scenario Analysis (2D)'!V$4)*('Business Plan'!$G$7-'Business Plan'!$G$8*(1+'Scenario Analysis (2D)'!$E26)-'Business Plan'!$G$9)-'Business Plan'!$G$10)),(('Business Plan'!$H$6*(1+'Scenario Analysis (2D)'!V$4)*('Business Plan'!$H$7-'Business Plan'!$H$8*(1+'Scenario Analysis (2D)'!$E26)-'Business Plan'!$H$9)-'Business Plan'!$H$10)),(('Business Plan'!$I$6*(1+'Scenario Analysis (2D)'!V$4)*('Business Plan'!$I$7-'Business Plan'!$I$8*(1+'Scenario Analysis (2D)'!$E26)-'Business Plan'!$I$9)-'Business Plan'!$I$10)),(('Business Plan'!$J$6*(1+'Scenario Analysis (2D)'!V$4)*('Business Plan'!$J$7-'Business Plan'!$J$8*(1+'Scenario Analysis (2D)'!$E26)-'Business Plan'!$J$9)-'Business Plan'!$J$10)),(('Business Plan'!$K$6*(1+'Scenario Analysis (2D)'!V$4)*('Business Plan'!$K$7-'Business Plan'!$K$8*(1+'Scenario Analysis (2D)'!$E26)-'Business Plan'!$K$9)-'Business Plan'!$K$10))))/'Business Plan'!$C$13-1</f>
        <v>-2.7805615911745969</v>
      </c>
      <c r="I75" s="65">
        <v>-0.05</v>
      </c>
      <c r="J75" s="65">
        <v>-0.3</v>
      </c>
      <c r="K75" s="64">
        <f>(NPV('Business Plan'!$B$3,(('Business Plan'!$C$6*(1+'Scenario Analysis (2D)'!V$4)*('Business Plan'!$C$7-'Business Plan'!$C$8-'Business Plan'!$C$9)-'Business Plan'!$C$10*(1+'Scenario Analysis (2D)'!$E42))),(('Business Plan'!$D$6*(1+'Scenario Analysis (2D)'!V$4)*('Business Plan'!$D$7-'Business Plan'!$D$8-'Business Plan'!$D$9)-'Business Plan'!$D$10*(1+'Scenario Analysis (2D)'!$E42))),(('Business Plan'!$E$6*(1+'Scenario Analysis (2D)'!V$4)*('Business Plan'!$E$7-'Business Plan'!$E$8-'Business Plan'!$E$9)-'Business Plan'!$E$10*(1+'Scenario Analysis (2D)'!$E42))),(('Business Plan'!$F$6*(1+'Scenario Analysis (2D)'!V$4)*('Business Plan'!$F$7-'Business Plan'!$F$8-'Business Plan'!$F$9)-'Business Plan'!$F$10*(1+'Scenario Analysis (2D)'!$E42))),(('Business Plan'!$G$6*(1+'Scenario Analysis (2D)'!V$4)*('Business Plan'!$G$7-'Business Plan'!$G$8-'Business Plan'!$G$9)-'Business Plan'!$G$10*(1+'Scenario Analysis (2D)'!$E42))),(('Business Plan'!$H$6*(1+'Scenario Analysis (2D)'!V$4)*('Business Plan'!$H$7-'Business Plan'!$H$8-'Business Plan'!$H$9)-'Business Plan'!$H$10*(1+'Scenario Analysis (2D)'!$E42))),(('Business Plan'!$I$6*(1+'Scenario Analysis (2D)'!V$4)*('Business Plan'!$I$7-'Business Plan'!$I$8-'Business Plan'!$I$9)-'Business Plan'!$I$10*(1+'Scenario Analysis (2D)'!$E42))),(('Business Plan'!$J$6*(1+'Scenario Analysis (2D)'!V$4)*('Business Plan'!$J$7-'Business Plan'!$J$8-'Business Plan'!$J$9)-'Business Plan'!$J$10*(1+'Scenario Analysis (2D)'!$E42))),(('Business Plan'!$K$6*(1+'Scenario Analysis (2D)'!V$4)*('Business Plan'!$K$7-'Business Plan'!$K$8-'Business Plan'!$K$9)-'Business Plan'!$K$10*(1+'Scenario Analysis (2D)'!$E42)))))/'Business Plan'!$C$13-1</f>
        <v>-3.397998683990445</v>
      </c>
      <c r="M75" s="65">
        <v>-0.05</v>
      </c>
      <c r="N75" s="65">
        <v>-0.3</v>
      </c>
      <c r="O75" s="64">
        <f>(NPV('Business Plan'!$B$3,(('Business Plan'!$C$6*('Business Plan'!$C$7*(1+'Scenario Analysis (2D)'!V$4)-'Business Plan'!$C$8*(1+'Scenario Analysis (2D)'!$E58)-'Business Plan'!$C$9)-'Business Plan'!$C$10)),(('Business Plan'!$D$6*('Business Plan'!$D$7*(1+'Scenario Analysis (2D)'!V$4)-'Business Plan'!$D$8*(1+'Scenario Analysis (2D)'!$E58)-'Business Plan'!$D$9)-'Business Plan'!$D$10)),(('Business Plan'!$E$6*('Business Plan'!$E$7*(1+'Scenario Analysis (2D)'!V$4)-'Business Plan'!$E$8*(1+'Scenario Analysis (2D)'!$E58)-'Business Plan'!$E$9)-'Business Plan'!$E$10)),(('Business Plan'!$F$6*('Business Plan'!$F$7*(1+'Scenario Analysis (2D)'!V$4)-'Business Plan'!$F$8*(1+'Scenario Analysis (2D)'!$E58)-'Business Plan'!$F$9)-'Business Plan'!$F$10)),(('Business Plan'!$G$6*('Business Plan'!$G$7*(1+'Scenario Analysis (2D)'!V$4)-'Business Plan'!$G$8*(1+'Scenario Analysis (2D)'!$E58)-'Business Plan'!$G$9)-'Business Plan'!$G$10)),(('Business Plan'!$H$6*('Business Plan'!$H$7*(1+'Scenario Analysis (2D)'!V$4)-'Business Plan'!$H$8*(1+'Scenario Analysis (2D)'!$E58)-'Business Plan'!$H$9)-'Business Plan'!$H$10)),(('Business Plan'!$I$6*('Business Plan'!$I$7*(1+'Scenario Analysis (2D)'!V$4)-'Business Plan'!$I$8*(1+'Scenario Analysis (2D)'!$E58)-'Business Plan'!$I$9)-'Business Plan'!$I$10)),(('Business Plan'!$J$6*('Business Plan'!$J$7*(1+'Scenario Analysis (2D)'!V$4)-'Business Plan'!$J$8*(1+'Scenario Analysis (2D)'!$E58)-'Business Plan'!$J$9)-'Business Plan'!$J$10)),(('Business Plan'!$K$6*('Business Plan'!$K$7*(1+'Scenario Analysis (2D)'!V$4)-'Business Plan'!$K$8*(1+'Scenario Analysis (2D)'!$E58)-'Business Plan'!$K$9)-'Business Plan'!$K$10))))/'Business Plan'!$C$13-1</f>
        <v>-13.213691077075495</v>
      </c>
      <c r="Q75" s="65">
        <v>-0.05</v>
      </c>
      <c r="R75" s="65">
        <v>-0.3</v>
      </c>
      <c r="S75" s="64">
        <f>(NPV('Business Plan'!$B$3,(('Business Plan'!$C$6*('Business Plan'!$C$7*(1+'Scenario Analysis (2D)'!V$4)-'Business Plan'!$C$8-'Business Plan'!$C$9)-'Business Plan'!$C$10*(1+'Scenario Analysis (2D)'!$E74))),(('Business Plan'!$D$6*('Business Plan'!$D$7*(1+'Scenario Analysis (2D)'!V$4)-'Business Plan'!$D$8-'Business Plan'!$D$9)-'Business Plan'!$D$10*(1+'Scenario Analysis (2D)'!$E74))),(('Business Plan'!$E$6*('Business Plan'!$E$7*(1+'Scenario Analysis (2D)'!V$4)-'Business Plan'!$E$8-'Business Plan'!$E$9)-'Business Plan'!$E$10*(1+'Scenario Analysis (2D)'!$E74))),(('Business Plan'!$F$6*('Business Plan'!$F$7*(1+'Scenario Analysis (2D)'!V$4)-'Business Plan'!$F$8-'Business Plan'!$F$9)-'Business Plan'!$F$10*(1+'Scenario Analysis (2D)'!$E74))),(('Business Plan'!$G$6*('Business Plan'!$G$7*(1+'Scenario Analysis (2D)'!V$4)-'Business Plan'!$G$8-'Business Plan'!$G$9)-'Business Plan'!$G$10*(1+'Scenario Analysis (2D)'!$E74))),(('Business Plan'!$H$6*('Business Plan'!$H$7*(1+'Scenario Analysis (2D)'!V$4)-'Business Plan'!$H$8-'Business Plan'!$H$9)-'Business Plan'!$H$10*(1+'Scenario Analysis (2D)'!$E74))),(('Business Plan'!$I$6*('Business Plan'!$I$7*(1+'Scenario Analysis (2D)'!V$4)-'Business Plan'!$I$8-'Business Plan'!$I$9)-'Business Plan'!$I$10*(1+'Scenario Analysis (2D)'!$E74))),(('Business Plan'!$J$6*('Business Plan'!$J$7*(1+'Scenario Analysis (2D)'!V$4)-'Business Plan'!$J$8-'Business Plan'!$J$9)-'Business Plan'!$J$10*(1+'Scenario Analysis (2D)'!$E74))),(('Business Plan'!$K$6*('Business Plan'!$K$7*(1+'Scenario Analysis (2D)'!V$4)-'Business Plan'!$K$8-'Business Plan'!$K$9)-'Business Plan'!$K$10*(1+'Scenario Analysis (2D)'!$E74)))))/'Business Plan'!$C$13-1</f>
        <v>-14.361286811154459</v>
      </c>
      <c r="U75" s="65">
        <v>-0.05</v>
      </c>
      <c r="V75" s="65">
        <v>-0.3</v>
      </c>
      <c r="W75" s="64">
        <f>(NPV('Business Plan'!$B$3,(('Business Plan'!$C$6*('Business Plan'!$C$7-'Business Plan'!$C$8*(1+'Scenario Analysis (2D)'!V$4)-'Business Plan'!$C$9)-'Business Plan'!$C$10*(1+'Scenario Analysis (2D)'!$E90))),(('Business Plan'!$D$6*('Business Plan'!$D$7-'Business Plan'!$D$8*(1+'Scenario Analysis (2D)'!V$4)-'Business Plan'!$D$9)-'Business Plan'!$D$10*(1+'Scenario Analysis (2D)'!$E90))),(('Business Plan'!$E$6*('Business Plan'!$E$7-'Business Plan'!$E$8*(1+'Scenario Analysis (2D)'!V$4)-'Business Plan'!$E$9)-'Business Plan'!$E$10*(1+'Scenario Analysis (2D)'!$E90))),(('Business Plan'!$F$6*('Business Plan'!$F$7-'Business Plan'!$F$8*(1+'Scenario Analysis (2D)'!V$4)-'Business Plan'!$F$9)-'Business Plan'!$F$10*(1+'Scenario Analysis (2D)'!$E90))),(('Business Plan'!$G$6*('Business Plan'!$G$7-'Business Plan'!$G$8*(1+'Scenario Analysis (2D)'!V$4)-'Business Plan'!$G$9)-'Business Plan'!$G$10*(1+'Scenario Analysis (2D)'!$E90))),(('Business Plan'!$H$6*('Business Plan'!$H$7-'Business Plan'!$H$8*(1+'Scenario Analysis (2D)'!V$4)-'Business Plan'!$H$9)-'Business Plan'!$H$10*(1+'Scenario Analysis (2D)'!$E90))),(('Business Plan'!$I$6*('Business Plan'!$I$7-'Business Plan'!$I$8*(1+'Scenario Analysis (2D)'!V$4)-'Business Plan'!$I$9)-'Business Plan'!$I$10*(1+'Scenario Analysis (2D)'!$E90))),(('Business Plan'!$J$6*('Business Plan'!$J$7-'Business Plan'!$J$8*(1+'Scenario Analysis (2D)'!V$4)-'Business Plan'!$J$9)-'Business Plan'!$J$10*(1+'Scenario Analysis (2D)'!$E90))),(('Business Plan'!$K$6*('Business Plan'!$K$7-'Business Plan'!$K$8*(1+'Scenario Analysis (2D)'!V$4)-'Business Plan'!$K$9)-'Business Plan'!$K$10*(1+'Scenario Analysis (2D)'!$E90)))))/'Business Plan'!$C$13-1</f>
        <v>11.222772562060399</v>
      </c>
    </row>
    <row r="76" spans="1:23" x14ac:dyDescent="0.25">
      <c r="A76" s="65">
        <v>-0.05</v>
      </c>
      <c r="B76" s="63">
        <v>-0.25</v>
      </c>
      <c r="C76" s="64">
        <f>(NPV('Business Plan'!$B$3,(('Business Plan'!$C$6*(1+'Scenario Analysis (2D)'!W$4)*('Business Plan'!$C$7*(1+'Scenario Analysis (2D)'!$E10)-'Business Plan'!$C$8-'Business Plan'!$C$9)-'Business Plan'!$C$10)),(('Business Plan'!$D$6*(1+'Scenario Analysis (2D)'!W$4)*('Business Plan'!$D$7*(1+'Scenario Analysis (2D)'!$E10)-'Business Plan'!$D$8-'Business Plan'!$D$9)-'Business Plan'!$D$10)),(('Business Plan'!$E$6*(1+'Scenario Analysis (2D)'!W$4)*('Business Plan'!$E$7*(1+'Scenario Analysis (2D)'!$E10)-'Business Plan'!$E$8-'Business Plan'!$E$9)-'Business Plan'!$E$10)),(('Business Plan'!$F$6*(1+'Scenario Analysis (2D)'!W$4)*('Business Plan'!$F$7*(1+'Scenario Analysis (2D)'!$E10)-'Business Plan'!$F$8-'Business Plan'!$F$9)-'Business Plan'!$F$10)),(('Business Plan'!$G$6*(1+'Scenario Analysis (2D)'!W$4)*('Business Plan'!$G$7*(1+'Scenario Analysis (2D)'!$E10)-'Business Plan'!$G$8-'Business Plan'!$G$9)-'Business Plan'!$G$10)),(('Business Plan'!$H$6*(1+'Scenario Analysis (2D)'!W$4)*('Business Plan'!$H$7*(1+'Scenario Analysis (2D)'!$E10)-'Business Plan'!$H$8-'Business Plan'!$H$9)-'Business Plan'!$H$10)),(('Business Plan'!$I$6*(1+'Scenario Analysis (2D)'!W$4)*('Business Plan'!$I$7*(1+'Scenario Analysis (2D)'!$E10)-'Business Plan'!$I$8-'Business Plan'!$I$9)-'Business Plan'!$I$10)),(('Business Plan'!$J$6*(1+'Scenario Analysis (2D)'!W$4)*('Business Plan'!$J$7*(1+'Scenario Analysis (2D)'!$E10)-'Business Plan'!$J$8-'Business Plan'!$J$9)-'Business Plan'!$J$10)),(('Business Plan'!$K$6*(1+'Scenario Analysis (2D)'!W$4)*('Business Plan'!$K$7*(1+'Scenario Analysis (2D)'!$E10)-'Business Plan'!$K$8-'Business Plan'!$K$9)-'Business Plan'!$K$10))))/'Business Plan'!$C$13-1</f>
        <v>-5.2206095024845141</v>
      </c>
      <c r="E76" s="65">
        <v>-0.05</v>
      </c>
      <c r="F76" s="65">
        <v>-0.25</v>
      </c>
      <c r="G76" s="64">
        <f>(NPV('Business Plan'!$B$3,(('Business Plan'!$C$6*(1+'Scenario Analysis (2D)'!W$4)*('Business Plan'!$C$7-'Business Plan'!$C$8*(1+'Scenario Analysis (2D)'!$E26)-'Business Plan'!$C$9)-'Business Plan'!$C$10)),(('Business Plan'!$D$6*(1+'Scenario Analysis (2D)'!W$4)*('Business Plan'!$D$7-'Business Plan'!$D$8*(1+'Scenario Analysis (2D)'!$E26)-'Business Plan'!$D$9)-'Business Plan'!$D$10)),(('Business Plan'!$E$6*(1+'Scenario Analysis (2D)'!W$4)*('Business Plan'!$E$7-'Business Plan'!$E$8*(1+'Scenario Analysis (2D)'!$E26)-'Business Plan'!$E$9)-'Business Plan'!$E$10)),(('Business Plan'!$F$6*(1+'Scenario Analysis (2D)'!W$4)*('Business Plan'!$F$7-'Business Plan'!$F$8*(1+'Scenario Analysis (2D)'!$E26)-'Business Plan'!$F$9)-'Business Plan'!$F$10)),(('Business Plan'!$G$6*(1+'Scenario Analysis (2D)'!W$4)*('Business Plan'!$G$7-'Business Plan'!$G$8*(1+'Scenario Analysis (2D)'!$E26)-'Business Plan'!$G$9)-'Business Plan'!$G$10)),(('Business Plan'!$H$6*(1+'Scenario Analysis (2D)'!W$4)*('Business Plan'!$H$7-'Business Plan'!$H$8*(1+'Scenario Analysis (2D)'!$E26)-'Business Plan'!$H$9)-'Business Plan'!$H$10)),(('Business Plan'!$I$6*(1+'Scenario Analysis (2D)'!W$4)*('Business Plan'!$I$7-'Business Plan'!$I$8*(1+'Scenario Analysis (2D)'!$E26)-'Business Plan'!$I$9)-'Business Plan'!$I$10)),(('Business Plan'!$J$6*(1+'Scenario Analysis (2D)'!W$4)*('Business Plan'!$J$7-'Business Plan'!$J$8*(1+'Scenario Analysis (2D)'!$E26)-'Business Plan'!$J$9)-'Business Plan'!$J$10)),(('Business Plan'!$K$6*(1+'Scenario Analysis (2D)'!W$4)*('Business Plan'!$K$7-'Business Plan'!$K$8*(1+'Scenario Analysis (2D)'!$E26)-'Business Plan'!$K$9)-'Business Plan'!$K$10))))/'Business Plan'!$C$13-1</f>
        <v>-2.0226020808326561</v>
      </c>
      <c r="I76" s="65">
        <v>-0.05</v>
      </c>
      <c r="J76" s="65">
        <v>-0.25</v>
      </c>
      <c r="K76" s="64">
        <f>(NPV('Business Plan'!$B$3,(('Business Plan'!$C$6*(1+'Scenario Analysis (2D)'!W$4)*('Business Plan'!$C$7-'Business Plan'!$C$8-'Business Plan'!$C$9)-'Business Plan'!$C$10*(1+'Scenario Analysis (2D)'!$E42))),(('Business Plan'!$D$6*(1+'Scenario Analysis (2D)'!W$4)*('Business Plan'!$D$7-'Business Plan'!$D$8-'Business Plan'!$D$9)-'Business Plan'!$D$10*(1+'Scenario Analysis (2D)'!$E42))),(('Business Plan'!$E$6*(1+'Scenario Analysis (2D)'!W$4)*('Business Plan'!$E$7-'Business Plan'!$E$8-'Business Plan'!$E$9)-'Business Plan'!$E$10*(1+'Scenario Analysis (2D)'!$E42))),(('Business Plan'!$F$6*(1+'Scenario Analysis (2D)'!W$4)*('Business Plan'!$F$7-'Business Plan'!$F$8-'Business Plan'!$F$9)-'Business Plan'!$F$10*(1+'Scenario Analysis (2D)'!$E42))),(('Business Plan'!$G$6*(1+'Scenario Analysis (2D)'!W$4)*('Business Plan'!$G$7-'Business Plan'!$G$8-'Business Plan'!$G$9)-'Business Plan'!$G$10*(1+'Scenario Analysis (2D)'!$E42))),(('Business Plan'!$H$6*(1+'Scenario Analysis (2D)'!W$4)*('Business Plan'!$H$7-'Business Plan'!$H$8-'Business Plan'!$H$9)-'Business Plan'!$H$10*(1+'Scenario Analysis (2D)'!$E42))),(('Business Plan'!$I$6*(1+'Scenario Analysis (2D)'!W$4)*('Business Plan'!$I$7-'Business Plan'!$I$8-'Business Plan'!$I$9)-'Business Plan'!$I$10*(1+'Scenario Analysis (2D)'!$E42))),(('Business Plan'!$J$6*(1+'Scenario Analysis (2D)'!W$4)*('Business Plan'!$J$7-'Business Plan'!$J$8-'Business Plan'!$J$9)-'Business Plan'!$J$10*(1+'Scenario Analysis (2D)'!$E42))),(('Business Plan'!$K$6*(1+'Scenario Analysis (2D)'!W$4)*('Business Plan'!$K$7-'Business Plan'!$K$8-'Business Plan'!$K$9)-'Business Plan'!$K$10*(1+'Scenario Analysis (2D)'!$E42)))))/'Business Plan'!$C$13-1</f>
        <v>-2.7283989471923569</v>
      </c>
      <c r="M76" s="65">
        <v>-0.05</v>
      </c>
      <c r="N76" s="65">
        <v>-0.25</v>
      </c>
      <c r="O76" s="64">
        <f>(NPV('Business Plan'!$B$3,(('Business Plan'!$C$6*('Business Plan'!$C$7*(1+'Scenario Analysis (2D)'!W$4)-'Business Plan'!$C$8*(1+'Scenario Analysis (2D)'!$E58)-'Business Plan'!$C$9)-'Business Plan'!$C$10)),(('Business Plan'!$D$6*('Business Plan'!$D$7*(1+'Scenario Analysis (2D)'!W$4)-'Business Plan'!$D$8*(1+'Scenario Analysis (2D)'!$E58)-'Business Plan'!$D$9)-'Business Plan'!$D$10)),(('Business Plan'!$E$6*('Business Plan'!$E$7*(1+'Scenario Analysis (2D)'!W$4)-'Business Plan'!$E$8*(1+'Scenario Analysis (2D)'!$E58)-'Business Plan'!$E$9)-'Business Plan'!$E$10)),(('Business Plan'!$F$6*('Business Plan'!$F$7*(1+'Scenario Analysis (2D)'!W$4)-'Business Plan'!$F$8*(1+'Scenario Analysis (2D)'!$E58)-'Business Plan'!$F$9)-'Business Plan'!$F$10)),(('Business Plan'!$G$6*('Business Plan'!$G$7*(1+'Scenario Analysis (2D)'!W$4)-'Business Plan'!$G$8*(1+'Scenario Analysis (2D)'!$E58)-'Business Plan'!$G$9)-'Business Plan'!$G$10)),(('Business Plan'!$H$6*('Business Plan'!$H$7*(1+'Scenario Analysis (2D)'!W$4)-'Business Plan'!$H$8*(1+'Scenario Analysis (2D)'!$E58)-'Business Plan'!$H$9)-'Business Plan'!$H$10)),(('Business Plan'!$I$6*('Business Plan'!$I$7*(1+'Scenario Analysis (2D)'!W$4)-'Business Plan'!$I$8*(1+'Scenario Analysis (2D)'!$E58)-'Business Plan'!$I$9)-'Business Plan'!$I$10)),(('Business Plan'!$J$6*('Business Plan'!$J$7*(1+'Scenario Analysis (2D)'!W$4)-'Business Plan'!$J$8*(1+'Scenario Analysis (2D)'!$E58)-'Business Plan'!$J$9)-'Business Plan'!$J$10)),(('Business Plan'!$K$6*('Business Plan'!$K$7*(1+'Scenario Analysis (2D)'!W$4)-'Business Plan'!$K$8*(1+'Scenario Analysis (2D)'!$E58)-'Business Plan'!$K$9)-'Business Plan'!$K$10))))/'Business Plan'!$C$13-1</f>
        <v>-10.716876652416738</v>
      </c>
      <c r="Q76" s="65">
        <v>-0.05</v>
      </c>
      <c r="R76" s="65">
        <v>-0.25</v>
      </c>
      <c r="S76" s="64">
        <f>(NPV('Business Plan'!$B$3,(('Business Plan'!$C$6*('Business Plan'!$C$7*(1+'Scenario Analysis (2D)'!W$4)-'Business Plan'!$C$8-'Business Plan'!$C$9)-'Business Plan'!$C$10*(1+'Scenario Analysis (2D)'!$E74))),(('Business Plan'!$D$6*('Business Plan'!$D$7*(1+'Scenario Analysis (2D)'!W$4)-'Business Plan'!$D$8-'Business Plan'!$D$9)-'Business Plan'!$D$10*(1+'Scenario Analysis (2D)'!$E74))),(('Business Plan'!$E$6*('Business Plan'!$E$7*(1+'Scenario Analysis (2D)'!W$4)-'Business Plan'!$E$8-'Business Plan'!$E$9)-'Business Plan'!$E$10*(1+'Scenario Analysis (2D)'!$E74))),(('Business Plan'!$F$6*('Business Plan'!$F$7*(1+'Scenario Analysis (2D)'!W$4)-'Business Plan'!$F$8-'Business Plan'!$F$9)-'Business Plan'!$F$10*(1+'Scenario Analysis (2D)'!$E74))),(('Business Plan'!$G$6*('Business Plan'!$G$7*(1+'Scenario Analysis (2D)'!W$4)-'Business Plan'!$G$8-'Business Plan'!$G$9)-'Business Plan'!$G$10*(1+'Scenario Analysis (2D)'!$E74))),(('Business Plan'!$H$6*('Business Plan'!$H$7*(1+'Scenario Analysis (2D)'!W$4)-'Business Plan'!$H$8-'Business Plan'!$H$9)-'Business Plan'!$H$10*(1+'Scenario Analysis (2D)'!$E74))),(('Business Plan'!$I$6*('Business Plan'!$I$7*(1+'Scenario Analysis (2D)'!W$4)-'Business Plan'!$I$8-'Business Plan'!$I$9)-'Business Plan'!$I$10*(1+'Scenario Analysis (2D)'!$E74))),(('Business Plan'!$J$6*('Business Plan'!$J$7*(1+'Scenario Analysis (2D)'!W$4)-'Business Plan'!$J$8-'Business Plan'!$J$9)-'Business Plan'!$J$10*(1+'Scenario Analysis (2D)'!$E74))),(('Business Plan'!$K$6*('Business Plan'!$K$7*(1+'Scenario Analysis (2D)'!W$4)-'Business Plan'!$K$8-'Business Plan'!$K$9)-'Business Plan'!$K$10*(1+'Scenario Analysis (2D)'!$E74)))))/'Business Plan'!$C$13-1</f>
        <v>-11.8644723864957</v>
      </c>
      <c r="U76" s="65">
        <v>-0.05</v>
      </c>
      <c r="V76" s="65">
        <v>-0.25</v>
      </c>
      <c r="W76" s="64">
        <f>(NPV('Business Plan'!$B$3,(('Business Plan'!$C$6*('Business Plan'!$C$7-'Business Plan'!$C$8*(1+'Scenario Analysis (2D)'!W$4)-'Business Plan'!$C$9)-'Business Plan'!$C$10*(1+'Scenario Analysis (2D)'!$E90))),(('Business Plan'!$D$6*('Business Plan'!$D$7-'Business Plan'!$D$8*(1+'Scenario Analysis (2D)'!W$4)-'Business Plan'!$D$9)-'Business Plan'!$D$10*(1+'Scenario Analysis (2D)'!$E90))),(('Business Plan'!$E$6*('Business Plan'!$E$7-'Business Plan'!$E$8*(1+'Scenario Analysis (2D)'!W$4)-'Business Plan'!$E$9)-'Business Plan'!$E$10*(1+'Scenario Analysis (2D)'!$E90))),(('Business Plan'!$F$6*('Business Plan'!$F$7-'Business Plan'!$F$8*(1+'Scenario Analysis (2D)'!W$4)-'Business Plan'!$F$9)-'Business Plan'!$F$10*(1+'Scenario Analysis (2D)'!$E90))),(('Business Plan'!$G$6*('Business Plan'!$G$7-'Business Plan'!$G$8*(1+'Scenario Analysis (2D)'!W$4)-'Business Plan'!$G$9)-'Business Plan'!$G$10*(1+'Scenario Analysis (2D)'!$E90))),(('Business Plan'!$H$6*('Business Plan'!$H$7-'Business Plan'!$H$8*(1+'Scenario Analysis (2D)'!W$4)-'Business Plan'!$H$9)-'Business Plan'!$H$10*(1+'Scenario Analysis (2D)'!$E90))),(('Business Plan'!$I$6*('Business Plan'!$I$7-'Business Plan'!$I$8*(1+'Scenario Analysis (2D)'!W$4)-'Business Plan'!$I$9)-'Business Plan'!$I$10*(1+'Scenario Analysis (2D)'!$E90))),(('Business Plan'!$J$6*('Business Plan'!$J$7-'Business Plan'!$J$8*(1+'Scenario Analysis (2D)'!W$4)-'Business Plan'!$J$9)-'Business Plan'!$J$10*(1+'Scenario Analysis (2D)'!$E90))),(('Business Plan'!$K$6*('Business Plan'!$K$7-'Business Plan'!$K$8*(1+'Scenario Analysis (2D)'!W$4)-'Business Plan'!$K$9)-'Business Plan'!$K$10*(1+'Scenario Analysis (2D)'!$E90)))))/'Business Plan'!$C$13-1</f>
        <v>9.455577091183347</v>
      </c>
    </row>
    <row r="77" spans="1:23" x14ac:dyDescent="0.25">
      <c r="A77" s="65">
        <v>-0.05</v>
      </c>
      <c r="B77" s="63">
        <v>-0.2</v>
      </c>
      <c r="C77" s="64">
        <f>(NPV('Business Plan'!$B$3,(('Business Plan'!$C$6*(1+'Scenario Analysis (2D)'!X$4)*('Business Plan'!$C$7*(1+'Scenario Analysis (2D)'!$E10)-'Business Plan'!$C$8-'Business Plan'!$C$9)-'Business Plan'!$C$10)),(('Business Plan'!$D$6*(1+'Scenario Analysis (2D)'!X$4)*('Business Plan'!$D$7*(1+'Scenario Analysis (2D)'!$E10)-'Business Plan'!$D$8-'Business Plan'!$D$9)-'Business Plan'!$D$10)),(('Business Plan'!$E$6*(1+'Scenario Analysis (2D)'!X$4)*('Business Plan'!$E$7*(1+'Scenario Analysis (2D)'!$E10)-'Business Plan'!$E$8-'Business Plan'!$E$9)-'Business Plan'!$E$10)),(('Business Plan'!$F$6*(1+'Scenario Analysis (2D)'!X$4)*('Business Plan'!$F$7*(1+'Scenario Analysis (2D)'!$E10)-'Business Plan'!$F$8-'Business Plan'!$F$9)-'Business Plan'!$F$10)),(('Business Plan'!$G$6*(1+'Scenario Analysis (2D)'!X$4)*('Business Plan'!$G$7*(1+'Scenario Analysis (2D)'!$E10)-'Business Plan'!$G$8-'Business Plan'!$G$9)-'Business Plan'!$G$10)),(('Business Plan'!$H$6*(1+'Scenario Analysis (2D)'!X$4)*('Business Plan'!$H$7*(1+'Scenario Analysis (2D)'!$E10)-'Business Plan'!$H$8-'Business Plan'!$H$9)-'Business Plan'!$H$10)),(('Business Plan'!$I$6*(1+'Scenario Analysis (2D)'!X$4)*('Business Plan'!$I$7*(1+'Scenario Analysis (2D)'!$E10)-'Business Plan'!$I$8-'Business Plan'!$I$9)-'Business Plan'!$I$10)),(('Business Plan'!$J$6*(1+'Scenario Analysis (2D)'!X$4)*('Business Plan'!$J$7*(1+'Scenario Analysis (2D)'!$E10)-'Business Plan'!$J$8-'Business Plan'!$J$9)-'Business Plan'!$J$10)),(('Business Plan'!$K$6*(1+'Scenario Analysis (2D)'!X$4)*('Business Plan'!$K$7*(1+'Scenario Analysis (2D)'!$E10)-'Business Plan'!$K$8-'Business Plan'!$K$9)-'Business Plan'!$K$10))))/'Business Plan'!$C$13-1</f>
        <v>-4.6758504869193613</v>
      </c>
      <c r="E77" s="65">
        <v>-0.05</v>
      </c>
      <c r="F77" s="65">
        <v>-0.2</v>
      </c>
      <c r="G77" s="64">
        <f>(NPV('Business Plan'!$B$3,(('Business Plan'!$C$6*(1+'Scenario Analysis (2D)'!X$4)*('Business Plan'!$C$7-'Business Plan'!$C$8*(1+'Scenario Analysis (2D)'!$E26)-'Business Plan'!$C$9)-'Business Plan'!$C$10)),(('Business Plan'!$D$6*(1+'Scenario Analysis (2D)'!X$4)*('Business Plan'!$D$7-'Business Plan'!$D$8*(1+'Scenario Analysis (2D)'!$E26)-'Business Plan'!$D$9)-'Business Plan'!$D$10)),(('Business Plan'!$E$6*(1+'Scenario Analysis (2D)'!X$4)*('Business Plan'!$E$7-'Business Plan'!$E$8*(1+'Scenario Analysis (2D)'!$E26)-'Business Plan'!$E$9)-'Business Plan'!$E$10)),(('Business Plan'!$F$6*(1+'Scenario Analysis (2D)'!X$4)*('Business Plan'!$F$7-'Business Plan'!$F$8*(1+'Scenario Analysis (2D)'!$E26)-'Business Plan'!$F$9)-'Business Plan'!$F$10)),(('Business Plan'!$G$6*(1+'Scenario Analysis (2D)'!X$4)*('Business Plan'!$G$7-'Business Plan'!$G$8*(1+'Scenario Analysis (2D)'!$E26)-'Business Plan'!$G$9)-'Business Plan'!$G$10)),(('Business Plan'!$H$6*(1+'Scenario Analysis (2D)'!X$4)*('Business Plan'!$H$7-'Business Plan'!$H$8*(1+'Scenario Analysis (2D)'!$E26)-'Business Plan'!$H$9)-'Business Plan'!$H$10)),(('Business Plan'!$I$6*(1+'Scenario Analysis (2D)'!X$4)*('Business Plan'!$I$7-'Business Plan'!$I$8*(1+'Scenario Analysis (2D)'!$E26)-'Business Plan'!$I$9)-'Business Plan'!$I$10)),(('Business Plan'!$J$6*(1+'Scenario Analysis (2D)'!X$4)*('Business Plan'!$J$7-'Business Plan'!$J$8*(1+'Scenario Analysis (2D)'!$E26)-'Business Plan'!$J$9)-'Business Plan'!$J$10)),(('Business Plan'!$K$6*(1+'Scenario Analysis (2D)'!X$4)*('Business Plan'!$K$7-'Business Plan'!$K$8*(1+'Scenario Analysis (2D)'!$E26)-'Business Plan'!$K$9)-'Business Plan'!$K$10))))/'Business Plan'!$C$13-1</f>
        <v>-1.2646425704907136</v>
      </c>
      <c r="I77" s="65">
        <v>-0.05</v>
      </c>
      <c r="J77" s="65">
        <v>-0.2</v>
      </c>
      <c r="K77" s="64">
        <f>(NPV('Business Plan'!$B$3,(('Business Plan'!$C$6*(1+'Scenario Analysis (2D)'!X$4)*('Business Plan'!$C$7-'Business Plan'!$C$8-'Business Plan'!$C$9)-'Business Plan'!$C$10*(1+'Scenario Analysis (2D)'!$E42))),(('Business Plan'!$D$6*(1+'Scenario Analysis (2D)'!X$4)*('Business Plan'!$D$7-'Business Plan'!$D$8-'Business Plan'!$D$9)-'Business Plan'!$D$10*(1+'Scenario Analysis (2D)'!$E42))),(('Business Plan'!$E$6*(1+'Scenario Analysis (2D)'!X$4)*('Business Plan'!$E$7-'Business Plan'!$E$8-'Business Plan'!$E$9)-'Business Plan'!$E$10*(1+'Scenario Analysis (2D)'!$E42))),(('Business Plan'!$F$6*(1+'Scenario Analysis (2D)'!X$4)*('Business Plan'!$F$7-'Business Plan'!$F$8-'Business Plan'!$F$9)-'Business Plan'!$F$10*(1+'Scenario Analysis (2D)'!$E42))),(('Business Plan'!$G$6*(1+'Scenario Analysis (2D)'!X$4)*('Business Plan'!$G$7-'Business Plan'!$G$8-'Business Plan'!$G$9)-'Business Plan'!$G$10*(1+'Scenario Analysis (2D)'!$E42))),(('Business Plan'!$H$6*(1+'Scenario Analysis (2D)'!X$4)*('Business Plan'!$H$7-'Business Plan'!$H$8-'Business Plan'!$H$9)-'Business Plan'!$H$10*(1+'Scenario Analysis (2D)'!$E42))),(('Business Plan'!$I$6*(1+'Scenario Analysis (2D)'!X$4)*('Business Plan'!$I$7-'Business Plan'!$I$8-'Business Plan'!$I$9)-'Business Plan'!$I$10*(1+'Scenario Analysis (2D)'!$E42))),(('Business Plan'!$J$6*(1+'Scenario Analysis (2D)'!X$4)*('Business Plan'!$J$7-'Business Plan'!$J$8-'Business Plan'!$J$9)-'Business Plan'!$J$10*(1+'Scenario Analysis (2D)'!$E42))),(('Business Plan'!$K$6*(1+'Scenario Analysis (2D)'!X$4)*('Business Plan'!$K$7-'Business Plan'!$K$8-'Business Plan'!$K$9)-'Business Plan'!$K$10*(1+'Scenario Analysis (2D)'!$E42)))))/'Business Plan'!$C$13-1</f>
        <v>-2.0587992103942661</v>
      </c>
      <c r="M77" s="65">
        <v>-0.05</v>
      </c>
      <c r="N77" s="65">
        <v>-0.2</v>
      </c>
      <c r="O77" s="64">
        <f>(NPV('Business Plan'!$B$3,(('Business Plan'!$C$6*('Business Plan'!$C$7*(1+'Scenario Analysis (2D)'!X$4)-'Business Plan'!$C$8*(1+'Scenario Analysis (2D)'!$E58)-'Business Plan'!$C$9)-'Business Plan'!$C$10)),(('Business Plan'!$D$6*('Business Plan'!$D$7*(1+'Scenario Analysis (2D)'!X$4)-'Business Plan'!$D$8*(1+'Scenario Analysis (2D)'!$E58)-'Business Plan'!$D$9)-'Business Plan'!$D$10)),(('Business Plan'!$E$6*('Business Plan'!$E$7*(1+'Scenario Analysis (2D)'!X$4)-'Business Plan'!$E$8*(1+'Scenario Analysis (2D)'!$E58)-'Business Plan'!$E$9)-'Business Plan'!$E$10)),(('Business Plan'!$F$6*('Business Plan'!$F$7*(1+'Scenario Analysis (2D)'!X$4)-'Business Plan'!$F$8*(1+'Scenario Analysis (2D)'!$E58)-'Business Plan'!$F$9)-'Business Plan'!$F$10)),(('Business Plan'!$G$6*('Business Plan'!$G$7*(1+'Scenario Analysis (2D)'!X$4)-'Business Plan'!$G$8*(1+'Scenario Analysis (2D)'!$E58)-'Business Plan'!$G$9)-'Business Plan'!$G$10)),(('Business Plan'!$H$6*('Business Plan'!$H$7*(1+'Scenario Analysis (2D)'!X$4)-'Business Plan'!$H$8*(1+'Scenario Analysis (2D)'!$E58)-'Business Plan'!$H$9)-'Business Plan'!$H$10)),(('Business Plan'!$I$6*('Business Plan'!$I$7*(1+'Scenario Analysis (2D)'!X$4)-'Business Plan'!$I$8*(1+'Scenario Analysis (2D)'!$E58)-'Business Plan'!$I$9)-'Business Plan'!$I$10)),(('Business Plan'!$J$6*('Business Plan'!$J$7*(1+'Scenario Analysis (2D)'!X$4)-'Business Plan'!$J$8*(1+'Scenario Analysis (2D)'!$E58)-'Business Plan'!$J$9)-'Business Plan'!$J$10)),(('Business Plan'!$K$6*('Business Plan'!$K$7*(1+'Scenario Analysis (2D)'!X$4)-'Business Plan'!$K$8*(1+'Scenario Analysis (2D)'!$E58)-'Business Plan'!$K$9)-'Business Plan'!$K$10))))/'Business Plan'!$C$13-1</f>
        <v>-8.22006222775798</v>
      </c>
      <c r="Q77" s="65">
        <v>-0.05</v>
      </c>
      <c r="R77" s="65">
        <v>-0.2</v>
      </c>
      <c r="S77" s="64">
        <f>(NPV('Business Plan'!$B$3,(('Business Plan'!$C$6*('Business Plan'!$C$7*(1+'Scenario Analysis (2D)'!X$4)-'Business Plan'!$C$8-'Business Plan'!$C$9)-'Business Plan'!$C$10*(1+'Scenario Analysis (2D)'!$E74))),(('Business Plan'!$D$6*('Business Plan'!$D$7*(1+'Scenario Analysis (2D)'!X$4)-'Business Plan'!$D$8-'Business Plan'!$D$9)-'Business Plan'!$D$10*(1+'Scenario Analysis (2D)'!$E74))),(('Business Plan'!$E$6*('Business Plan'!$E$7*(1+'Scenario Analysis (2D)'!X$4)-'Business Plan'!$E$8-'Business Plan'!$E$9)-'Business Plan'!$E$10*(1+'Scenario Analysis (2D)'!$E74))),(('Business Plan'!$F$6*('Business Plan'!$F$7*(1+'Scenario Analysis (2D)'!X$4)-'Business Plan'!$F$8-'Business Plan'!$F$9)-'Business Plan'!$F$10*(1+'Scenario Analysis (2D)'!$E74))),(('Business Plan'!$G$6*('Business Plan'!$G$7*(1+'Scenario Analysis (2D)'!X$4)-'Business Plan'!$G$8-'Business Plan'!$G$9)-'Business Plan'!$G$10*(1+'Scenario Analysis (2D)'!$E74))),(('Business Plan'!$H$6*('Business Plan'!$H$7*(1+'Scenario Analysis (2D)'!X$4)-'Business Plan'!$H$8-'Business Plan'!$H$9)-'Business Plan'!$H$10*(1+'Scenario Analysis (2D)'!$E74))),(('Business Plan'!$I$6*('Business Plan'!$I$7*(1+'Scenario Analysis (2D)'!X$4)-'Business Plan'!$I$8-'Business Plan'!$I$9)-'Business Plan'!$I$10*(1+'Scenario Analysis (2D)'!$E74))),(('Business Plan'!$J$6*('Business Plan'!$J$7*(1+'Scenario Analysis (2D)'!X$4)-'Business Plan'!$J$8-'Business Plan'!$J$9)-'Business Plan'!$J$10*(1+'Scenario Analysis (2D)'!$E74))),(('Business Plan'!$K$6*('Business Plan'!$K$7*(1+'Scenario Analysis (2D)'!X$4)-'Business Plan'!$K$8-'Business Plan'!$K$9)-'Business Plan'!$K$10*(1+'Scenario Analysis (2D)'!$E74)))))/'Business Plan'!$C$13-1</f>
        <v>-9.3676579618369438</v>
      </c>
      <c r="U77" s="65">
        <v>-0.05</v>
      </c>
      <c r="V77" s="65">
        <v>-0.2</v>
      </c>
      <c r="W77" s="64">
        <f>(NPV('Business Plan'!$B$3,(('Business Plan'!$C$6*('Business Plan'!$C$7-'Business Plan'!$C$8*(1+'Scenario Analysis (2D)'!X$4)-'Business Plan'!$C$9)-'Business Plan'!$C$10*(1+'Scenario Analysis (2D)'!$E90))),(('Business Plan'!$D$6*('Business Plan'!$D$7-'Business Plan'!$D$8*(1+'Scenario Analysis (2D)'!X$4)-'Business Plan'!$D$9)-'Business Plan'!$D$10*(1+'Scenario Analysis (2D)'!$E90))),(('Business Plan'!$E$6*('Business Plan'!$E$7-'Business Plan'!$E$8*(1+'Scenario Analysis (2D)'!X$4)-'Business Plan'!$E$9)-'Business Plan'!$E$10*(1+'Scenario Analysis (2D)'!$E90))),(('Business Plan'!$F$6*('Business Plan'!$F$7-'Business Plan'!$F$8*(1+'Scenario Analysis (2D)'!X$4)-'Business Plan'!$F$9)-'Business Plan'!$F$10*(1+'Scenario Analysis (2D)'!$E90))),(('Business Plan'!$G$6*('Business Plan'!$G$7-'Business Plan'!$G$8*(1+'Scenario Analysis (2D)'!X$4)-'Business Plan'!$G$9)-'Business Plan'!$G$10*(1+'Scenario Analysis (2D)'!$E90))),(('Business Plan'!$H$6*('Business Plan'!$H$7-'Business Plan'!$H$8*(1+'Scenario Analysis (2D)'!X$4)-'Business Plan'!$H$9)-'Business Plan'!$H$10*(1+'Scenario Analysis (2D)'!$E90))),(('Business Plan'!$I$6*('Business Plan'!$I$7-'Business Plan'!$I$8*(1+'Scenario Analysis (2D)'!X$4)-'Business Plan'!$I$9)-'Business Plan'!$I$10*(1+'Scenario Analysis (2D)'!$E90))),(('Business Plan'!$J$6*('Business Plan'!$J$7-'Business Plan'!$J$8*(1+'Scenario Analysis (2D)'!X$4)-'Business Plan'!$J$9)-'Business Plan'!$J$10*(1+'Scenario Analysis (2D)'!$E90))),(('Business Plan'!$K$6*('Business Plan'!$K$7-'Business Plan'!$K$8*(1+'Scenario Analysis (2D)'!X$4)-'Business Plan'!$K$9)-'Business Plan'!$K$10*(1+'Scenario Analysis (2D)'!$E90)))))/'Business Plan'!$C$13-1</f>
        <v>7.6883816203062967</v>
      </c>
    </row>
    <row r="78" spans="1:23" x14ac:dyDescent="0.25">
      <c r="A78" s="65">
        <v>-0.05</v>
      </c>
      <c r="B78" s="63">
        <v>-0.15</v>
      </c>
      <c r="C78" s="64">
        <f>(NPV('Business Plan'!$B$3,(('Business Plan'!$C$6*(1+'Scenario Analysis (2D)'!Y$4)*('Business Plan'!$C$7*(1+'Scenario Analysis (2D)'!$E10)-'Business Plan'!$C$8-'Business Plan'!$C$9)-'Business Plan'!$C$10)),(('Business Plan'!$D$6*(1+'Scenario Analysis (2D)'!Y$4)*('Business Plan'!$D$7*(1+'Scenario Analysis (2D)'!$E10)-'Business Plan'!$D$8-'Business Plan'!$D$9)-'Business Plan'!$D$10)),(('Business Plan'!$E$6*(1+'Scenario Analysis (2D)'!Y$4)*('Business Plan'!$E$7*(1+'Scenario Analysis (2D)'!$E10)-'Business Plan'!$E$8-'Business Plan'!$E$9)-'Business Plan'!$E$10)),(('Business Plan'!$F$6*(1+'Scenario Analysis (2D)'!Y$4)*('Business Plan'!$F$7*(1+'Scenario Analysis (2D)'!$E10)-'Business Plan'!$F$8-'Business Plan'!$F$9)-'Business Plan'!$F$10)),(('Business Plan'!$G$6*(1+'Scenario Analysis (2D)'!Y$4)*('Business Plan'!$G$7*(1+'Scenario Analysis (2D)'!$E10)-'Business Plan'!$G$8-'Business Plan'!$G$9)-'Business Plan'!$G$10)),(('Business Plan'!$H$6*(1+'Scenario Analysis (2D)'!Y$4)*('Business Plan'!$H$7*(1+'Scenario Analysis (2D)'!$E10)-'Business Plan'!$H$8-'Business Plan'!$H$9)-'Business Plan'!$H$10)),(('Business Plan'!$I$6*(1+'Scenario Analysis (2D)'!Y$4)*('Business Plan'!$I$7*(1+'Scenario Analysis (2D)'!$E10)-'Business Plan'!$I$8-'Business Plan'!$I$9)-'Business Plan'!$I$10)),(('Business Plan'!$J$6*(1+'Scenario Analysis (2D)'!Y$4)*('Business Plan'!$J$7*(1+'Scenario Analysis (2D)'!$E10)-'Business Plan'!$J$8-'Business Plan'!$J$9)-'Business Plan'!$J$10)),(('Business Plan'!$K$6*(1+'Scenario Analysis (2D)'!Y$4)*('Business Plan'!$K$7*(1+'Scenario Analysis (2D)'!$E10)-'Business Plan'!$K$8-'Business Plan'!$K$9)-'Business Plan'!$K$10))))/'Business Plan'!$C$13-1</f>
        <v>-4.1310914713542104</v>
      </c>
      <c r="E78" s="65">
        <v>-0.05</v>
      </c>
      <c r="F78" s="65">
        <v>-0.15</v>
      </c>
      <c r="G78" s="64">
        <f>(NPV('Business Plan'!$B$3,(('Business Plan'!$C$6*(1+'Scenario Analysis (2D)'!Y$4)*('Business Plan'!$C$7-'Business Plan'!$C$8*(1+'Scenario Analysis (2D)'!$E26)-'Business Plan'!$C$9)-'Business Plan'!$C$10)),(('Business Plan'!$D$6*(1+'Scenario Analysis (2D)'!Y$4)*('Business Plan'!$D$7-'Business Plan'!$D$8*(1+'Scenario Analysis (2D)'!$E26)-'Business Plan'!$D$9)-'Business Plan'!$D$10)),(('Business Plan'!$E$6*(1+'Scenario Analysis (2D)'!Y$4)*('Business Plan'!$E$7-'Business Plan'!$E$8*(1+'Scenario Analysis (2D)'!$E26)-'Business Plan'!$E$9)-'Business Plan'!$E$10)),(('Business Plan'!$F$6*(1+'Scenario Analysis (2D)'!Y$4)*('Business Plan'!$F$7-'Business Plan'!$F$8*(1+'Scenario Analysis (2D)'!$E26)-'Business Plan'!$F$9)-'Business Plan'!$F$10)),(('Business Plan'!$G$6*(1+'Scenario Analysis (2D)'!Y$4)*('Business Plan'!$G$7-'Business Plan'!$G$8*(1+'Scenario Analysis (2D)'!$E26)-'Business Plan'!$G$9)-'Business Plan'!$G$10)),(('Business Plan'!$H$6*(1+'Scenario Analysis (2D)'!Y$4)*('Business Plan'!$H$7-'Business Plan'!$H$8*(1+'Scenario Analysis (2D)'!$E26)-'Business Plan'!$H$9)-'Business Plan'!$H$10)),(('Business Plan'!$I$6*(1+'Scenario Analysis (2D)'!Y$4)*('Business Plan'!$I$7-'Business Plan'!$I$8*(1+'Scenario Analysis (2D)'!$E26)-'Business Plan'!$I$9)-'Business Plan'!$I$10)),(('Business Plan'!$J$6*(1+'Scenario Analysis (2D)'!Y$4)*('Business Plan'!$J$7-'Business Plan'!$J$8*(1+'Scenario Analysis (2D)'!$E26)-'Business Plan'!$J$9)-'Business Plan'!$J$10)),(('Business Plan'!$K$6*(1+'Scenario Analysis (2D)'!Y$4)*('Business Plan'!$K$7-'Business Plan'!$K$8*(1+'Scenario Analysis (2D)'!$E26)-'Business Plan'!$K$9)-'Business Plan'!$K$10))))/'Business Plan'!$C$13-1</f>
        <v>-0.50668306014877273</v>
      </c>
      <c r="I78" s="65">
        <v>-0.05</v>
      </c>
      <c r="J78" s="65">
        <v>-0.15</v>
      </c>
      <c r="K78" s="64">
        <f>(NPV('Business Plan'!$B$3,(('Business Plan'!$C$6*(1+'Scenario Analysis (2D)'!Y$4)*('Business Plan'!$C$7-'Business Plan'!$C$8-'Business Plan'!$C$9)-'Business Plan'!$C$10*(1+'Scenario Analysis (2D)'!$E42))),(('Business Plan'!$D$6*(1+'Scenario Analysis (2D)'!Y$4)*('Business Plan'!$D$7-'Business Plan'!$D$8-'Business Plan'!$D$9)-'Business Plan'!$D$10*(1+'Scenario Analysis (2D)'!$E42))),(('Business Plan'!$E$6*(1+'Scenario Analysis (2D)'!Y$4)*('Business Plan'!$E$7-'Business Plan'!$E$8-'Business Plan'!$E$9)-'Business Plan'!$E$10*(1+'Scenario Analysis (2D)'!$E42))),(('Business Plan'!$F$6*(1+'Scenario Analysis (2D)'!Y$4)*('Business Plan'!$F$7-'Business Plan'!$F$8-'Business Plan'!$F$9)-'Business Plan'!$F$10*(1+'Scenario Analysis (2D)'!$E42))),(('Business Plan'!$G$6*(1+'Scenario Analysis (2D)'!Y$4)*('Business Plan'!$G$7-'Business Plan'!$G$8-'Business Plan'!$G$9)-'Business Plan'!$G$10*(1+'Scenario Analysis (2D)'!$E42))),(('Business Plan'!$H$6*(1+'Scenario Analysis (2D)'!Y$4)*('Business Plan'!$H$7-'Business Plan'!$H$8-'Business Plan'!$H$9)-'Business Plan'!$H$10*(1+'Scenario Analysis (2D)'!$E42))),(('Business Plan'!$I$6*(1+'Scenario Analysis (2D)'!Y$4)*('Business Plan'!$I$7-'Business Plan'!$I$8-'Business Plan'!$I$9)-'Business Plan'!$I$10*(1+'Scenario Analysis (2D)'!$E42))),(('Business Plan'!$J$6*(1+'Scenario Analysis (2D)'!Y$4)*('Business Plan'!$J$7-'Business Plan'!$J$8-'Business Plan'!$J$9)-'Business Plan'!$J$10*(1+'Scenario Analysis (2D)'!$E42))),(('Business Plan'!$K$6*(1+'Scenario Analysis (2D)'!Y$4)*('Business Plan'!$K$7-'Business Plan'!$K$8-'Business Plan'!$K$9)-'Business Plan'!$K$10*(1+'Scenario Analysis (2D)'!$E42)))))/'Business Plan'!$C$13-1</f>
        <v>-1.389199473596177</v>
      </c>
      <c r="M78" s="65">
        <v>-0.05</v>
      </c>
      <c r="N78" s="65">
        <v>-0.15</v>
      </c>
      <c r="O78" s="64">
        <f>(NPV('Business Plan'!$B$3,(('Business Plan'!$C$6*('Business Plan'!$C$7*(1+'Scenario Analysis (2D)'!Y$4)-'Business Plan'!$C$8*(1+'Scenario Analysis (2D)'!$E58)-'Business Plan'!$C$9)-'Business Plan'!$C$10)),(('Business Plan'!$D$6*('Business Plan'!$D$7*(1+'Scenario Analysis (2D)'!Y$4)-'Business Plan'!$D$8*(1+'Scenario Analysis (2D)'!$E58)-'Business Plan'!$D$9)-'Business Plan'!$D$10)),(('Business Plan'!$E$6*('Business Plan'!$E$7*(1+'Scenario Analysis (2D)'!Y$4)-'Business Plan'!$E$8*(1+'Scenario Analysis (2D)'!$E58)-'Business Plan'!$E$9)-'Business Plan'!$E$10)),(('Business Plan'!$F$6*('Business Plan'!$F$7*(1+'Scenario Analysis (2D)'!Y$4)-'Business Plan'!$F$8*(1+'Scenario Analysis (2D)'!$E58)-'Business Plan'!$F$9)-'Business Plan'!$F$10)),(('Business Plan'!$G$6*('Business Plan'!$G$7*(1+'Scenario Analysis (2D)'!Y$4)-'Business Plan'!$G$8*(1+'Scenario Analysis (2D)'!$E58)-'Business Plan'!$G$9)-'Business Plan'!$G$10)),(('Business Plan'!$H$6*('Business Plan'!$H$7*(1+'Scenario Analysis (2D)'!Y$4)-'Business Plan'!$H$8*(1+'Scenario Analysis (2D)'!$E58)-'Business Plan'!$H$9)-'Business Plan'!$H$10)),(('Business Plan'!$I$6*('Business Plan'!$I$7*(1+'Scenario Analysis (2D)'!Y$4)-'Business Plan'!$I$8*(1+'Scenario Analysis (2D)'!$E58)-'Business Plan'!$I$9)-'Business Plan'!$I$10)),(('Business Plan'!$J$6*('Business Plan'!$J$7*(1+'Scenario Analysis (2D)'!Y$4)-'Business Plan'!$J$8*(1+'Scenario Analysis (2D)'!$E58)-'Business Plan'!$J$9)-'Business Plan'!$J$10)),(('Business Plan'!$K$6*('Business Plan'!$K$7*(1+'Scenario Analysis (2D)'!Y$4)-'Business Plan'!$K$8*(1+'Scenario Analysis (2D)'!$E58)-'Business Plan'!$K$9)-'Business Plan'!$K$10))))/'Business Plan'!$C$13-1</f>
        <v>-5.7232478030992224</v>
      </c>
      <c r="Q78" s="65">
        <v>-0.05</v>
      </c>
      <c r="R78" s="65">
        <v>-0.15</v>
      </c>
      <c r="S78" s="64">
        <f>(NPV('Business Plan'!$B$3,(('Business Plan'!$C$6*('Business Plan'!$C$7*(1+'Scenario Analysis (2D)'!Y$4)-'Business Plan'!$C$8-'Business Plan'!$C$9)-'Business Plan'!$C$10*(1+'Scenario Analysis (2D)'!$E74))),(('Business Plan'!$D$6*('Business Plan'!$D$7*(1+'Scenario Analysis (2D)'!Y$4)-'Business Plan'!$D$8-'Business Plan'!$D$9)-'Business Plan'!$D$10*(1+'Scenario Analysis (2D)'!$E74))),(('Business Plan'!$E$6*('Business Plan'!$E$7*(1+'Scenario Analysis (2D)'!Y$4)-'Business Plan'!$E$8-'Business Plan'!$E$9)-'Business Plan'!$E$10*(1+'Scenario Analysis (2D)'!$E74))),(('Business Plan'!$F$6*('Business Plan'!$F$7*(1+'Scenario Analysis (2D)'!Y$4)-'Business Plan'!$F$8-'Business Plan'!$F$9)-'Business Plan'!$F$10*(1+'Scenario Analysis (2D)'!$E74))),(('Business Plan'!$G$6*('Business Plan'!$G$7*(1+'Scenario Analysis (2D)'!Y$4)-'Business Plan'!$G$8-'Business Plan'!$G$9)-'Business Plan'!$G$10*(1+'Scenario Analysis (2D)'!$E74))),(('Business Plan'!$H$6*('Business Plan'!$H$7*(1+'Scenario Analysis (2D)'!Y$4)-'Business Plan'!$H$8-'Business Plan'!$H$9)-'Business Plan'!$H$10*(1+'Scenario Analysis (2D)'!$E74))),(('Business Plan'!$I$6*('Business Plan'!$I$7*(1+'Scenario Analysis (2D)'!Y$4)-'Business Plan'!$I$8-'Business Plan'!$I$9)-'Business Plan'!$I$10*(1+'Scenario Analysis (2D)'!$E74))),(('Business Plan'!$J$6*('Business Plan'!$J$7*(1+'Scenario Analysis (2D)'!Y$4)-'Business Plan'!$J$8-'Business Plan'!$J$9)-'Business Plan'!$J$10*(1+'Scenario Analysis (2D)'!$E74))),(('Business Plan'!$K$6*('Business Plan'!$K$7*(1+'Scenario Analysis (2D)'!Y$4)-'Business Plan'!$K$8-'Business Plan'!$K$9)-'Business Plan'!$K$10*(1+'Scenario Analysis (2D)'!$E74)))))/'Business Plan'!$C$13-1</f>
        <v>-6.8708435371781835</v>
      </c>
      <c r="U78" s="65">
        <v>-0.05</v>
      </c>
      <c r="V78" s="65">
        <v>-0.15</v>
      </c>
      <c r="W78" s="64">
        <f>(NPV('Business Plan'!$B$3,(('Business Plan'!$C$6*('Business Plan'!$C$7-'Business Plan'!$C$8*(1+'Scenario Analysis (2D)'!Y$4)-'Business Plan'!$C$9)-'Business Plan'!$C$10*(1+'Scenario Analysis (2D)'!$E90))),(('Business Plan'!$D$6*('Business Plan'!$D$7-'Business Plan'!$D$8*(1+'Scenario Analysis (2D)'!Y$4)-'Business Plan'!$D$9)-'Business Plan'!$D$10*(1+'Scenario Analysis (2D)'!$E90))),(('Business Plan'!$E$6*('Business Plan'!$E$7-'Business Plan'!$E$8*(1+'Scenario Analysis (2D)'!Y$4)-'Business Plan'!$E$9)-'Business Plan'!$E$10*(1+'Scenario Analysis (2D)'!$E90))),(('Business Plan'!$F$6*('Business Plan'!$F$7-'Business Plan'!$F$8*(1+'Scenario Analysis (2D)'!Y$4)-'Business Plan'!$F$9)-'Business Plan'!$F$10*(1+'Scenario Analysis (2D)'!$E90))),(('Business Plan'!$G$6*('Business Plan'!$G$7-'Business Plan'!$G$8*(1+'Scenario Analysis (2D)'!Y$4)-'Business Plan'!$G$9)-'Business Plan'!$G$10*(1+'Scenario Analysis (2D)'!$E90))),(('Business Plan'!$H$6*('Business Plan'!$H$7-'Business Plan'!$H$8*(1+'Scenario Analysis (2D)'!Y$4)-'Business Plan'!$H$9)-'Business Plan'!$H$10*(1+'Scenario Analysis (2D)'!$E90))),(('Business Plan'!$I$6*('Business Plan'!$I$7-'Business Plan'!$I$8*(1+'Scenario Analysis (2D)'!Y$4)-'Business Plan'!$I$9)-'Business Plan'!$I$10*(1+'Scenario Analysis (2D)'!$E90))),(('Business Plan'!$J$6*('Business Plan'!$J$7-'Business Plan'!$J$8*(1+'Scenario Analysis (2D)'!Y$4)-'Business Plan'!$J$9)-'Business Plan'!$J$10*(1+'Scenario Analysis (2D)'!$E90))),(('Business Plan'!$K$6*('Business Plan'!$K$7-'Business Plan'!$K$8*(1+'Scenario Analysis (2D)'!Y$4)-'Business Plan'!$K$9)-'Business Plan'!$K$10*(1+'Scenario Analysis (2D)'!$E90)))))/'Business Plan'!$C$13-1</f>
        <v>5.9211861494292437</v>
      </c>
    </row>
    <row r="79" spans="1:23" x14ac:dyDescent="0.25">
      <c r="A79" s="65">
        <v>-0.05</v>
      </c>
      <c r="B79" s="63">
        <v>-0.1</v>
      </c>
      <c r="C79" s="64">
        <f>(NPV('Business Plan'!$B$3,(('Business Plan'!$C$6*(1+'Scenario Analysis (2D)'!Z$4)*('Business Plan'!$C$7*(1+'Scenario Analysis (2D)'!$E10)-'Business Plan'!$C$8-'Business Plan'!$C$9)-'Business Plan'!$C$10)),(('Business Plan'!$D$6*(1+'Scenario Analysis (2D)'!Z$4)*('Business Plan'!$D$7*(1+'Scenario Analysis (2D)'!$E10)-'Business Plan'!$D$8-'Business Plan'!$D$9)-'Business Plan'!$D$10)),(('Business Plan'!$E$6*(1+'Scenario Analysis (2D)'!Z$4)*('Business Plan'!$E$7*(1+'Scenario Analysis (2D)'!$E10)-'Business Plan'!$E$8-'Business Plan'!$E$9)-'Business Plan'!$E$10)),(('Business Plan'!$F$6*(1+'Scenario Analysis (2D)'!Z$4)*('Business Plan'!$F$7*(1+'Scenario Analysis (2D)'!$E10)-'Business Plan'!$F$8-'Business Plan'!$F$9)-'Business Plan'!$F$10)),(('Business Plan'!$G$6*(1+'Scenario Analysis (2D)'!Z$4)*('Business Plan'!$G$7*(1+'Scenario Analysis (2D)'!$E10)-'Business Plan'!$G$8-'Business Plan'!$G$9)-'Business Plan'!$G$10)),(('Business Plan'!$H$6*(1+'Scenario Analysis (2D)'!Z$4)*('Business Plan'!$H$7*(1+'Scenario Analysis (2D)'!$E10)-'Business Plan'!$H$8-'Business Plan'!$H$9)-'Business Plan'!$H$10)),(('Business Plan'!$I$6*(1+'Scenario Analysis (2D)'!Z$4)*('Business Plan'!$I$7*(1+'Scenario Analysis (2D)'!$E10)-'Business Plan'!$I$8-'Business Plan'!$I$9)-'Business Plan'!$I$10)),(('Business Plan'!$J$6*(1+'Scenario Analysis (2D)'!Z$4)*('Business Plan'!$J$7*(1+'Scenario Analysis (2D)'!$E10)-'Business Plan'!$J$8-'Business Plan'!$J$9)-'Business Plan'!$J$10)),(('Business Plan'!$K$6*(1+'Scenario Analysis (2D)'!Z$4)*('Business Plan'!$K$7*(1+'Scenario Analysis (2D)'!$E10)-'Business Plan'!$K$8-'Business Plan'!$K$9)-'Business Plan'!$K$10))))/'Business Plan'!$C$13-1</f>
        <v>-3.5863324557890603</v>
      </c>
      <c r="E79" s="65">
        <v>-0.05</v>
      </c>
      <c r="F79" s="65">
        <v>-0.1</v>
      </c>
      <c r="G79" s="64">
        <f>(NPV('Business Plan'!$B$3,(('Business Plan'!$C$6*(1+'Scenario Analysis (2D)'!Z$4)*('Business Plan'!$C$7-'Business Plan'!$C$8*(1+'Scenario Analysis (2D)'!$E26)-'Business Plan'!$C$9)-'Business Plan'!$C$10)),(('Business Plan'!$D$6*(1+'Scenario Analysis (2D)'!Z$4)*('Business Plan'!$D$7-'Business Plan'!$D$8*(1+'Scenario Analysis (2D)'!$E26)-'Business Plan'!$D$9)-'Business Plan'!$D$10)),(('Business Plan'!$E$6*(1+'Scenario Analysis (2D)'!Z$4)*('Business Plan'!$E$7-'Business Plan'!$E$8*(1+'Scenario Analysis (2D)'!$E26)-'Business Plan'!$E$9)-'Business Plan'!$E$10)),(('Business Plan'!$F$6*(1+'Scenario Analysis (2D)'!Z$4)*('Business Plan'!$F$7-'Business Plan'!$F$8*(1+'Scenario Analysis (2D)'!$E26)-'Business Plan'!$F$9)-'Business Plan'!$F$10)),(('Business Plan'!$G$6*(1+'Scenario Analysis (2D)'!Z$4)*('Business Plan'!$G$7-'Business Plan'!$G$8*(1+'Scenario Analysis (2D)'!$E26)-'Business Plan'!$G$9)-'Business Plan'!$G$10)),(('Business Plan'!$H$6*(1+'Scenario Analysis (2D)'!Z$4)*('Business Plan'!$H$7-'Business Plan'!$H$8*(1+'Scenario Analysis (2D)'!$E26)-'Business Plan'!$H$9)-'Business Plan'!$H$10)),(('Business Plan'!$I$6*(1+'Scenario Analysis (2D)'!Z$4)*('Business Plan'!$I$7-'Business Plan'!$I$8*(1+'Scenario Analysis (2D)'!$E26)-'Business Plan'!$I$9)-'Business Plan'!$I$10)),(('Business Plan'!$J$6*(1+'Scenario Analysis (2D)'!Z$4)*('Business Plan'!$J$7-'Business Plan'!$J$8*(1+'Scenario Analysis (2D)'!$E26)-'Business Plan'!$J$9)-'Business Plan'!$J$10)),(('Business Plan'!$K$6*(1+'Scenario Analysis (2D)'!Z$4)*('Business Plan'!$K$7-'Business Plan'!$K$8*(1+'Scenario Analysis (2D)'!$E26)-'Business Plan'!$K$9)-'Business Plan'!$K$10))))/'Business Plan'!$C$13-1</f>
        <v>0.25127645019316858</v>
      </c>
      <c r="I79" s="65">
        <v>-0.05</v>
      </c>
      <c r="J79" s="65">
        <v>-0.1</v>
      </c>
      <c r="K79" s="64">
        <f>(NPV('Business Plan'!$B$3,(('Business Plan'!$C$6*(1+'Scenario Analysis (2D)'!Z$4)*('Business Plan'!$C$7-'Business Plan'!$C$8-'Business Plan'!$C$9)-'Business Plan'!$C$10*(1+'Scenario Analysis (2D)'!$E42))),(('Business Plan'!$D$6*(1+'Scenario Analysis (2D)'!Z$4)*('Business Plan'!$D$7-'Business Plan'!$D$8-'Business Plan'!$D$9)-'Business Plan'!$D$10*(1+'Scenario Analysis (2D)'!$E42))),(('Business Plan'!$E$6*(1+'Scenario Analysis (2D)'!Z$4)*('Business Plan'!$E$7-'Business Plan'!$E$8-'Business Plan'!$E$9)-'Business Plan'!$E$10*(1+'Scenario Analysis (2D)'!$E42))),(('Business Plan'!$F$6*(1+'Scenario Analysis (2D)'!Z$4)*('Business Plan'!$F$7-'Business Plan'!$F$8-'Business Plan'!$F$9)-'Business Plan'!$F$10*(1+'Scenario Analysis (2D)'!$E42))),(('Business Plan'!$G$6*(1+'Scenario Analysis (2D)'!Z$4)*('Business Plan'!$G$7-'Business Plan'!$G$8-'Business Plan'!$G$9)-'Business Plan'!$G$10*(1+'Scenario Analysis (2D)'!$E42))),(('Business Plan'!$H$6*(1+'Scenario Analysis (2D)'!Z$4)*('Business Plan'!$H$7-'Business Plan'!$H$8-'Business Plan'!$H$9)-'Business Plan'!$H$10*(1+'Scenario Analysis (2D)'!$E42))),(('Business Plan'!$I$6*(1+'Scenario Analysis (2D)'!Z$4)*('Business Plan'!$I$7-'Business Plan'!$I$8-'Business Plan'!$I$9)-'Business Plan'!$I$10*(1+'Scenario Analysis (2D)'!$E42))),(('Business Plan'!$J$6*(1+'Scenario Analysis (2D)'!Z$4)*('Business Plan'!$J$7-'Business Plan'!$J$8-'Business Plan'!$J$9)-'Business Plan'!$J$10*(1+'Scenario Analysis (2D)'!$E42))),(('Business Plan'!$K$6*(1+'Scenario Analysis (2D)'!Z$4)*('Business Plan'!$K$7-'Business Plan'!$K$8-'Business Plan'!$K$9)-'Business Plan'!$K$10*(1+'Scenario Analysis (2D)'!$E42)))))/'Business Plan'!$C$13-1</f>
        <v>-0.71959973679808631</v>
      </c>
      <c r="M79" s="65">
        <v>-0.05</v>
      </c>
      <c r="N79" s="65">
        <v>-0.1</v>
      </c>
      <c r="O79" s="64">
        <f>(NPV('Business Plan'!$B$3,(('Business Plan'!$C$6*('Business Plan'!$C$7*(1+'Scenario Analysis (2D)'!Z$4)-'Business Plan'!$C$8*(1+'Scenario Analysis (2D)'!$E58)-'Business Plan'!$C$9)-'Business Plan'!$C$10)),(('Business Plan'!$D$6*('Business Plan'!$D$7*(1+'Scenario Analysis (2D)'!Z$4)-'Business Plan'!$D$8*(1+'Scenario Analysis (2D)'!$E58)-'Business Plan'!$D$9)-'Business Plan'!$D$10)),(('Business Plan'!$E$6*('Business Plan'!$E$7*(1+'Scenario Analysis (2D)'!Z$4)-'Business Plan'!$E$8*(1+'Scenario Analysis (2D)'!$E58)-'Business Plan'!$E$9)-'Business Plan'!$E$10)),(('Business Plan'!$F$6*('Business Plan'!$F$7*(1+'Scenario Analysis (2D)'!Z$4)-'Business Plan'!$F$8*(1+'Scenario Analysis (2D)'!$E58)-'Business Plan'!$F$9)-'Business Plan'!$F$10)),(('Business Plan'!$G$6*('Business Plan'!$G$7*(1+'Scenario Analysis (2D)'!Z$4)-'Business Plan'!$G$8*(1+'Scenario Analysis (2D)'!$E58)-'Business Plan'!$G$9)-'Business Plan'!$G$10)),(('Business Plan'!$H$6*('Business Plan'!$H$7*(1+'Scenario Analysis (2D)'!Z$4)-'Business Plan'!$H$8*(1+'Scenario Analysis (2D)'!$E58)-'Business Plan'!$H$9)-'Business Plan'!$H$10)),(('Business Plan'!$I$6*('Business Plan'!$I$7*(1+'Scenario Analysis (2D)'!Z$4)-'Business Plan'!$I$8*(1+'Scenario Analysis (2D)'!$E58)-'Business Plan'!$I$9)-'Business Plan'!$I$10)),(('Business Plan'!$J$6*('Business Plan'!$J$7*(1+'Scenario Analysis (2D)'!Z$4)-'Business Plan'!$J$8*(1+'Scenario Analysis (2D)'!$E58)-'Business Plan'!$J$9)-'Business Plan'!$J$10)),(('Business Plan'!$K$6*('Business Plan'!$K$7*(1+'Scenario Analysis (2D)'!Z$4)-'Business Plan'!$K$8*(1+'Scenario Analysis (2D)'!$E58)-'Business Plan'!$K$9)-'Business Plan'!$K$10))))/'Business Plan'!$C$13-1</f>
        <v>-3.2264333784404635</v>
      </c>
      <c r="Q79" s="65">
        <v>-0.05</v>
      </c>
      <c r="R79" s="65">
        <v>-0.1</v>
      </c>
      <c r="S79" s="64">
        <f>(NPV('Business Plan'!$B$3,(('Business Plan'!$C$6*('Business Plan'!$C$7*(1+'Scenario Analysis (2D)'!Z$4)-'Business Plan'!$C$8-'Business Plan'!$C$9)-'Business Plan'!$C$10*(1+'Scenario Analysis (2D)'!$E74))),(('Business Plan'!$D$6*('Business Plan'!$D$7*(1+'Scenario Analysis (2D)'!Z$4)-'Business Plan'!$D$8-'Business Plan'!$D$9)-'Business Plan'!$D$10*(1+'Scenario Analysis (2D)'!$E74))),(('Business Plan'!$E$6*('Business Plan'!$E$7*(1+'Scenario Analysis (2D)'!Z$4)-'Business Plan'!$E$8-'Business Plan'!$E$9)-'Business Plan'!$E$10*(1+'Scenario Analysis (2D)'!$E74))),(('Business Plan'!$F$6*('Business Plan'!$F$7*(1+'Scenario Analysis (2D)'!Z$4)-'Business Plan'!$F$8-'Business Plan'!$F$9)-'Business Plan'!$F$10*(1+'Scenario Analysis (2D)'!$E74))),(('Business Plan'!$G$6*('Business Plan'!$G$7*(1+'Scenario Analysis (2D)'!Z$4)-'Business Plan'!$G$8-'Business Plan'!$G$9)-'Business Plan'!$G$10*(1+'Scenario Analysis (2D)'!$E74))),(('Business Plan'!$H$6*('Business Plan'!$H$7*(1+'Scenario Analysis (2D)'!Z$4)-'Business Plan'!$H$8-'Business Plan'!$H$9)-'Business Plan'!$H$10*(1+'Scenario Analysis (2D)'!$E74))),(('Business Plan'!$I$6*('Business Plan'!$I$7*(1+'Scenario Analysis (2D)'!Z$4)-'Business Plan'!$I$8-'Business Plan'!$I$9)-'Business Plan'!$I$10*(1+'Scenario Analysis (2D)'!$E74))),(('Business Plan'!$J$6*('Business Plan'!$J$7*(1+'Scenario Analysis (2D)'!Z$4)-'Business Plan'!$J$8-'Business Plan'!$J$9)-'Business Plan'!$J$10*(1+'Scenario Analysis (2D)'!$E74))),(('Business Plan'!$K$6*('Business Plan'!$K$7*(1+'Scenario Analysis (2D)'!Z$4)-'Business Plan'!$K$8-'Business Plan'!$K$9)-'Business Plan'!$K$10*(1+'Scenario Analysis (2D)'!$E74)))))/'Business Plan'!$C$13-1</f>
        <v>-4.3740291125194268</v>
      </c>
      <c r="U79" s="65">
        <v>-0.05</v>
      </c>
      <c r="V79" s="65">
        <v>-0.1</v>
      </c>
      <c r="W79" s="64">
        <f>(NPV('Business Plan'!$B$3,(('Business Plan'!$C$6*('Business Plan'!$C$7-'Business Plan'!$C$8*(1+'Scenario Analysis (2D)'!Z$4)-'Business Plan'!$C$9)-'Business Plan'!$C$10*(1+'Scenario Analysis (2D)'!$E90))),(('Business Plan'!$D$6*('Business Plan'!$D$7-'Business Plan'!$D$8*(1+'Scenario Analysis (2D)'!Z$4)-'Business Plan'!$D$9)-'Business Plan'!$D$10*(1+'Scenario Analysis (2D)'!$E90))),(('Business Plan'!$E$6*('Business Plan'!$E$7-'Business Plan'!$E$8*(1+'Scenario Analysis (2D)'!Z$4)-'Business Plan'!$E$9)-'Business Plan'!$E$10*(1+'Scenario Analysis (2D)'!$E90))),(('Business Plan'!$F$6*('Business Plan'!$F$7-'Business Plan'!$F$8*(1+'Scenario Analysis (2D)'!Z$4)-'Business Plan'!$F$9)-'Business Plan'!$F$10*(1+'Scenario Analysis (2D)'!$E90))),(('Business Plan'!$G$6*('Business Plan'!$G$7-'Business Plan'!$G$8*(1+'Scenario Analysis (2D)'!Z$4)-'Business Plan'!$G$9)-'Business Plan'!$G$10*(1+'Scenario Analysis (2D)'!$E90))),(('Business Plan'!$H$6*('Business Plan'!$H$7-'Business Plan'!$H$8*(1+'Scenario Analysis (2D)'!Z$4)-'Business Plan'!$H$9)-'Business Plan'!$H$10*(1+'Scenario Analysis (2D)'!$E90))),(('Business Plan'!$I$6*('Business Plan'!$I$7-'Business Plan'!$I$8*(1+'Scenario Analysis (2D)'!Z$4)-'Business Plan'!$I$9)-'Business Plan'!$I$10*(1+'Scenario Analysis (2D)'!$E90))),(('Business Plan'!$J$6*('Business Plan'!$J$7-'Business Plan'!$J$8*(1+'Scenario Analysis (2D)'!Z$4)-'Business Plan'!$J$9)-'Business Plan'!$J$10*(1+'Scenario Analysis (2D)'!$E90))),(('Business Plan'!$K$6*('Business Plan'!$K$7-'Business Plan'!$K$8*(1+'Scenario Analysis (2D)'!Z$4)-'Business Plan'!$K$9)-'Business Plan'!$K$10*(1+'Scenario Analysis (2D)'!$E90)))))/'Business Plan'!$C$13-1</f>
        <v>4.1539906785521934</v>
      </c>
    </row>
    <row r="80" spans="1:23" x14ac:dyDescent="0.25">
      <c r="A80" s="65">
        <v>-0.05</v>
      </c>
      <c r="B80" s="63">
        <v>-0.05</v>
      </c>
      <c r="C80" s="64">
        <f>(NPV('Business Plan'!$B$3,(('Business Plan'!$C$6*(1+'Scenario Analysis (2D)'!AA$4)*('Business Plan'!$C$7*(1+'Scenario Analysis (2D)'!$E10)-'Business Plan'!$C$8-'Business Plan'!$C$9)-'Business Plan'!$C$10)),(('Business Plan'!$D$6*(1+'Scenario Analysis (2D)'!AA$4)*('Business Plan'!$D$7*(1+'Scenario Analysis (2D)'!$E10)-'Business Plan'!$D$8-'Business Plan'!$D$9)-'Business Plan'!$D$10)),(('Business Plan'!$E$6*(1+'Scenario Analysis (2D)'!AA$4)*('Business Plan'!$E$7*(1+'Scenario Analysis (2D)'!$E10)-'Business Plan'!$E$8-'Business Plan'!$E$9)-'Business Plan'!$E$10)),(('Business Plan'!$F$6*(1+'Scenario Analysis (2D)'!AA$4)*('Business Plan'!$F$7*(1+'Scenario Analysis (2D)'!$E10)-'Business Plan'!$F$8-'Business Plan'!$F$9)-'Business Plan'!$F$10)),(('Business Plan'!$G$6*(1+'Scenario Analysis (2D)'!AA$4)*('Business Plan'!$G$7*(1+'Scenario Analysis (2D)'!$E10)-'Business Plan'!$G$8-'Business Plan'!$G$9)-'Business Plan'!$G$10)),(('Business Plan'!$H$6*(1+'Scenario Analysis (2D)'!AA$4)*('Business Plan'!$H$7*(1+'Scenario Analysis (2D)'!$E10)-'Business Plan'!$H$8-'Business Plan'!$H$9)-'Business Plan'!$H$10)),(('Business Plan'!$I$6*(1+'Scenario Analysis (2D)'!AA$4)*('Business Plan'!$I$7*(1+'Scenario Analysis (2D)'!$E10)-'Business Plan'!$I$8-'Business Plan'!$I$9)-'Business Plan'!$I$10)),(('Business Plan'!$J$6*(1+'Scenario Analysis (2D)'!AA$4)*('Business Plan'!$J$7*(1+'Scenario Analysis (2D)'!$E10)-'Business Plan'!$J$8-'Business Plan'!$J$9)-'Business Plan'!$J$10)),(('Business Plan'!$K$6*(1+'Scenario Analysis (2D)'!AA$4)*('Business Plan'!$K$7*(1+'Scenario Analysis (2D)'!$E10)-'Business Plan'!$K$8-'Business Plan'!$K$9)-'Business Plan'!$K$10))))/'Business Plan'!$C$13-1</f>
        <v>-3.0415734402239085</v>
      </c>
      <c r="E80" s="65">
        <v>-0.05</v>
      </c>
      <c r="F80" s="65">
        <v>-0.05</v>
      </c>
      <c r="G80" s="64">
        <f>(NPV('Business Plan'!$B$3,(('Business Plan'!$C$6*(1+'Scenario Analysis (2D)'!AA$4)*('Business Plan'!$C$7-'Business Plan'!$C$8*(1+'Scenario Analysis (2D)'!$E26)-'Business Plan'!$C$9)-'Business Plan'!$C$10)),(('Business Plan'!$D$6*(1+'Scenario Analysis (2D)'!AA$4)*('Business Plan'!$D$7-'Business Plan'!$D$8*(1+'Scenario Analysis (2D)'!$E26)-'Business Plan'!$D$9)-'Business Plan'!$D$10)),(('Business Plan'!$E$6*(1+'Scenario Analysis (2D)'!AA$4)*('Business Plan'!$E$7-'Business Plan'!$E$8*(1+'Scenario Analysis (2D)'!$E26)-'Business Plan'!$E$9)-'Business Plan'!$E$10)),(('Business Plan'!$F$6*(1+'Scenario Analysis (2D)'!AA$4)*('Business Plan'!$F$7-'Business Plan'!$F$8*(1+'Scenario Analysis (2D)'!$E26)-'Business Plan'!$F$9)-'Business Plan'!$F$10)),(('Business Plan'!$G$6*(1+'Scenario Analysis (2D)'!AA$4)*('Business Plan'!$G$7-'Business Plan'!$G$8*(1+'Scenario Analysis (2D)'!$E26)-'Business Plan'!$G$9)-'Business Plan'!$G$10)),(('Business Plan'!$H$6*(1+'Scenario Analysis (2D)'!AA$4)*('Business Plan'!$H$7-'Business Plan'!$H$8*(1+'Scenario Analysis (2D)'!$E26)-'Business Plan'!$H$9)-'Business Plan'!$H$10)),(('Business Plan'!$I$6*(1+'Scenario Analysis (2D)'!AA$4)*('Business Plan'!$I$7-'Business Plan'!$I$8*(1+'Scenario Analysis (2D)'!$E26)-'Business Plan'!$I$9)-'Business Plan'!$I$10)),(('Business Plan'!$J$6*(1+'Scenario Analysis (2D)'!AA$4)*('Business Plan'!$J$7-'Business Plan'!$J$8*(1+'Scenario Analysis (2D)'!$E26)-'Business Plan'!$J$9)-'Business Plan'!$J$10)),(('Business Plan'!$K$6*(1+'Scenario Analysis (2D)'!AA$4)*('Business Plan'!$K$7-'Business Plan'!$K$8*(1+'Scenario Analysis (2D)'!$E26)-'Business Plan'!$K$9)-'Business Plan'!$K$10))))/'Business Plan'!$C$13-1</f>
        <v>1.0092359605351096</v>
      </c>
      <c r="I80" s="65">
        <v>-0.05</v>
      </c>
      <c r="J80" s="65">
        <v>-0.05</v>
      </c>
      <c r="K80" s="64">
        <f>(NPV('Business Plan'!$B$3,(('Business Plan'!$C$6*(1+'Scenario Analysis (2D)'!AA$4)*('Business Plan'!$C$7-'Business Plan'!$C$8-'Business Plan'!$C$9)-'Business Plan'!$C$10*(1+'Scenario Analysis (2D)'!$E42))),(('Business Plan'!$D$6*(1+'Scenario Analysis (2D)'!AA$4)*('Business Plan'!$D$7-'Business Plan'!$D$8-'Business Plan'!$D$9)-'Business Plan'!$D$10*(1+'Scenario Analysis (2D)'!$E42))),(('Business Plan'!$E$6*(1+'Scenario Analysis (2D)'!AA$4)*('Business Plan'!$E$7-'Business Plan'!$E$8-'Business Plan'!$E$9)-'Business Plan'!$E$10*(1+'Scenario Analysis (2D)'!$E42))),(('Business Plan'!$F$6*(1+'Scenario Analysis (2D)'!AA$4)*('Business Plan'!$F$7-'Business Plan'!$F$8-'Business Plan'!$F$9)-'Business Plan'!$F$10*(1+'Scenario Analysis (2D)'!$E42))),(('Business Plan'!$G$6*(1+'Scenario Analysis (2D)'!AA$4)*('Business Plan'!$G$7-'Business Plan'!$G$8-'Business Plan'!$G$9)-'Business Plan'!$G$10*(1+'Scenario Analysis (2D)'!$E42))),(('Business Plan'!$H$6*(1+'Scenario Analysis (2D)'!AA$4)*('Business Plan'!$H$7-'Business Plan'!$H$8-'Business Plan'!$H$9)-'Business Plan'!$H$10*(1+'Scenario Analysis (2D)'!$E42))),(('Business Plan'!$I$6*(1+'Scenario Analysis (2D)'!AA$4)*('Business Plan'!$I$7-'Business Plan'!$I$8-'Business Plan'!$I$9)-'Business Plan'!$I$10*(1+'Scenario Analysis (2D)'!$E42))),(('Business Plan'!$J$6*(1+'Scenario Analysis (2D)'!AA$4)*('Business Plan'!$J$7-'Business Plan'!$J$8-'Business Plan'!$J$9)-'Business Plan'!$J$10*(1+'Scenario Analysis (2D)'!$E42))),(('Business Plan'!$K$6*(1+'Scenario Analysis (2D)'!AA$4)*('Business Plan'!$K$7-'Business Plan'!$K$8-'Business Plan'!$K$9)-'Business Plan'!$K$10*(1+'Scenario Analysis (2D)'!$E42)))))/'Business Plan'!$C$13-1</f>
        <v>-4.9999999999998601E-2</v>
      </c>
      <c r="M80" s="65">
        <v>-0.05</v>
      </c>
      <c r="N80" s="65">
        <v>-0.05</v>
      </c>
      <c r="O80" s="64">
        <f>(NPV('Business Plan'!$B$3,(('Business Plan'!$C$6*('Business Plan'!$C$7*(1+'Scenario Analysis (2D)'!AA$4)-'Business Plan'!$C$8*(1+'Scenario Analysis (2D)'!$E58)-'Business Plan'!$C$9)-'Business Plan'!$C$10)),(('Business Plan'!$D$6*('Business Plan'!$D$7*(1+'Scenario Analysis (2D)'!AA$4)-'Business Plan'!$D$8*(1+'Scenario Analysis (2D)'!$E58)-'Business Plan'!$D$9)-'Business Plan'!$D$10)),(('Business Plan'!$E$6*('Business Plan'!$E$7*(1+'Scenario Analysis (2D)'!AA$4)-'Business Plan'!$E$8*(1+'Scenario Analysis (2D)'!$E58)-'Business Plan'!$E$9)-'Business Plan'!$E$10)),(('Business Plan'!$F$6*('Business Plan'!$F$7*(1+'Scenario Analysis (2D)'!AA$4)-'Business Plan'!$F$8*(1+'Scenario Analysis (2D)'!$E58)-'Business Plan'!$F$9)-'Business Plan'!$F$10)),(('Business Plan'!$G$6*('Business Plan'!$G$7*(1+'Scenario Analysis (2D)'!AA$4)-'Business Plan'!$G$8*(1+'Scenario Analysis (2D)'!$E58)-'Business Plan'!$G$9)-'Business Plan'!$G$10)),(('Business Plan'!$H$6*('Business Plan'!$H$7*(1+'Scenario Analysis (2D)'!AA$4)-'Business Plan'!$H$8*(1+'Scenario Analysis (2D)'!$E58)-'Business Plan'!$H$9)-'Business Plan'!$H$10)),(('Business Plan'!$I$6*('Business Plan'!$I$7*(1+'Scenario Analysis (2D)'!AA$4)-'Business Plan'!$I$8*(1+'Scenario Analysis (2D)'!$E58)-'Business Plan'!$I$9)-'Business Plan'!$I$10)),(('Business Plan'!$J$6*('Business Plan'!$J$7*(1+'Scenario Analysis (2D)'!AA$4)-'Business Plan'!$J$8*(1+'Scenario Analysis (2D)'!$E58)-'Business Plan'!$J$9)-'Business Plan'!$J$10)),(('Business Plan'!$K$6*('Business Plan'!$K$7*(1+'Scenario Analysis (2D)'!AA$4)-'Business Plan'!$K$8*(1+'Scenario Analysis (2D)'!$E58)-'Business Plan'!$K$9)-'Business Plan'!$K$10))))/'Business Plan'!$C$13-1</f>
        <v>-0.72961895378170616</v>
      </c>
      <c r="Q80" s="65">
        <v>-0.05</v>
      </c>
      <c r="R80" s="65">
        <v>-0.05</v>
      </c>
      <c r="S80" s="64">
        <f>(NPV('Business Plan'!$B$3,(('Business Plan'!$C$6*('Business Plan'!$C$7*(1+'Scenario Analysis (2D)'!AA$4)-'Business Plan'!$C$8-'Business Plan'!$C$9)-'Business Plan'!$C$10*(1+'Scenario Analysis (2D)'!$E74))),(('Business Plan'!$D$6*('Business Plan'!$D$7*(1+'Scenario Analysis (2D)'!AA$4)-'Business Plan'!$D$8-'Business Plan'!$D$9)-'Business Plan'!$D$10*(1+'Scenario Analysis (2D)'!$E74))),(('Business Plan'!$E$6*('Business Plan'!$E$7*(1+'Scenario Analysis (2D)'!AA$4)-'Business Plan'!$E$8-'Business Plan'!$E$9)-'Business Plan'!$E$10*(1+'Scenario Analysis (2D)'!$E74))),(('Business Plan'!$F$6*('Business Plan'!$F$7*(1+'Scenario Analysis (2D)'!AA$4)-'Business Plan'!$F$8-'Business Plan'!$F$9)-'Business Plan'!$F$10*(1+'Scenario Analysis (2D)'!$E74))),(('Business Plan'!$G$6*('Business Plan'!$G$7*(1+'Scenario Analysis (2D)'!AA$4)-'Business Plan'!$G$8-'Business Plan'!$G$9)-'Business Plan'!$G$10*(1+'Scenario Analysis (2D)'!$E74))),(('Business Plan'!$H$6*('Business Plan'!$H$7*(1+'Scenario Analysis (2D)'!AA$4)-'Business Plan'!$H$8-'Business Plan'!$H$9)-'Business Plan'!$H$10*(1+'Scenario Analysis (2D)'!$E74))),(('Business Plan'!$I$6*('Business Plan'!$I$7*(1+'Scenario Analysis (2D)'!AA$4)-'Business Plan'!$I$8-'Business Plan'!$I$9)-'Business Plan'!$I$10*(1+'Scenario Analysis (2D)'!$E74))),(('Business Plan'!$J$6*('Business Plan'!$J$7*(1+'Scenario Analysis (2D)'!AA$4)-'Business Plan'!$J$8-'Business Plan'!$J$9)-'Business Plan'!$J$10*(1+'Scenario Analysis (2D)'!$E74))),(('Business Plan'!$K$6*('Business Plan'!$K$7*(1+'Scenario Analysis (2D)'!AA$4)-'Business Plan'!$K$8-'Business Plan'!$K$9)-'Business Plan'!$K$10*(1+'Scenario Analysis (2D)'!$E74)))))/'Business Plan'!$C$13-1</f>
        <v>-1.8772146878606677</v>
      </c>
      <c r="U80" s="65">
        <v>-0.05</v>
      </c>
      <c r="V80" s="65">
        <v>-0.05</v>
      </c>
      <c r="W80" s="64">
        <f>(NPV('Business Plan'!$B$3,(('Business Plan'!$C$6*('Business Plan'!$C$7-'Business Plan'!$C$8*(1+'Scenario Analysis (2D)'!AA$4)-'Business Plan'!$C$9)-'Business Plan'!$C$10*(1+'Scenario Analysis (2D)'!$E90))),(('Business Plan'!$D$6*('Business Plan'!$D$7-'Business Plan'!$D$8*(1+'Scenario Analysis (2D)'!AA$4)-'Business Plan'!$D$9)-'Business Plan'!$D$10*(1+'Scenario Analysis (2D)'!$E90))),(('Business Plan'!$E$6*('Business Plan'!$E$7-'Business Plan'!$E$8*(1+'Scenario Analysis (2D)'!AA$4)-'Business Plan'!$E$9)-'Business Plan'!$E$10*(1+'Scenario Analysis (2D)'!$E90))),(('Business Plan'!$F$6*('Business Plan'!$F$7-'Business Plan'!$F$8*(1+'Scenario Analysis (2D)'!AA$4)-'Business Plan'!$F$9)-'Business Plan'!$F$10*(1+'Scenario Analysis (2D)'!$E90))),(('Business Plan'!$G$6*('Business Plan'!$G$7-'Business Plan'!$G$8*(1+'Scenario Analysis (2D)'!AA$4)-'Business Plan'!$G$9)-'Business Plan'!$G$10*(1+'Scenario Analysis (2D)'!$E90))),(('Business Plan'!$H$6*('Business Plan'!$H$7-'Business Plan'!$H$8*(1+'Scenario Analysis (2D)'!AA$4)-'Business Plan'!$H$9)-'Business Plan'!$H$10*(1+'Scenario Analysis (2D)'!$E90))),(('Business Plan'!$I$6*('Business Plan'!$I$7-'Business Plan'!$I$8*(1+'Scenario Analysis (2D)'!AA$4)-'Business Plan'!$I$9)-'Business Plan'!$I$10*(1+'Scenario Analysis (2D)'!$E90))),(('Business Plan'!$J$6*('Business Plan'!$J$7-'Business Plan'!$J$8*(1+'Scenario Analysis (2D)'!AA$4)-'Business Plan'!$J$9)-'Business Plan'!$J$10*(1+'Scenario Analysis (2D)'!$E90))),(('Business Plan'!$K$6*('Business Plan'!$K$7-'Business Plan'!$K$8*(1+'Scenario Analysis (2D)'!AA$4)-'Business Plan'!$K$9)-'Business Plan'!$K$10*(1+'Scenario Analysis (2D)'!$E90)))))/'Business Plan'!$C$13-1</f>
        <v>2.3867952076751413</v>
      </c>
    </row>
    <row r="81" spans="1:23" x14ac:dyDescent="0.25">
      <c r="A81" s="65">
        <v>-0.05</v>
      </c>
      <c r="B81" s="63">
        <v>0</v>
      </c>
      <c r="C81" s="64">
        <f>(NPV('Business Plan'!$B$3,(('Business Plan'!$C$6*(1+'Scenario Analysis (2D)'!AB$4)*('Business Plan'!$C$7*(1+'Scenario Analysis (2D)'!$E10)-'Business Plan'!$C$8-'Business Plan'!$C$9)-'Business Plan'!$C$10)),(('Business Plan'!$D$6*(1+'Scenario Analysis (2D)'!AB$4)*('Business Plan'!$D$7*(1+'Scenario Analysis (2D)'!$E10)-'Business Plan'!$D$8-'Business Plan'!$D$9)-'Business Plan'!$D$10)),(('Business Plan'!$E$6*(1+'Scenario Analysis (2D)'!AB$4)*('Business Plan'!$E$7*(1+'Scenario Analysis (2D)'!$E10)-'Business Plan'!$E$8-'Business Plan'!$E$9)-'Business Plan'!$E$10)),(('Business Plan'!$F$6*(1+'Scenario Analysis (2D)'!AB$4)*('Business Plan'!$F$7*(1+'Scenario Analysis (2D)'!$E10)-'Business Plan'!$F$8-'Business Plan'!$F$9)-'Business Plan'!$F$10)),(('Business Plan'!$G$6*(1+'Scenario Analysis (2D)'!AB$4)*('Business Plan'!$G$7*(1+'Scenario Analysis (2D)'!$E10)-'Business Plan'!$G$8-'Business Plan'!$G$9)-'Business Plan'!$G$10)),(('Business Plan'!$H$6*(1+'Scenario Analysis (2D)'!AB$4)*('Business Plan'!$H$7*(1+'Scenario Analysis (2D)'!$E10)-'Business Plan'!$H$8-'Business Plan'!$H$9)-'Business Plan'!$H$10)),(('Business Plan'!$I$6*(1+'Scenario Analysis (2D)'!AB$4)*('Business Plan'!$I$7*(1+'Scenario Analysis (2D)'!$E10)-'Business Plan'!$I$8-'Business Plan'!$I$9)-'Business Plan'!$I$10)),(('Business Plan'!$J$6*(1+'Scenario Analysis (2D)'!AB$4)*('Business Plan'!$J$7*(1+'Scenario Analysis (2D)'!$E10)-'Business Plan'!$J$8-'Business Plan'!$J$9)-'Business Plan'!$J$10)),(('Business Plan'!$K$6*(1+'Scenario Analysis (2D)'!AB$4)*('Business Plan'!$K$7*(1+'Scenario Analysis (2D)'!$E10)-'Business Plan'!$K$8-'Business Plan'!$K$9)-'Business Plan'!$K$10))))/'Business Plan'!$C$13-1</f>
        <v>-2.4968144246587576</v>
      </c>
      <c r="E81" s="65">
        <v>-0.05</v>
      </c>
      <c r="F81" s="65">
        <v>0</v>
      </c>
      <c r="G81" s="64">
        <f>(NPV('Business Plan'!$B$3,(('Business Plan'!$C$6*(1+'Scenario Analysis (2D)'!AB$4)*('Business Plan'!$C$7-'Business Plan'!$C$8*(1+'Scenario Analysis (2D)'!$E26)-'Business Plan'!$C$9)-'Business Plan'!$C$10)),(('Business Plan'!$D$6*(1+'Scenario Analysis (2D)'!AB$4)*('Business Plan'!$D$7-'Business Plan'!$D$8*(1+'Scenario Analysis (2D)'!$E26)-'Business Plan'!$D$9)-'Business Plan'!$D$10)),(('Business Plan'!$E$6*(1+'Scenario Analysis (2D)'!AB$4)*('Business Plan'!$E$7-'Business Plan'!$E$8*(1+'Scenario Analysis (2D)'!$E26)-'Business Plan'!$E$9)-'Business Plan'!$E$10)),(('Business Plan'!$F$6*(1+'Scenario Analysis (2D)'!AB$4)*('Business Plan'!$F$7-'Business Plan'!$F$8*(1+'Scenario Analysis (2D)'!$E26)-'Business Plan'!$F$9)-'Business Plan'!$F$10)),(('Business Plan'!$G$6*(1+'Scenario Analysis (2D)'!AB$4)*('Business Plan'!$G$7-'Business Plan'!$G$8*(1+'Scenario Analysis (2D)'!$E26)-'Business Plan'!$G$9)-'Business Plan'!$G$10)),(('Business Plan'!$H$6*(1+'Scenario Analysis (2D)'!AB$4)*('Business Plan'!$H$7-'Business Plan'!$H$8*(1+'Scenario Analysis (2D)'!$E26)-'Business Plan'!$H$9)-'Business Plan'!$H$10)),(('Business Plan'!$I$6*(1+'Scenario Analysis (2D)'!AB$4)*('Business Plan'!$I$7-'Business Plan'!$I$8*(1+'Scenario Analysis (2D)'!$E26)-'Business Plan'!$I$9)-'Business Plan'!$I$10)),(('Business Plan'!$J$6*(1+'Scenario Analysis (2D)'!AB$4)*('Business Plan'!$J$7-'Business Plan'!$J$8*(1+'Scenario Analysis (2D)'!$E26)-'Business Plan'!$J$9)-'Business Plan'!$J$10)),(('Business Plan'!$K$6*(1+'Scenario Analysis (2D)'!AB$4)*('Business Plan'!$K$7-'Business Plan'!$K$8*(1+'Scenario Analysis (2D)'!$E26)-'Business Plan'!$K$9)-'Business Plan'!$K$10))))/'Business Plan'!$C$13-1</f>
        <v>1.7671954708770516</v>
      </c>
      <c r="I81" s="65">
        <v>-0.05</v>
      </c>
      <c r="J81" s="65">
        <v>0</v>
      </c>
      <c r="K81" s="64">
        <f>(NPV('Business Plan'!$B$3,(('Business Plan'!$C$6*(1+'Scenario Analysis (2D)'!AB$4)*('Business Plan'!$C$7-'Business Plan'!$C$8-'Business Plan'!$C$9)-'Business Plan'!$C$10*(1+'Scenario Analysis (2D)'!$E42))),(('Business Plan'!$D$6*(1+'Scenario Analysis (2D)'!AB$4)*('Business Plan'!$D$7-'Business Plan'!$D$8-'Business Plan'!$D$9)-'Business Plan'!$D$10*(1+'Scenario Analysis (2D)'!$E42))),(('Business Plan'!$E$6*(1+'Scenario Analysis (2D)'!AB$4)*('Business Plan'!$E$7-'Business Plan'!$E$8-'Business Plan'!$E$9)-'Business Plan'!$E$10*(1+'Scenario Analysis (2D)'!$E42))),(('Business Plan'!$F$6*(1+'Scenario Analysis (2D)'!AB$4)*('Business Plan'!$F$7-'Business Plan'!$F$8-'Business Plan'!$F$9)-'Business Plan'!$F$10*(1+'Scenario Analysis (2D)'!$E42))),(('Business Plan'!$G$6*(1+'Scenario Analysis (2D)'!AB$4)*('Business Plan'!$G$7-'Business Plan'!$G$8-'Business Plan'!$G$9)-'Business Plan'!$G$10*(1+'Scenario Analysis (2D)'!$E42))),(('Business Plan'!$H$6*(1+'Scenario Analysis (2D)'!AB$4)*('Business Plan'!$H$7-'Business Plan'!$H$8-'Business Plan'!$H$9)-'Business Plan'!$H$10*(1+'Scenario Analysis (2D)'!$E42))),(('Business Plan'!$I$6*(1+'Scenario Analysis (2D)'!AB$4)*('Business Plan'!$I$7-'Business Plan'!$I$8-'Business Plan'!$I$9)-'Business Plan'!$I$10*(1+'Scenario Analysis (2D)'!$E42))),(('Business Plan'!$J$6*(1+'Scenario Analysis (2D)'!AB$4)*('Business Plan'!$J$7-'Business Plan'!$J$8-'Business Plan'!$J$9)-'Business Plan'!$J$10*(1+'Scenario Analysis (2D)'!$E42))),(('Business Plan'!$K$6*(1+'Scenario Analysis (2D)'!AB$4)*('Business Plan'!$K$7-'Business Plan'!$K$8-'Business Plan'!$K$9)-'Business Plan'!$K$10*(1+'Scenario Analysis (2D)'!$E42)))))/'Business Plan'!$C$13-1</f>
        <v>0.61959973679808966</v>
      </c>
      <c r="M81" s="65">
        <v>-0.05</v>
      </c>
      <c r="N81" s="65">
        <v>0</v>
      </c>
      <c r="O81" s="64">
        <f>(NPV('Business Plan'!$B$3,(('Business Plan'!$C$6*('Business Plan'!$C$7*(1+'Scenario Analysis (2D)'!AB$4)-'Business Plan'!$C$8*(1+'Scenario Analysis (2D)'!$E58)-'Business Plan'!$C$9)-'Business Plan'!$C$10)),(('Business Plan'!$D$6*('Business Plan'!$D$7*(1+'Scenario Analysis (2D)'!AB$4)-'Business Plan'!$D$8*(1+'Scenario Analysis (2D)'!$E58)-'Business Plan'!$D$9)-'Business Plan'!$D$10)),(('Business Plan'!$E$6*('Business Plan'!$E$7*(1+'Scenario Analysis (2D)'!AB$4)-'Business Plan'!$E$8*(1+'Scenario Analysis (2D)'!$E58)-'Business Plan'!$E$9)-'Business Plan'!$E$10)),(('Business Plan'!$F$6*('Business Plan'!$F$7*(1+'Scenario Analysis (2D)'!AB$4)-'Business Plan'!$F$8*(1+'Scenario Analysis (2D)'!$E58)-'Business Plan'!$F$9)-'Business Plan'!$F$10)),(('Business Plan'!$G$6*('Business Plan'!$G$7*(1+'Scenario Analysis (2D)'!AB$4)-'Business Plan'!$G$8*(1+'Scenario Analysis (2D)'!$E58)-'Business Plan'!$G$9)-'Business Plan'!$G$10)),(('Business Plan'!$H$6*('Business Plan'!$H$7*(1+'Scenario Analysis (2D)'!AB$4)-'Business Plan'!$H$8*(1+'Scenario Analysis (2D)'!$E58)-'Business Plan'!$H$9)-'Business Plan'!$H$10)),(('Business Plan'!$I$6*('Business Plan'!$I$7*(1+'Scenario Analysis (2D)'!AB$4)-'Business Plan'!$I$8*(1+'Scenario Analysis (2D)'!$E58)-'Business Plan'!$I$9)-'Business Plan'!$I$10)),(('Business Plan'!$J$6*('Business Plan'!$J$7*(1+'Scenario Analysis (2D)'!AB$4)-'Business Plan'!$J$8*(1+'Scenario Analysis (2D)'!$E58)-'Business Plan'!$J$9)-'Business Plan'!$J$10)),(('Business Plan'!$K$6*('Business Plan'!$K$7*(1+'Scenario Analysis (2D)'!AB$4)-'Business Plan'!$K$8*(1+'Scenario Analysis (2D)'!$E58)-'Business Plan'!$K$9)-'Business Plan'!$K$10))))/'Business Plan'!$C$13-1</f>
        <v>1.7671954708770516</v>
      </c>
      <c r="Q81" s="65">
        <v>-0.05</v>
      </c>
      <c r="R81" s="65">
        <v>0</v>
      </c>
      <c r="S81" s="64">
        <f>(NPV('Business Plan'!$B$3,(('Business Plan'!$C$6*('Business Plan'!$C$7*(1+'Scenario Analysis (2D)'!AB$4)-'Business Plan'!$C$8-'Business Plan'!$C$9)-'Business Plan'!$C$10*(1+'Scenario Analysis (2D)'!$E74))),(('Business Plan'!$D$6*('Business Plan'!$D$7*(1+'Scenario Analysis (2D)'!AB$4)-'Business Plan'!$D$8-'Business Plan'!$D$9)-'Business Plan'!$D$10*(1+'Scenario Analysis (2D)'!$E74))),(('Business Plan'!$E$6*('Business Plan'!$E$7*(1+'Scenario Analysis (2D)'!AB$4)-'Business Plan'!$E$8-'Business Plan'!$E$9)-'Business Plan'!$E$10*(1+'Scenario Analysis (2D)'!$E74))),(('Business Plan'!$F$6*('Business Plan'!$F$7*(1+'Scenario Analysis (2D)'!AB$4)-'Business Plan'!$F$8-'Business Plan'!$F$9)-'Business Plan'!$F$10*(1+'Scenario Analysis (2D)'!$E74))),(('Business Plan'!$G$6*('Business Plan'!$G$7*(1+'Scenario Analysis (2D)'!AB$4)-'Business Plan'!$G$8-'Business Plan'!$G$9)-'Business Plan'!$G$10*(1+'Scenario Analysis (2D)'!$E74))),(('Business Plan'!$H$6*('Business Plan'!$H$7*(1+'Scenario Analysis (2D)'!AB$4)-'Business Plan'!$H$8-'Business Plan'!$H$9)-'Business Plan'!$H$10*(1+'Scenario Analysis (2D)'!$E74))),(('Business Plan'!$I$6*('Business Plan'!$I$7*(1+'Scenario Analysis (2D)'!AB$4)-'Business Plan'!$I$8-'Business Plan'!$I$9)-'Business Plan'!$I$10*(1+'Scenario Analysis (2D)'!$E74))),(('Business Plan'!$J$6*('Business Plan'!$J$7*(1+'Scenario Analysis (2D)'!AB$4)-'Business Plan'!$J$8-'Business Plan'!$J$9)-'Business Plan'!$J$10*(1+'Scenario Analysis (2D)'!$E74))),(('Business Plan'!$K$6*('Business Plan'!$K$7*(1+'Scenario Analysis (2D)'!AB$4)-'Business Plan'!$K$8-'Business Plan'!$K$9)-'Business Plan'!$K$10*(1+'Scenario Analysis (2D)'!$E74)))))/'Business Plan'!$C$13-1</f>
        <v>0.61959973679808966</v>
      </c>
      <c r="U81" s="65">
        <v>-0.05</v>
      </c>
      <c r="V81" s="65">
        <v>0</v>
      </c>
      <c r="W81" s="64">
        <f>(NPV('Business Plan'!$B$3,(('Business Plan'!$C$6*('Business Plan'!$C$7-'Business Plan'!$C$8*(1+'Scenario Analysis (2D)'!AB$4)-'Business Plan'!$C$9)-'Business Plan'!$C$10*(1+'Scenario Analysis (2D)'!$E90))),(('Business Plan'!$D$6*('Business Plan'!$D$7-'Business Plan'!$D$8*(1+'Scenario Analysis (2D)'!AB$4)-'Business Plan'!$D$9)-'Business Plan'!$D$10*(1+'Scenario Analysis (2D)'!$E90))),(('Business Plan'!$E$6*('Business Plan'!$E$7-'Business Plan'!$E$8*(1+'Scenario Analysis (2D)'!AB$4)-'Business Plan'!$E$9)-'Business Plan'!$E$10*(1+'Scenario Analysis (2D)'!$E90))),(('Business Plan'!$F$6*('Business Plan'!$F$7-'Business Plan'!$F$8*(1+'Scenario Analysis (2D)'!AB$4)-'Business Plan'!$F$9)-'Business Plan'!$F$10*(1+'Scenario Analysis (2D)'!$E90))),(('Business Plan'!$G$6*('Business Plan'!$G$7-'Business Plan'!$G$8*(1+'Scenario Analysis (2D)'!AB$4)-'Business Plan'!$G$9)-'Business Plan'!$G$10*(1+'Scenario Analysis (2D)'!$E90))),(('Business Plan'!$H$6*('Business Plan'!$H$7-'Business Plan'!$H$8*(1+'Scenario Analysis (2D)'!AB$4)-'Business Plan'!$H$9)-'Business Plan'!$H$10*(1+'Scenario Analysis (2D)'!$E90))),(('Business Plan'!$I$6*('Business Plan'!$I$7-'Business Plan'!$I$8*(1+'Scenario Analysis (2D)'!AB$4)-'Business Plan'!$I$9)-'Business Plan'!$I$10*(1+'Scenario Analysis (2D)'!$E90))),(('Business Plan'!$J$6*('Business Plan'!$J$7-'Business Plan'!$J$8*(1+'Scenario Analysis (2D)'!AB$4)-'Business Plan'!$J$9)-'Business Plan'!$J$10*(1+'Scenario Analysis (2D)'!$E90))),(('Business Plan'!$K$6*('Business Plan'!$K$7-'Business Plan'!$K$8*(1+'Scenario Analysis (2D)'!AB$4)-'Business Plan'!$K$9)-'Business Plan'!$K$10*(1+'Scenario Analysis (2D)'!$E90)))))/'Business Plan'!$C$13-1</f>
        <v>0.61959973679808966</v>
      </c>
    </row>
    <row r="82" spans="1:23" x14ac:dyDescent="0.25">
      <c r="A82" s="65">
        <v>-0.05</v>
      </c>
      <c r="B82" s="63">
        <v>0.05</v>
      </c>
      <c r="C82" s="64">
        <f>(NPV('Business Plan'!$B$3,(('Business Plan'!$C$6*(1+'Scenario Analysis (2D)'!AC$4)*('Business Plan'!$C$7*(1+'Scenario Analysis (2D)'!$E10)-'Business Plan'!$C$8-'Business Plan'!$C$9)-'Business Plan'!$C$10)),(('Business Plan'!$D$6*(1+'Scenario Analysis (2D)'!AC$4)*('Business Plan'!$D$7*(1+'Scenario Analysis (2D)'!$E10)-'Business Plan'!$D$8-'Business Plan'!$D$9)-'Business Plan'!$D$10)),(('Business Plan'!$E$6*(1+'Scenario Analysis (2D)'!AC$4)*('Business Plan'!$E$7*(1+'Scenario Analysis (2D)'!$E10)-'Business Plan'!$E$8-'Business Plan'!$E$9)-'Business Plan'!$E$10)),(('Business Plan'!$F$6*(1+'Scenario Analysis (2D)'!AC$4)*('Business Plan'!$F$7*(1+'Scenario Analysis (2D)'!$E10)-'Business Plan'!$F$8-'Business Plan'!$F$9)-'Business Plan'!$F$10)),(('Business Plan'!$G$6*(1+'Scenario Analysis (2D)'!AC$4)*('Business Plan'!$G$7*(1+'Scenario Analysis (2D)'!$E10)-'Business Plan'!$G$8-'Business Plan'!$G$9)-'Business Plan'!$G$10)),(('Business Plan'!$H$6*(1+'Scenario Analysis (2D)'!AC$4)*('Business Plan'!$H$7*(1+'Scenario Analysis (2D)'!$E10)-'Business Plan'!$H$8-'Business Plan'!$H$9)-'Business Plan'!$H$10)),(('Business Plan'!$I$6*(1+'Scenario Analysis (2D)'!AC$4)*('Business Plan'!$I$7*(1+'Scenario Analysis (2D)'!$E10)-'Business Plan'!$I$8-'Business Plan'!$I$9)-'Business Plan'!$I$10)),(('Business Plan'!$J$6*(1+'Scenario Analysis (2D)'!AC$4)*('Business Plan'!$J$7*(1+'Scenario Analysis (2D)'!$E10)-'Business Plan'!$J$8-'Business Plan'!$J$9)-'Business Plan'!$J$10)),(('Business Plan'!$K$6*(1+'Scenario Analysis (2D)'!AC$4)*('Business Plan'!$K$7*(1+'Scenario Analysis (2D)'!$E10)-'Business Plan'!$K$8-'Business Plan'!$K$9)-'Business Plan'!$K$10))))/'Business Plan'!$C$13-1</f>
        <v>-1.9520554090936044</v>
      </c>
      <c r="E82" s="65">
        <v>-0.05</v>
      </c>
      <c r="F82" s="65">
        <v>0.05</v>
      </c>
      <c r="G82" s="64">
        <f>(NPV('Business Plan'!$B$3,(('Business Plan'!$C$6*(1+'Scenario Analysis (2D)'!AC$4)*('Business Plan'!$C$7-'Business Plan'!$C$8*(1+'Scenario Analysis (2D)'!$E26)-'Business Plan'!$C$9)-'Business Plan'!$C$10)),(('Business Plan'!$D$6*(1+'Scenario Analysis (2D)'!AC$4)*('Business Plan'!$D$7-'Business Plan'!$D$8*(1+'Scenario Analysis (2D)'!$E26)-'Business Plan'!$D$9)-'Business Plan'!$D$10)),(('Business Plan'!$E$6*(1+'Scenario Analysis (2D)'!AC$4)*('Business Plan'!$E$7-'Business Plan'!$E$8*(1+'Scenario Analysis (2D)'!$E26)-'Business Plan'!$E$9)-'Business Plan'!$E$10)),(('Business Plan'!$F$6*(1+'Scenario Analysis (2D)'!AC$4)*('Business Plan'!$F$7-'Business Plan'!$F$8*(1+'Scenario Analysis (2D)'!$E26)-'Business Plan'!$F$9)-'Business Plan'!$F$10)),(('Business Plan'!$G$6*(1+'Scenario Analysis (2D)'!AC$4)*('Business Plan'!$G$7-'Business Plan'!$G$8*(1+'Scenario Analysis (2D)'!$E26)-'Business Plan'!$G$9)-'Business Plan'!$G$10)),(('Business Plan'!$H$6*(1+'Scenario Analysis (2D)'!AC$4)*('Business Plan'!$H$7-'Business Plan'!$H$8*(1+'Scenario Analysis (2D)'!$E26)-'Business Plan'!$H$9)-'Business Plan'!$H$10)),(('Business Plan'!$I$6*(1+'Scenario Analysis (2D)'!AC$4)*('Business Plan'!$I$7-'Business Plan'!$I$8*(1+'Scenario Analysis (2D)'!$E26)-'Business Plan'!$I$9)-'Business Plan'!$I$10)),(('Business Plan'!$J$6*(1+'Scenario Analysis (2D)'!AC$4)*('Business Plan'!$J$7-'Business Plan'!$J$8*(1+'Scenario Analysis (2D)'!$E26)-'Business Plan'!$J$9)-'Business Plan'!$J$10)),(('Business Plan'!$K$6*(1+'Scenario Analysis (2D)'!AC$4)*('Business Plan'!$K$7-'Business Plan'!$K$8*(1+'Scenario Analysis (2D)'!$E26)-'Business Plan'!$K$9)-'Business Plan'!$K$10))))/'Business Plan'!$C$13-1</f>
        <v>2.5251549812189955</v>
      </c>
      <c r="I82" s="65">
        <v>-0.05</v>
      </c>
      <c r="J82" s="65">
        <v>0.05</v>
      </c>
      <c r="K82" s="64">
        <f>(NPV('Business Plan'!$B$3,(('Business Plan'!$C$6*(1+'Scenario Analysis (2D)'!AC$4)*('Business Plan'!$C$7-'Business Plan'!$C$8-'Business Plan'!$C$9)-'Business Plan'!$C$10*(1+'Scenario Analysis (2D)'!$E42))),(('Business Plan'!$D$6*(1+'Scenario Analysis (2D)'!AC$4)*('Business Plan'!$D$7-'Business Plan'!$D$8-'Business Plan'!$D$9)-'Business Plan'!$D$10*(1+'Scenario Analysis (2D)'!$E42))),(('Business Plan'!$E$6*(1+'Scenario Analysis (2D)'!AC$4)*('Business Plan'!$E$7-'Business Plan'!$E$8-'Business Plan'!$E$9)-'Business Plan'!$E$10*(1+'Scenario Analysis (2D)'!$E42))),(('Business Plan'!$F$6*(1+'Scenario Analysis (2D)'!AC$4)*('Business Plan'!$F$7-'Business Plan'!$F$8-'Business Plan'!$F$9)-'Business Plan'!$F$10*(1+'Scenario Analysis (2D)'!$E42))),(('Business Plan'!$G$6*(1+'Scenario Analysis (2D)'!AC$4)*('Business Plan'!$G$7-'Business Plan'!$G$8-'Business Plan'!$G$9)-'Business Plan'!$G$10*(1+'Scenario Analysis (2D)'!$E42))),(('Business Plan'!$H$6*(1+'Scenario Analysis (2D)'!AC$4)*('Business Plan'!$H$7-'Business Plan'!$H$8-'Business Plan'!$H$9)-'Business Plan'!$H$10*(1+'Scenario Analysis (2D)'!$E42))),(('Business Plan'!$I$6*(1+'Scenario Analysis (2D)'!AC$4)*('Business Plan'!$I$7-'Business Plan'!$I$8-'Business Plan'!$I$9)-'Business Plan'!$I$10*(1+'Scenario Analysis (2D)'!$E42))),(('Business Plan'!$J$6*(1+'Scenario Analysis (2D)'!AC$4)*('Business Plan'!$J$7-'Business Plan'!$J$8-'Business Plan'!$J$9)-'Business Plan'!$J$10*(1+'Scenario Analysis (2D)'!$E42))),(('Business Plan'!$K$6*(1+'Scenario Analysis (2D)'!AC$4)*('Business Plan'!$K$7-'Business Plan'!$K$8-'Business Plan'!$K$9)-'Business Plan'!$K$10*(1+'Scenario Analysis (2D)'!$E42)))))/'Business Plan'!$C$13-1</f>
        <v>1.2891994735961809</v>
      </c>
      <c r="M82" s="65">
        <v>-0.05</v>
      </c>
      <c r="N82" s="65">
        <v>0.05</v>
      </c>
      <c r="O82" s="64">
        <f>(NPV('Business Plan'!$B$3,(('Business Plan'!$C$6*('Business Plan'!$C$7*(1+'Scenario Analysis (2D)'!AC$4)-'Business Plan'!$C$8*(1+'Scenario Analysis (2D)'!$E58)-'Business Plan'!$C$9)-'Business Plan'!$C$10)),(('Business Plan'!$D$6*('Business Plan'!$D$7*(1+'Scenario Analysis (2D)'!AC$4)-'Business Plan'!$D$8*(1+'Scenario Analysis (2D)'!$E58)-'Business Plan'!$D$9)-'Business Plan'!$D$10)),(('Business Plan'!$E$6*('Business Plan'!$E$7*(1+'Scenario Analysis (2D)'!AC$4)-'Business Plan'!$E$8*(1+'Scenario Analysis (2D)'!$E58)-'Business Plan'!$E$9)-'Business Plan'!$E$10)),(('Business Plan'!$F$6*('Business Plan'!$F$7*(1+'Scenario Analysis (2D)'!AC$4)-'Business Plan'!$F$8*(1+'Scenario Analysis (2D)'!$E58)-'Business Plan'!$F$9)-'Business Plan'!$F$10)),(('Business Plan'!$G$6*('Business Plan'!$G$7*(1+'Scenario Analysis (2D)'!AC$4)-'Business Plan'!$G$8*(1+'Scenario Analysis (2D)'!$E58)-'Business Plan'!$G$9)-'Business Plan'!$G$10)),(('Business Plan'!$H$6*('Business Plan'!$H$7*(1+'Scenario Analysis (2D)'!AC$4)-'Business Plan'!$H$8*(1+'Scenario Analysis (2D)'!$E58)-'Business Plan'!$H$9)-'Business Plan'!$H$10)),(('Business Plan'!$I$6*('Business Plan'!$I$7*(1+'Scenario Analysis (2D)'!AC$4)-'Business Plan'!$I$8*(1+'Scenario Analysis (2D)'!$E58)-'Business Plan'!$I$9)-'Business Plan'!$I$10)),(('Business Plan'!$J$6*('Business Plan'!$J$7*(1+'Scenario Analysis (2D)'!AC$4)-'Business Plan'!$J$8*(1+'Scenario Analysis (2D)'!$E58)-'Business Plan'!$J$9)-'Business Plan'!$J$10)),(('Business Plan'!$K$6*('Business Plan'!$K$7*(1+'Scenario Analysis (2D)'!AC$4)-'Business Plan'!$K$8*(1+'Scenario Analysis (2D)'!$E58)-'Business Plan'!$K$9)-'Business Plan'!$K$10))))/'Business Plan'!$C$13-1</f>
        <v>4.2640098955358106</v>
      </c>
      <c r="Q82" s="65">
        <v>-0.05</v>
      </c>
      <c r="R82" s="65">
        <v>0.05</v>
      </c>
      <c r="S82" s="64">
        <f>(NPV('Business Plan'!$B$3,(('Business Plan'!$C$6*('Business Plan'!$C$7*(1+'Scenario Analysis (2D)'!AC$4)-'Business Plan'!$C$8-'Business Plan'!$C$9)-'Business Plan'!$C$10*(1+'Scenario Analysis (2D)'!$E74))),(('Business Plan'!$D$6*('Business Plan'!$D$7*(1+'Scenario Analysis (2D)'!AC$4)-'Business Plan'!$D$8-'Business Plan'!$D$9)-'Business Plan'!$D$10*(1+'Scenario Analysis (2D)'!$E74))),(('Business Plan'!$E$6*('Business Plan'!$E$7*(1+'Scenario Analysis (2D)'!AC$4)-'Business Plan'!$E$8-'Business Plan'!$E$9)-'Business Plan'!$E$10*(1+'Scenario Analysis (2D)'!$E74))),(('Business Plan'!$F$6*('Business Plan'!$F$7*(1+'Scenario Analysis (2D)'!AC$4)-'Business Plan'!$F$8-'Business Plan'!$F$9)-'Business Plan'!$F$10*(1+'Scenario Analysis (2D)'!$E74))),(('Business Plan'!$G$6*('Business Plan'!$G$7*(1+'Scenario Analysis (2D)'!AC$4)-'Business Plan'!$G$8-'Business Plan'!$G$9)-'Business Plan'!$G$10*(1+'Scenario Analysis (2D)'!$E74))),(('Business Plan'!$H$6*('Business Plan'!$H$7*(1+'Scenario Analysis (2D)'!AC$4)-'Business Plan'!$H$8-'Business Plan'!$H$9)-'Business Plan'!$H$10*(1+'Scenario Analysis (2D)'!$E74))),(('Business Plan'!$I$6*('Business Plan'!$I$7*(1+'Scenario Analysis (2D)'!AC$4)-'Business Plan'!$I$8-'Business Plan'!$I$9)-'Business Plan'!$I$10*(1+'Scenario Analysis (2D)'!$E74))),(('Business Plan'!$J$6*('Business Plan'!$J$7*(1+'Scenario Analysis (2D)'!AC$4)-'Business Plan'!$J$8-'Business Plan'!$J$9)-'Business Plan'!$J$10*(1+'Scenario Analysis (2D)'!$E74))),(('Business Plan'!$K$6*('Business Plan'!$K$7*(1+'Scenario Analysis (2D)'!AC$4)-'Business Plan'!$K$8-'Business Plan'!$K$9)-'Business Plan'!$K$10*(1+'Scenario Analysis (2D)'!$E74)))))/'Business Plan'!$C$13-1</f>
        <v>3.1164141614568495</v>
      </c>
      <c r="U82" s="65">
        <v>-0.05</v>
      </c>
      <c r="V82" s="65">
        <v>0.05</v>
      </c>
      <c r="W82" s="64">
        <f>(NPV('Business Plan'!$B$3,(('Business Plan'!$C$6*('Business Plan'!$C$7-'Business Plan'!$C$8*(1+'Scenario Analysis (2D)'!AC$4)-'Business Plan'!$C$9)-'Business Plan'!$C$10*(1+'Scenario Analysis (2D)'!$E90))),(('Business Plan'!$D$6*('Business Plan'!$D$7-'Business Plan'!$D$8*(1+'Scenario Analysis (2D)'!AC$4)-'Business Plan'!$D$9)-'Business Plan'!$D$10*(1+'Scenario Analysis (2D)'!$E90))),(('Business Plan'!$E$6*('Business Plan'!$E$7-'Business Plan'!$E$8*(1+'Scenario Analysis (2D)'!AC$4)-'Business Plan'!$E$9)-'Business Plan'!$E$10*(1+'Scenario Analysis (2D)'!$E90))),(('Business Plan'!$F$6*('Business Plan'!$F$7-'Business Plan'!$F$8*(1+'Scenario Analysis (2D)'!AC$4)-'Business Plan'!$F$9)-'Business Plan'!$F$10*(1+'Scenario Analysis (2D)'!$E90))),(('Business Plan'!$G$6*('Business Plan'!$G$7-'Business Plan'!$G$8*(1+'Scenario Analysis (2D)'!AC$4)-'Business Plan'!$G$9)-'Business Plan'!$G$10*(1+'Scenario Analysis (2D)'!$E90))),(('Business Plan'!$H$6*('Business Plan'!$H$7-'Business Plan'!$H$8*(1+'Scenario Analysis (2D)'!AC$4)-'Business Plan'!$H$9)-'Business Plan'!$H$10*(1+'Scenario Analysis (2D)'!$E90))),(('Business Plan'!$I$6*('Business Plan'!$I$7-'Business Plan'!$I$8*(1+'Scenario Analysis (2D)'!AC$4)-'Business Plan'!$I$9)-'Business Plan'!$I$10*(1+'Scenario Analysis (2D)'!$E90))),(('Business Plan'!$J$6*('Business Plan'!$J$7-'Business Plan'!$J$8*(1+'Scenario Analysis (2D)'!AC$4)-'Business Plan'!$J$9)-'Business Plan'!$J$10*(1+'Scenario Analysis (2D)'!$E90))),(('Business Plan'!$K$6*('Business Plan'!$K$7-'Business Plan'!$K$8*(1+'Scenario Analysis (2D)'!AC$4)-'Business Plan'!$K$9)-'Business Plan'!$K$10*(1+'Scenario Analysis (2D)'!$E90)))))/'Business Plan'!$C$13-1</f>
        <v>-1.14759573407896</v>
      </c>
    </row>
    <row r="83" spans="1:23" x14ac:dyDescent="0.25">
      <c r="A83" s="65">
        <v>-0.05</v>
      </c>
      <c r="B83" s="63">
        <v>0.1</v>
      </c>
      <c r="C83" s="64">
        <f>(NPV('Business Plan'!$B$3,(('Business Plan'!$C$6*(1+'Scenario Analysis (2D)'!AD$4)*('Business Plan'!$C$7*(1+'Scenario Analysis (2D)'!$E10)-'Business Plan'!$C$8-'Business Plan'!$C$9)-'Business Plan'!$C$10)),(('Business Plan'!$D$6*(1+'Scenario Analysis (2D)'!AD$4)*('Business Plan'!$D$7*(1+'Scenario Analysis (2D)'!$E10)-'Business Plan'!$D$8-'Business Plan'!$D$9)-'Business Plan'!$D$10)),(('Business Plan'!$E$6*(1+'Scenario Analysis (2D)'!AD$4)*('Business Plan'!$E$7*(1+'Scenario Analysis (2D)'!$E10)-'Business Plan'!$E$8-'Business Plan'!$E$9)-'Business Plan'!$E$10)),(('Business Plan'!$F$6*(1+'Scenario Analysis (2D)'!AD$4)*('Business Plan'!$F$7*(1+'Scenario Analysis (2D)'!$E10)-'Business Plan'!$F$8-'Business Plan'!$F$9)-'Business Plan'!$F$10)),(('Business Plan'!$G$6*(1+'Scenario Analysis (2D)'!AD$4)*('Business Plan'!$G$7*(1+'Scenario Analysis (2D)'!$E10)-'Business Plan'!$G$8-'Business Plan'!$G$9)-'Business Plan'!$G$10)),(('Business Plan'!$H$6*(1+'Scenario Analysis (2D)'!AD$4)*('Business Plan'!$H$7*(1+'Scenario Analysis (2D)'!$E10)-'Business Plan'!$H$8-'Business Plan'!$H$9)-'Business Plan'!$H$10)),(('Business Plan'!$I$6*(1+'Scenario Analysis (2D)'!AD$4)*('Business Plan'!$I$7*(1+'Scenario Analysis (2D)'!$E10)-'Business Plan'!$I$8-'Business Plan'!$I$9)-'Business Plan'!$I$10)),(('Business Plan'!$J$6*(1+'Scenario Analysis (2D)'!AD$4)*('Business Plan'!$J$7*(1+'Scenario Analysis (2D)'!$E10)-'Business Plan'!$J$8-'Business Plan'!$J$9)-'Business Plan'!$J$10)),(('Business Plan'!$K$6*(1+'Scenario Analysis (2D)'!AD$4)*('Business Plan'!$K$7*(1+'Scenario Analysis (2D)'!$E10)-'Business Plan'!$K$8-'Business Plan'!$K$9)-'Business Plan'!$K$10))))/'Business Plan'!$C$13-1</f>
        <v>-1.4072963935284521</v>
      </c>
      <c r="E83" s="65">
        <v>-0.05</v>
      </c>
      <c r="F83" s="65">
        <v>0.1</v>
      </c>
      <c r="G83" s="64">
        <f>(NPV('Business Plan'!$B$3,(('Business Plan'!$C$6*(1+'Scenario Analysis (2D)'!AD$4)*('Business Plan'!$C$7-'Business Plan'!$C$8*(1+'Scenario Analysis (2D)'!$E26)-'Business Plan'!$C$9)-'Business Plan'!$C$10)),(('Business Plan'!$D$6*(1+'Scenario Analysis (2D)'!AD$4)*('Business Plan'!$D$7-'Business Plan'!$D$8*(1+'Scenario Analysis (2D)'!$E26)-'Business Plan'!$D$9)-'Business Plan'!$D$10)),(('Business Plan'!$E$6*(1+'Scenario Analysis (2D)'!AD$4)*('Business Plan'!$E$7-'Business Plan'!$E$8*(1+'Scenario Analysis (2D)'!$E26)-'Business Plan'!$E$9)-'Business Plan'!$E$10)),(('Business Plan'!$F$6*(1+'Scenario Analysis (2D)'!AD$4)*('Business Plan'!$F$7-'Business Plan'!$F$8*(1+'Scenario Analysis (2D)'!$E26)-'Business Plan'!$F$9)-'Business Plan'!$F$10)),(('Business Plan'!$G$6*(1+'Scenario Analysis (2D)'!AD$4)*('Business Plan'!$G$7-'Business Plan'!$G$8*(1+'Scenario Analysis (2D)'!$E26)-'Business Plan'!$G$9)-'Business Plan'!$G$10)),(('Business Plan'!$H$6*(1+'Scenario Analysis (2D)'!AD$4)*('Business Plan'!$H$7-'Business Plan'!$H$8*(1+'Scenario Analysis (2D)'!$E26)-'Business Plan'!$H$9)-'Business Plan'!$H$10)),(('Business Plan'!$I$6*(1+'Scenario Analysis (2D)'!AD$4)*('Business Plan'!$I$7-'Business Plan'!$I$8*(1+'Scenario Analysis (2D)'!$E26)-'Business Plan'!$I$9)-'Business Plan'!$I$10)),(('Business Plan'!$J$6*(1+'Scenario Analysis (2D)'!AD$4)*('Business Plan'!$J$7-'Business Plan'!$J$8*(1+'Scenario Analysis (2D)'!$E26)-'Business Plan'!$J$9)-'Business Plan'!$J$10)),(('Business Plan'!$K$6*(1+'Scenario Analysis (2D)'!AD$4)*('Business Plan'!$K$7-'Business Plan'!$K$8*(1+'Scenario Analysis (2D)'!$E26)-'Business Plan'!$K$9)-'Business Plan'!$K$10))))/'Business Plan'!$C$13-1</f>
        <v>3.2831144915609398</v>
      </c>
      <c r="I83" s="65">
        <v>-0.05</v>
      </c>
      <c r="J83" s="65">
        <v>0.1</v>
      </c>
      <c r="K83" s="64">
        <f>(NPV('Business Plan'!$B$3,(('Business Plan'!$C$6*(1+'Scenario Analysis (2D)'!AD$4)*('Business Plan'!$C$7-'Business Plan'!$C$8-'Business Plan'!$C$9)-'Business Plan'!$C$10*(1+'Scenario Analysis (2D)'!$E42))),(('Business Plan'!$D$6*(1+'Scenario Analysis (2D)'!AD$4)*('Business Plan'!$D$7-'Business Plan'!$D$8-'Business Plan'!$D$9)-'Business Plan'!$D$10*(1+'Scenario Analysis (2D)'!$E42))),(('Business Plan'!$E$6*(1+'Scenario Analysis (2D)'!AD$4)*('Business Plan'!$E$7-'Business Plan'!$E$8-'Business Plan'!$E$9)-'Business Plan'!$E$10*(1+'Scenario Analysis (2D)'!$E42))),(('Business Plan'!$F$6*(1+'Scenario Analysis (2D)'!AD$4)*('Business Plan'!$F$7-'Business Plan'!$F$8-'Business Plan'!$F$9)-'Business Plan'!$F$10*(1+'Scenario Analysis (2D)'!$E42))),(('Business Plan'!$G$6*(1+'Scenario Analysis (2D)'!AD$4)*('Business Plan'!$G$7-'Business Plan'!$G$8-'Business Plan'!$G$9)-'Business Plan'!$G$10*(1+'Scenario Analysis (2D)'!$E42))),(('Business Plan'!$H$6*(1+'Scenario Analysis (2D)'!AD$4)*('Business Plan'!$H$7-'Business Plan'!$H$8-'Business Plan'!$H$9)-'Business Plan'!$H$10*(1+'Scenario Analysis (2D)'!$E42))),(('Business Plan'!$I$6*(1+'Scenario Analysis (2D)'!AD$4)*('Business Plan'!$I$7-'Business Plan'!$I$8-'Business Plan'!$I$9)-'Business Plan'!$I$10*(1+'Scenario Analysis (2D)'!$E42))),(('Business Plan'!$J$6*(1+'Scenario Analysis (2D)'!AD$4)*('Business Plan'!$J$7-'Business Plan'!$J$8-'Business Plan'!$J$9)-'Business Plan'!$J$10*(1+'Scenario Analysis (2D)'!$E42))),(('Business Plan'!$K$6*(1+'Scenario Analysis (2D)'!AD$4)*('Business Plan'!$K$7-'Business Plan'!$K$8-'Business Plan'!$K$9)-'Business Plan'!$K$10*(1+'Scenario Analysis (2D)'!$E42)))))/'Business Plan'!$C$13-1</f>
        <v>1.9587992103942695</v>
      </c>
      <c r="M83" s="65">
        <v>-0.05</v>
      </c>
      <c r="N83" s="65">
        <v>0.1</v>
      </c>
      <c r="O83" s="64">
        <f>(NPV('Business Plan'!$B$3,(('Business Plan'!$C$6*('Business Plan'!$C$7*(1+'Scenario Analysis (2D)'!AD$4)-'Business Plan'!$C$8*(1+'Scenario Analysis (2D)'!$E58)-'Business Plan'!$C$9)-'Business Plan'!$C$10)),(('Business Plan'!$D$6*('Business Plan'!$D$7*(1+'Scenario Analysis (2D)'!AD$4)-'Business Plan'!$D$8*(1+'Scenario Analysis (2D)'!$E58)-'Business Plan'!$D$9)-'Business Plan'!$D$10)),(('Business Plan'!$E$6*('Business Plan'!$E$7*(1+'Scenario Analysis (2D)'!AD$4)-'Business Plan'!$E$8*(1+'Scenario Analysis (2D)'!$E58)-'Business Plan'!$E$9)-'Business Plan'!$E$10)),(('Business Plan'!$F$6*('Business Plan'!$F$7*(1+'Scenario Analysis (2D)'!AD$4)-'Business Plan'!$F$8*(1+'Scenario Analysis (2D)'!$E58)-'Business Plan'!$F$9)-'Business Plan'!$F$10)),(('Business Plan'!$G$6*('Business Plan'!$G$7*(1+'Scenario Analysis (2D)'!AD$4)-'Business Plan'!$G$8*(1+'Scenario Analysis (2D)'!$E58)-'Business Plan'!$G$9)-'Business Plan'!$G$10)),(('Business Plan'!$H$6*('Business Plan'!$H$7*(1+'Scenario Analysis (2D)'!AD$4)-'Business Plan'!$H$8*(1+'Scenario Analysis (2D)'!$E58)-'Business Plan'!$H$9)-'Business Plan'!$H$10)),(('Business Plan'!$I$6*('Business Plan'!$I$7*(1+'Scenario Analysis (2D)'!AD$4)-'Business Plan'!$I$8*(1+'Scenario Analysis (2D)'!$E58)-'Business Plan'!$I$9)-'Business Plan'!$I$10)),(('Business Plan'!$J$6*('Business Plan'!$J$7*(1+'Scenario Analysis (2D)'!AD$4)-'Business Plan'!$J$8*(1+'Scenario Analysis (2D)'!$E58)-'Business Plan'!$J$9)-'Business Plan'!$J$10)),(('Business Plan'!$K$6*('Business Plan'!$K$7*(1+'Scenario Analysis (2D)'!AD$4)-'Business Plan'!$K$8*(1+'Scenario Analysis (2D)'!$E58)-'Business Plan'!$K$9)-'Business Plan'!$K$10))))/'Business Plan'!$C$13-1</f>
        <v>6.7608243201945681</v>
      </c>
      <c r="Q83" s="65">
        <v>-0.05</v>
      </c>
      <c r="R83" s="65">
        <v>0.1</v>
      </c>
      <c r="S83" s="64">
        <f>(NPV('Business Plan'!$B$3,(('Business Plan'!$C$6*('Business Plan'!$C$7*(1+'Scenario Analysis (2D)'!AD$4)-'Business Plan'!$C$8-'Business Plan'!$C$9)-'Business Plan'!$C$10*(1+'Scenario Analysis (2D)'!$E74))),(('Business Plan'!$D$6*('Business Plan'!$D$7*(1+'Scenario Analysis (2D)'!AD$4)-'Business Plan'!$D$8-'Business Plan'!$D$9)-'Business Plan'!$D$10*(1+'Scenario Analysis (2D)'!$E74))),(('Business Plan'!$E$6*('Business Plan'!$E$7*(1+'Scenario Analysis (2D)'!AD$4)-'Business Plan'!$E$8-'Business Plan'!$E$9)-'Business Plan'!$E$10*(1+'Scenario Analysis (2D)'!$E74))),(('Business Plan'!$F$6*('Business Plan'!$F$7*(1+'Scenario Analysis (2D)'!AD$4)-'Business Plan'!$F$8-'Business Plan'!$F$9)-'Business Plan'!$F$10*(1+'Scenario Analysis (2D)'!$E74))),(('Business Plan'!$G$6*('Business Plan'!$G$7*(1+'Scenario Analysis (2D)'!AD$4)-'Business Plan'!$G$8-'Business Plan'!$G$9)-'Business Plan'!$G$10*(1+'Scenario Analysis (2D)'!$E74))),(('Business Plan'!$H$6*('Business Plan'!$H$7*(1+'Scenario Analysis (2D)'!AD$4)-'Business Plan'!$H$8-'Business Plan'!$H$9)-'Business Plan'!$H$10*(1+'Scenario Analysis (2D)'!$E74))),(('Business Plan'!$I$6*('Business Plan'!$I$7*(1+'Scenario Analysis (2D)'!AD$4)-'Business Plan'!$I$8-'Business Plan'!$I$9)-'Business Plan'!$I$10*(1+'Scenario Analysis (2D)'!$E74))),(('Business Plan'!$J$6*('Business Plan'!$J$7*(1+'Scenario Analysis (2D)'!AD$4)-'Business Plan'!$J$8-'Business Plan'!$J$9)-'Business Plan'!$J$10*(1+'Scenario Analysis (2D)'!$E74))),(('Business Plan'!$K$6*('Business Plan'!$K$7*(1+'Scenario Analysis (2D)'!AD$4)-'Business Plan'!$K$8-'Business Plan'!$K$9)-'Business Plan'!$K$10*(1+'Scenario Analysis (2D)'!$E74)))))/'Business Plan'!$C$13-1</f>
        <v>5.613228586115607</v>
      </c>
      <c r="U83" s="65">
        <v>-0.05</v>
      </c>
      <c r="V83" s="65">
        <v>0.1</v>
      </c>
      <c r="W83" s="64">
        <f>(NPV('Business Plan'!$B$3,(('Business Plan'!$C$6*('Business Plan'!$C$7-'Business Plan'!$C$8*(1+'Scenario Analysis (2D)'!AD$4)-'Business Plan'!$C$9)-'Business Plan'!$C$10*(1+'Scenario Analysis (2D)'!$E90))),(('Business Plan'!$D$6*('Business Plan'!$D$7-'Business Plan'!$D$8*(1+'Scenario Analysis (2D)'!AD$4)-'Business Plan'!$D$9)-'Business Plan'!$D$10*(1+'Scenario Analysis (2D)'!$E90))),(('Business Plan'!$E$6*('Business Plan'!$E$7-'Business Plan'!$E$8*(1+'Scenario Analysis (2D)'!AD$4)-'Business Plan'!$E$9)-'Business Plan'!$E$10*(1+'Scenario Analysis (2D)'!$E90))),(('Business Plan'!$F$6*('Business Plan'!$F$7-'Business Plan'!$F$8*(1+'Scenario Analysis (2D)'!AD$4)-'Business Plan'!$F$9)-'Business Plan'!$F$10*(1+'Scenario Analysis (2D)'!$E90))),(('Business Plan'!$G$6*('Business Plan'!$G$7-'Business Plan'!$G$8*(1+'Scenario Analysis (2D)'!AD$4)-'Business Plan'!$G$9)-'Business Plan'!$G$10*(1+'Scenario Analysis (2D)'!$E90))),(('Business Plan'!$H$6*('Business Plan'!$H$7-'Business Plan'!$H$8*(1+'Scenario Analysis (2D)'!AD$4)-'Business Plan'!$H$9)-'Business Plan'!$H$10*(1+'Scenario Analysis (2D)'!$E90))),(('Business Plan'!$I$6*('Business Plan'!$I$7-'Business Plan'!$I$8*(1+'Scenario Analysis (2D)'!AD$4)-'Business Plan'!$I$9)-'Business Plan'!$I$10*(1+'Scenario Analysis (2D)'!$E90))),(('Business Plan'!$J$6*('Business Plan'!$J$7-'Business Plan'!$J$8*(1+'Scenario Analysis (2D)'!AD$4)-'Business Plan'!$J$9)-'Business Plan'!$J$10*(1+'Scenario Analysis (2D)'!$E90))),(('Business Plan'!$K$6*('Business Plan'!$K$7-'Business Plan'!$K$8*(1+'Scenario Analysis (2D)'!AD$4)-'Business Plan'!$K$9)-'Business Plan'!$K$10*(1+'Scenario Analysis (2D)'!$E90)))))/'Business Plan'!$C$13-1</f>
        <v>-2.9147912049560167</v>
      </c>
    </row>
    <row r="84" spans="1:23" x14ac:dyDescent="0.25">
      <c r="A84" s="65">
        <v>-0.05</v>
      </c>
      <c r="B84" s="63">
        <v>0.15</v>
      </c>
      <c r="C84" s="64">
        <f>(NPV('Business Plan'!$B$3,(('Business Plan'!$C$6*(1+'Scenario Analysis (2D)'!AE$4)*('Business Plan'!$C$7*(1+'Scenario Analysis (2D)'!$E10)-'Business Plan'!$C$8-'Business Plan'!$C$9)-'Business Plan'!$C$10)),(('Business Plan'!$D$6*(1+'Scenario Analysis (2D)'!AE$4)*('Business Plan'!$D$7*(1+'Scenario Analysis (2D)'!$E10)-'Business Plan'!$D$8-'Business Plan'!$D$9)-'Business Plan'!$D$10)),(('Business Plan'!$E$6*(1+'Scenario Analysis (2D)'!AE$4)*('Business Plan'!$E$7*(1+'Scenario Analysis (2D)'!$E10)-'Business Plan'!$E$8-'Business Plan'!$E$9)-'Business Plan'!$E$10)),(('Business Plan'!$F$6*(1+'Scenario Analysis (2D)'!AE$4)*('Business Plan'!$F$7*(1+'Scenario Analysis (2D)'!$E10)-'Business Plan'!$F$8-'Business Plan'!$F$9)-'Business Plan'!$F$10)),(('Business Plan'!$G$6*(1+'Scenario Analysis (2D)'!AE$4)*('Business Plan'!$G$7*(1+'Scenario Analysis (2D)'!$E10)-'Business Plan'!$G$8-'Business Plan'!$G$9)-'Business Plan'!$G$10)),(('Business Plan'!$H$6*(1+'Scenario Analysis (2D)'!AE$4)*('Business Plan'!$H$7*(1+'Scenario Analysis (2D)'!$E10)-'Business Plan'!$H$8-'Business Plan'!$H$9)-'Business Plan'!$H$10)),(('Business Plan'!$I$6*(1+'Scenario Analysis (2D)'!AE$4)*('Business Plan'!$I$7*(1+'Scenario Analysis (2D)'!$E10)-'Business Plan'!$I$8-'Business Plan'!$I$9)-'Business Plan'!$I$10)),(('Business Plan'!$J$6*(1+'Scenario Analysis (2D)'!AE$4)*('Business Plan'!$J$7*(1+'Scenario Analysis (2D)'!$E10)-'Business Plan'!$J$8-'Business Plan'!$J$9)-'Business Plan'!$J$10)),(('Business Plan'!$K$6*(1+'Scenario Analysis (2D)'!AE$4)*('Business Plan'!$K$7*(1+'Scenario Analysis (2D)'!$E10)-'Business Plan'!$K$8-'Business Plan'!$K$9)-'Business Plan'!$K$10))))/'Business Plan'!$C$13-1</f>
        <v>-0.86253737796330354</v>
      </c>
      <c r="E84" s="65">
        <v>-0.05</v>
      </c>
      <c r="F84" s="65">
        <v>0.15</v>
      </c>
      <c r="G84" s="64">
        <f>(NPV('Business Plan'!$B$3,(('Business Plan'!$C$6*(1+'Scenario Analysis (2D)'!AE$4)*('Business Plan'!$C$7-'Business Plan'!$C$8*(1+'Scenario Analysis (2D)'!$E26)-'Business Plan'!$C$9)-'Business Plan'!$C$10)),(('Business Plan'!$D$6*(1+'Scenario Analysis (2D)'!AE$4)*('Business Plan'!$D$7-'Business Plan'!$D$8*(1+'Scenario Analysis (2D)'!$E26)-'Business Plan'!$D$9)-'Business Plan'!$D$10)),(('Business Plan'!$E$6*(1+'Scenario Analysis (2D)'!AE$4)*('Business Plan'!$E$7-'Business Plan'!$E$8*(1+'Scenario Analysis (2D)'!$E26)-'Business Plan'!$E$9)-'Business Plan'!$E$10)),(('Business Plan'!$F$6*(1+'Scenario Analysis (2D)'!AE$4)*('Business Plan'!$F$7-'Business Plan'!$F$8*(1+'Scenario Analysis (2D)'!$E26)-'Business Plan'!$F$9)-'Business Plan'!$F$10)),(('Business Plan'!$G$6*(1+'Scenario Analysis (2D)'!AE$4)*('Business Plan'!$G$7-'Business Plan'!$G$8*(1+'Scenario Analysis (2D)'!$E26)-'Business Plan'!$G$9)-'Business Plan'!$G$10)),(('Business Plan'!$H$6*(1+'Scenario Analysis (2D)'!AE$4)*('Business Plan'!$H$7-'Business Plan'!$H$8*(1+'Scenario Analysis (2D)'!$E26)-'Business Plan'!$H$9)-'Business Plan'!$H$10)),(('Business Plan'!$I$6*(1+'Scenario Analysis (2D)'!AE$4)*('Business Plan'!$I$7-'Business Plan'!$I$8*(1+'Scenario Analysis (2D)'!$E26)-'Business Plan'!$I$9)-'Business Plan'!$I$10)),(('Business Plan'!$J$6*(1+'Scenario Analysis (2D)'!AE$4)*('Business Plan'!$J$7-'Business Plan'!$J$8*(1+'Scenario Analysis (2D)'!$E26)-'Business Plan'!$J$9)-'Business Plan'!$J$10)),(('Business Plan'!$K$6*(1+'Scenario Analysis (2D)'!AE$4)*('Business Plan'!$K$7-'Business Plan'!$K$8*(1+'Scenario Analysis (2D)'!$E26)-'Business Plan'!$K$9)-'Business Plan'!$K$10))))/'Business Plan'!$C$13-1</f>
        <v>4.0410740019028779</v>
      </c>
      <c r="I84" s="65">
        <v>-0.05</v>
      </c>
      <c r="J84" s="65">
        <v>0.15</v>
      </c>
      <c r="K84" s="64">
        <f>(NPV('Business Plan'!$B$3,(('Business Plan'!$C$6*(1+'Scenario Analysis (2D)'!AE$4)*('Business Plan'!$C$7-'Business Plan'!$C$8-'Business Plan'!$C$9)-'Business Plan'!$C$10*(1+'Scenario Analysis (2D)'!$E42))),(('Business Plan'!$D$6*(1+'Scenario Analysis (2D)'!AE$4)*('Business Plan'!$D$7-'Business Plan'!$D$8-'Business Plan'!$D$9)-'Business Plan'!$D$10*(1+'Scenario Analysis (2D)'!$E42))),(('Business Plan'!$E$6*(1+'Scenario Analysis (2D)'!AE$4)*('Business Plan'!$E$7-'Business Plan'!$E$8-'Business Plan'!$E$9)-'Business Plan'!$E$10*(1+'Scenario Analysis (2D)'!$E42))),(('Business Plan'!$F$6*(1+'Scenario Analysis (2D)'!AE$4)*('Business Plan'!$F$7-'Business Plan'!$F$8-'Business Plan'!$F$9)-'Business Plan'!$F$10*(1+'Scenario Analysis (2D)'!$E42))),(('Business Plan'!$G$6*(1+'Scenario Analysis (2D)'!AE$4)*('Business Plan'!$G$7-'Business Plan'!$G$8-'Business Plan'!$G$9)-'Business Plan'!$G$10*(1+'Scenario Analysis (2D)'!$E42))),(('Business Plan'!$H$6*(1+'Scenario Analysis (2D)'!AE$4)*('Business Plan'!$H$7-'Business Plan'!$H$8-'Business Plan'!$H$9)-'Business Plan'!$H$10*(1+'Scenario Analysis (2D)'!$E42))),(('Business Plan'!$I$6*(1+'Scenario Analysis (2D)'!AE$4)*('Business Plan'!$I$7-'Business Plan'!$I$8-'Business Plan'!$I$9)-'Business Plan'!$I$10*(1+'Scenario Analysis (2D)'!$E42))),(('Business Plan'!$J$6*(1+'Scenario Analysis (2D)'!AE$4)*('Business Plan'!$J$7-'Business Plan'!$J$8-'Business Plan'!$J$9)-'Business Plan'!$J$10*(1+'Scenario Analysis (2D)'!$E42))),(('Business Plan'!$K$6*(1+'Scenario Analysis (2D)'!AE$4)*('Business Plan'!$K$7-'Business Plan'!$K$8-'Business Plan'!$K$9)-'Business Plan'!$K$10*(1+'Scenario Analysis (2D)'!$E42)))))/'Business Plan'!$C$13-1</f>
        <v>2.6283989471923559</v>
      </c>
      <c r="M84" s="65">
        <v>-0.05</v>
      </c>
      <c r="N84" s="65">
        <v>0.15</v>
      </c>
      <c r="O84" s="64">
        <f>(NPV('Business Plan'!$B$3,(('Business Plan'!$C$6*('Business Plan'!$C$7*(1+'Scenario Analysis (2D)'!AE$4)-'Business Plan'!$C$8*(1+'Scenario Analysis (2D)'!$E58)-'Business Plan'!$C$9)-'Business Plan'!$C$10)),(('Business Plan'!$D$6*('Business Plan'!$D$7*(1+'Scenario Analysis (2D)'!AE$4)-'Business Plan'!$D$8*(1+'Scenario Analysis (2D)'!$E58)-'Business Plan'!$D$9)-'Business Plan'!$D$10)),(('Business Plan'!$E$6*('Business Plan'!$E$7*(1+'Scenario Analysis (2D)'!AE$4)-'Business Plan'!$E$8*(1+'Scenario Analysis (2D)'!$E58)-'Business Plan'!$E$9)-'Business Plan'!$E$10)),(('Business Plan'!$F$6*('Business Plan'!$F$7*(1+'Scenario Analysis (2D)'!AE$4)-'Business Plan'!$F$8*(1+'Scenario Analysis (2D)'!$E58)-'Business Plan'!$F$9)-'Business Plan'!$F$10)),(('Business Plan'!$G$6*('Business Plan'!$G$7*(1+'Scenario Analysis (2D)'!AE$4)-'Business Plan'!$G$8*(1+'Scenario Analysis (2D)'!$E58)-'Business Plan'!$G$9)-'Business Plan'!$G$10)),(('Business Plan'!$H$6*('Business Plan'!$H$7*(1+'Scenario Analysis (2D)'!AE$4)-'Business Plan'!$H$8*(1+'Scenario Analysis (2D)'!$E58)-'Business Plan'!$H$9)-'Business Plan'!$H$10)),(('Business Plan'!$I$6*('Business Plan'!$I$7*(1+'Scenario Analysis (2D)'!AE$4)-'Business Plan'!$I$8*(1+'Scenario Analysis (2D)'!$E58)-'Business Plan'!$I$9)-'Business Plan'!$I$10)),(('Business Plan'!$J$6*('Business Plan'!$J$7*(1+'Scenario Analysis (2D)'!AE$4)-'Business Plan'!$J$8*(1+'Scenario Analysis (2D)'!$E58)-'Business Plan'!$J$9)-'Business Plan'!$J$10)),(('Business Plan'!$K$6*('Business Plan'!$K$7*(1+'Scenario Analysis (2D)'!AE$4)-'Business Plan'!$K$8*(1+'Scenario Analysis (2D)'!$E58)-'Business Plan'!$K$9)-'Business Plan'!$K$10))))/'Business Plan'!$C$13-1</f>
        <v>9.2576387448533275</v>
      </c>
      <c r="Q84" s="65">
        <v>-0.05</v>
      </c>
      <c r="R84" s="65">
        <v>0.15</v>
      </c>
      <c r="S84" s="64">
        <f>(NPV('Business Plan'!$B$3,(('Business Plan'!$C$6*('Business Plan'!$C$7*(1+'Scenario Analysis (2D)'!AE$4)-'Business Plan'!$C$8-'Business Plan'!$C$9)-'Business Plan'!$C$10*(1+'Scenario Analysis (2D)'!$E74))),(('Business Plan'!$D$6*('Business Plan'!$D$7*(1+'Scenario Analysis (2D)'!AE$4)-'Business Plan'!$D$8-'Business Plan'!$D$9)-'Business Plan'!$D$10*(1+'Scenario Analysis (2D)'!$E74))),(('Business Plan'!$E$6*('Business Plan'!$E$7*(1+'Scenario Analysis (2D)'!AE$4)-'Business Plan'!$E$8-'Business Plan'!$E$9)-'Business Plan'!$E$10*(1+'Scenario Analysis (2D)'!$E74))),(('Business Plan'!$F$6*('Business Plan'!$F$7*(1+'Scenario Analysis (2D)'!AE$4)-'Business Plan'!$F$8-'Business Plan'!$F$9)-'Business Plan'!$F$10*(1+'Scenario Analysis (2D)'!$E74))),(('Business Plan'!$G$6*('Business Plan'!$G$7*(1+'Scenario Analysis (2D)'!AE$4)-'Business Plan'!$G$8-'Business Plan'!$G$9)-'Business Plan'!$G$10*(1+'Scenario Analysis (2D)'!$E74))),(('Business Plan'!$H$6*('Business Plan'!$H$7*(1+'Scenario Analysis (2D)'!AE$4)-'Business Plan'!$H$8-'Business Plan'!$H$9)-'Business Plan'!$H$10*(1+'Scenario Analysis (2D)'!$E74))),(('Business Plan'!$I$6*('Business Plan'!$I$7*(1+'Scenario Analysis (2D)'!AE$4)-'Business Plan'!$I$8-'Business Plan'!$I$9)-'Business Plan'!$I$10*(1+'Scenario Analysis (2D)'!$E74))),(('Business Plan'!$J$6*('Business Plan'!$J$7*(1+'Scenario Analysis (2D)'!AE$4)-'Business Plan'!$J$8-'Business Plan'!$J$9)-'Business Plan'!$J$10*(1+'Scenario Analysis (2D)'!$E74))),(('Business Plan'!$K$6*('Business Plan'!$K$7*(1+'Scenario Analysis (2D)'!AE$4)-'Business Plan'!$K$8-'Business Plan'!$K$9)-'Business Plan'!$K$10*(1+'Scenario Analysis (2D)'!$E74)))))/'Business Plan'!$C$13-1</f>
        <v>8.1100430107743637</v>
      </c>
      <c r="U84" s="65">
        <v>-0.05</v>
      </c>
      <c r="V84" s="65">
        <v>0.15</v>
      </c>
      <c r="W84" s="64">
        <f>(NPV('Business Plan'!$B$3,(('Business Plan'!$C$6*('Business Plan'!$C$7-'Business Plan'!$C$8*(1+'Scenario Analysis (2D)'!AE$4)-'Business Plan'!$C$9)-'Business Plan'!$C$10*(1+'Scenario Analysis (2D)'!$E90))),(('Business Plan'!$D$6*('Business Plan'!$D$7-'Business Plan'!$D$8*(1+'Scenario Analysis (2D)'!AE$4)-'Business Plan'!$D$9)-'Business Plan'!$D$10*(1+'Scenario Analysis (2D)'!$E90))),(('Business Plan'!$E$6*('Business Plan'!$E$7-'Business Plan'!$E$8*(1+'Scenario Analysis (2D)'!AE$4)-'Business Plan'!$E$9)-'Business Plan'!$E$10*(1+'Scenario Analysis (2D)'!$E90))),(('Business Plan'!$F$6*('Business Plan'!$F$7-'Business Plan'!$F$8*(1+'Scenario Analysis (2D)'!AE$4)-'Business Plan'!$F$9)-'Business Plan'!$F$10*(1+'Scenario Analysis (2D)'!$E90))),(('Business Plan'!$G$6*('Business Plan'!$G$7-'Business Plan'!$G$8*(1+'Scenario Analysis (2D)'!AE$4)-'Business Plan'!$G$9)-'Business Plan'!$G$10*(1+'Scenario Analysis (2D)'!$E90))),(('Business Plan'!$H$6*('Business Plan'!$H$7-'Business Plan'!$H$8*(1+'Scenario Analysis (2D)'!AE$4)-'Business Plan'!$H$9)-'Business Plan'!$H$10*(1+'Scenario Analysis (2D)'!$E90))),(('Business Plan'!$I$6*('Business Plan'!$I$7-'Business Plan'!$I$8*(1+'Scenario Analysis (2D)'!AE$4)-'Business Plan'!$I$9)-'Business Plan'!$I$10*(1+'Scenario Analysis (2D)'!$E90))),(('Business Plan'!$J$6*('Business Plan'!$J$7-'Business Plan'!$J$8*(1+'Scenario Analysis (2D)'!AE$4)-'Business Plan'!$J$9)-'Business Plan'!$J$10*(1+'Scenario Analysis (2D)'!$E90))),(('Business Plan'!$K$6*('Business Plan'!$K$7-'Business Plan'!$K$8*(1+'Scenario Analysis (2D)'!AE$4)-'Business Plan'!$K$9)-'Business Plan'!$K$10*(1+'Scenario Analysis (2D)'!$E90)))))/'Business Plan'!$C$13-1</f>
        <v>-4.6819866758330591</v>
      </c>
    </row>
    <row r="85" spans="1:23" x14ac:dyDescent="0.25">
      <c r="A85" s="65">
        <v>-0.05</v>
      </c>
      <c r="B85" s="63">
        <v>0.2</v>
      </c>
      <c r="C85" s="64">
        <f>(NPV('Business Plan'!$B$3,(('Business Plan'!$C$6*(1+'Scenario Analysis (2D)'!AF$4)*('Business Plan'!$C$7*(1+'Scenario Analysis (2D)'!$E10)-'Business Plan'!$C$8-'Business Plan'!$C$9)-'Business Plan'!$C$10)),(('Business Plan'!$D$6*(1+'Scenario Analysis (2D)'!AF$4)*('Business Plan'!$D$7*(1+'Scenario Analysis (2D)'!$E10)-'Business Plan'!$D$8-'Business Plan'!$D$9)-'Business Plan'!$D$10)),(('Business Plan'!$E$6*(1+'Scenario Analysis (2D)'!AF$4)*('Business Plan'!$E$7*(1+'Scenario Analysis (2D)'!$E10)-'Business Plan'!$E$8-'Business Plan'!$E$9)-'Business Plan'!$E$10)),(('Business Plan'!$F$6*(1+'Scenario Analysis (2D)'!AF$4)*('Business Plan'!$F$7*(1+'Scenario Analysis (2D)'!$E10)-'Business Plan'!$F$8-'Business Plan'!$F$9)-'Business Plan'!$F$10)),(('Business Plan'!$G$6*(1+'Scenario Analysis (2D)'!AF$4)*('Business Plan'!$G$7*(1+'Scenario Analysis (2D)'!$E10)-'Business Plan'!$G$8-'Business Plan'!$G$9)-'Business Plan'!$G$10)),(('Business Plan'!$H$6*(1+'Scenario Analysis (2D)'!AF$4)*('Business Plan'!$H$7*(1+'Scenario Analysis (2D)'!$E10)-'Business Plan'!$H$8-'Business Plan'!$H$9)-'Business Plan'!$H$10)),(('Business Plan'!$I$6*(1+'Scenario Analysis (2D)'!AF$4)*('Business Plan'!$I$7*(1+'Scenario Analysis (2D)'!$E10)-'Business Plan'!$I$8-'Business Plan'!$I$9)-'Business Plan'!$I$10)),(('Business Plan'!$J$6*(1+'Scenario Analysis (2D)'!AF$4)*('Business Plan'!$J$7*(1+'Scenario Analysis (2D)'!$E10)-'Business Plan'!$J$8-'Business Plan'!$J$9)-'Business Plan'!$J$10)),(('Business Plan'!$K$6*(1+'Scenario Analysis (2D)'!AF$4)*('Business Plan'!$K$7*(1+'Scenario Analysis (2D)'!$E10)-'Business Plan'!$K$8-'Business Plan'!$K$9)-'Business Plan'!$K$10))))/'Business Plan'!$C$13-1</f>
        <v>-0.3177783623981516</v>
      </c>
      <c r="E85" s="65">
        <v>-0.05</v>
      </c>
      <c r="F85" s="65">
        <v>0.2</v>
      </c>
      <c r="G85" s="64">
        <f>(NPV('Business Plan'!$B$3,(('Business Plan'!$C$6*(1+'Scenario Analysis (2D)'!AF$4)*('Business Plan'!$C$7-'Business Plan'!$C$8*(1+'Scenario Analysis (2D)'!$E26)-'Business Plan'!$C$9)-'Business Plan'!$C$10)),(('Business Plan'!$D$6*(1+'Scenario Analysis (2D)'!AF$4)*('Business Plan'!$D$7-'Business Plan'!$D$8*(1+'Scenario Analysis (2D)'!$E26)-'Business Plan'!$D$9)-'Business Plan'!$D$10)),(('Business Plan'!$E$6*(1+'Scenario Analysis (2D)'!AF$4)*('Business Plan'!$E$7-'Business Plan'!$E$8*(1+'Scenario Analysis (2D)'!$E26)-'Business Plan'!$E$9)-'Business Plan'!$E$10)),(('Business Plan'!$F$6*(1+'Scenario Analysis (2D)'!AF$4)*('Business Plan'!$F$7-'Business Plan'!$F$8*(1+'Scenario Analysis (2D)'!$E26)-'Business Plan'!$F$9)-'Business Plan'!$F$10)),(('Business Plan'!$G$6*(1+'Scenario Analysis (2D)'!AF$4)*('Business Plan'!$G$7-'Business Plan'!$G$8*(1+'Scenario Analysis (2D)'!$E26)-'Business Plan'!$G$9)-'Business Plan'!$G$10)),(('Business Plan'!$H$6*(1+'Scenario Analysis (2D)'!AF$4)*('Business Plan'!$H$7-'Business Plan'!$H$8*(1+'Scenario Analysis (2D)'!$E26)-'Business Plan'!$H$9)-'Business Plan'!$H$10)),(('Business Plan'!$I$6*(1+'Scenario Analysis (2D)'!AF$4)*('Business Plan'!$I$7-'Business Plan'!$I$8*(1+'Scenario Analysis (2D)'!$E26)-'Business Plan'!$I$9)-'Business Plan'!$I$10)),(('Business Plan'!$J$6*(1+'Scenario Analysis (2D)'!AF$4)*('Business Plan'!$J$7-'Business Plan'!$J$8*(1+'Scenario Analysis (2D)'!$E26)-'Business Plan'!$J$9)-'Business Plan'!$J$10)),(('Business Plan'!$K$6*(1+'Scenario Analysis (2D)'!AF$4)*('Business Plan'!$K$7-'Business Plan'!$K$8*(1+'Scenario Analysis (2D)'!$E26)-'Business Plan'!$K$9)-'Business Plan'!$K$10))))/'Business Plan'!$C$13-1</f>
        <v>4.7990335122448196</v>
      </c>
      <c r="I85" s="65">
        <v>-0.05</v>
      </c>
      <c r="J85" s="65">
        <v>0.2</v>
      </c>
      <c r="K85" s="64">
        <f>(NPV('Business Plan'!$B$3,(('Business Plan'!$C$6*(1+'Scenario Analysis (2D)'!AF$4)*('Business Plan'!$C$7-'Business Plan'!$C$8-'Business Plan'!$C$9)-'Business Plan'!$C$10*(1+'Scenario Analysis (2D)'!$E42))),(('Business Plan'!$D$6*(1+'Scenario Analysis (2D)'!AF$4)*('Business Plan'!$D$7-'Business Plan'!$D$8-'Business Plan'!$D$9)-'Business Plan'!$D$10*(1+'Scenario Analysis (2D)'!$E42))),(('Business Plan'!$E$6*(1+'Scenario Analysis (2D)'!AF$4)*('Business Plan'!$E$7-'Business Plan'!$E$8-'Business Plan'!$E$9)-'Business Plan'!$E$10*(1+'Scenario Analysis (2D)'!$E42))),(('Business Plan'!$F$6*(1+'Scenario Analysis (2D)'!AF$4)*('Business Plan'!$F$7-'Business Plan'!$F$8-'Business Plan'!$F$9)-'Business Plan'!$F$10*(1+'Scenario Analysis (2D)'!$E42))),(('Business Plan'!$G$6*(1+'Scenario Analysis (2D)'!AF$4)*('Business Plan'!$G$7-'Business Plan'!$G$8-'Business Plan'!$G$9)-'Business Plan'!$G$10*(1+'Scenario Analysis (2D)'!$E42))),(('Business Plan'!$H$6*(1+'Scenario Analysis (2D)'!AF$4)*('Business Plan'!$H$7-'Business Plan'!$H$8-'Business Plan'!$H$9)-'Business Plan'!$H$10*(1+'Scenario Analysis (2D)'!$E42))),(('Business Plan'!$I$6*(1+'Scenario Analysis (2D)'!AF$4)*('Business Plan'!$I$7-'Business Plan'!$I$8-'Business Plan'!$I$9)-'Business Plan'!$I$10*(1+'Scenario Analysis (2D)'!$E42))),(('Business Plan'!$J$6*(1+'Scenario Analysis (2D)'!AF$4)*('Business Plan'!$J$7-'Business Plan'!$J$8-'Business Plan'!$J$9)-'Business Plan'!$J$10*(1+'Scenario Analysis (2D)'!$E42))),(('Business Plan'!$K$6*(1+'Scenario Analysis (2D)'!AF$4)*('Business Plan'!$K$7-'Business Plan'!$K$8-'Business Plan'!$K$9)-'Business Plan'!$K$10*(1+'Scenario Analysis (2D)'!$E42)))))/'Business Plan'!$C$13-1</f>
        <v>3.297998683990448</v>
      </c>
      <c r="M85" s="65">
        <v>-0.05</v>
      </c>
      <c r="N85" s="65">
        <v>0.2</v>
      </c>
      <c r="O85" s="64">
        <f>(NPV('Business Plan'!$B$3,(('Business Plan'!$C$6*('Business Plan'!$C$7*(1+'Scenario Analysis (2D)'!AF$4)-'Business Plan'!$C$8*(1+'Scenario Analysis (2D)'!$E58)-'Business Plan'!$C$9)-'Business Plan'!$C$10)),(('Business Plan'!$D$6*('Business Plan'!$D$7*(1+'Scenario Analysis (2D)'!AF$4)-'Business Plan'!$D$8*(1+'Scenario Analysis (2D)'!$E58)-'Business Plan'!$D$9)-'Business Plan'!$D$10)),(('Business Plan'!$E$6*('Business Plan'!$E$7*(1+'Scenario Analysis (2D)'!AF$4)-'Business Plan'!$E$8*(1+'Scenario Analysis (2D)'!$E58)-'Business Plan'!$E$9)-'Business Plan'!$E$10)),(('Business Plan'!$F$6*('Business Plan'!$F$7*(1+'Scenario Analysis (2D)'!AF$4)-'Business Plan'!$F$8*(1+'Scenario Analysis (2D)'!$E58)-'Business Plan'!$F$9)-'Business Plan'!$F$10)),(('Business Plan'!$G$6*('Business Plan'!$G$7*(1+'Scenario Analysis (2D)'!AF$4)-'Business Plan'!$G$8*(1+'Scenario Analysis (2D)'!$E58)-'Business Plan'!$G$9)-'Business Plan'!$G$10)),(('Business Plan'!$H$6*('Business Plan'!$H$7*(1+'Scenario Analysis (2D)'!AF$4)-'Business Plan'!$H$8*(1+'Scenario Analysis (2D)'!$E58)-'Business Plan'!$H$9)-'Business Plan'!$H$10)),(('Business Plan'!$I$6*('Business Plan'!$I$7*(1+'Scenario Analysis (2D)'!AF$4)-'Business Plan'!$I$8*(1+'Scenario Analysis (2D)'!$E58)-'Business Plan'!$I$9)-'Business Plan'!$I$10)),(('Business Plan'!$J$6*('Business Plan'!$J$7*(1+'Scenario Analysis (2D)'!AF$4)-'Business Plan'!$J$8*(1+'Scenario Analysis (2D)'!$E58)-'Business Plan'!$J$9)-'Business Plan'!$J$10)),(('Business Plan'!$K$6*('Business Plan'!$K$7*(1+'Scenario Analysis (2D)'!AF$4)-'Business Plan'!$K$8*(1+'Scenario Analysis (2D)'!$E58)-'Business Plan'!$K$9)-'Business Plan'!$K$10))))/'Business Plan'!$C$13-1</f>
        <v>11.754453169512084</v>
      </c>
      <c r="Q85" s="65">
        <v>-0.05</v>
      </c>
      <c r="R85" s="65">
        <v>0.2</v>
      </c>
      <c r="S85" s="64">
        <f>(NPV('Business Plan'!$B$3,(('Business Plan'!$C$6*('Business Plan'!$C$7*(1+'Scenario Analysis (2D)'!AF$4)-'Business Plan'!$C$8-'Business Plan'!$C$9)-'Business Plan'!$C$10*(1+'Scenario Analysis (2D)'!$E74))),(('Business Plan'!$D$6*('Business Plan'!$D$7*(1+'Scenario Analysis (2D)'!AF$4)-'Business Plan'!$D$8-'Business Plan'!$D$9)-'Business Plan'!$D$10*(1+'Scenario Analysis (2D)'!$E74))),(('Business Plan'!$E$6*('Business Plan'!$E$7*(1+'Scenario Analysis (2D)'!AF$4)-'Business Plan'!$E$8-'Business Plan'!$E$9)-'Business Plan'!$E$10*(1+'Scenario Analysis (2D)'!$E74))),(('Business Plan'!$F$6*('Business Plan'!$F$7*(1+'Scenario Analysis (2D)'!AF$4)-'Business Plan'!$F$8-'Business Plan'!$F$9)-'Business Plan'!$F$10*(1+'Scenario Analysis (2D)'!$E74))),(('Business Plan'!$G$6*('Business Plan'!$G$7*(1+'Scenario Analysis (2D)'!AF$4)-'Business Plan'!$G$8-'Business Plan'!$G$9)-'Business Plan'!$G$10*(1+'Scenario Analysis (2D)'!$E74))),(('Business Plan'!$H$6*('Business Plan'!$H$7*(1+'Scenario Analysis (2D)'!AF$4)-'Business Plan'!$H$8-'Business Plan'!$H$9)-'Business Plan'!$H$10*(1+'Scenario Analysis (2D)'!$E74))),(('Business Plan'!$I$6*('Business Plan'!$I$7*(1+'Scenario Analysis (2D)'!AF$4)-'Business Plan'!$I$8-'Business Plan'!$I$9)-'Business Plan'!$I$10*(1+'Scenario Analysis (2D)'!$E74))),(('Business Plan'!$J$6*('Business Plan'!$J$7*(1+'Scenario Analysis (2D)'!AF$4)-'Business Plan'!$J$8-'Business Plan'!$J$9)-'Business Plan'!$J$10*(1+'Scenario Analysis (2D)'!$E74))),(('Business Plan'!$K$6*('Business Plan'!$K$7*(1+'Scenario Analysis (2D)'!AF$4)-'Business Plan'!$K$8-'Business Plan'!$K$9)-'Business Plan'!$K$10*(1+'Scenario Analysis (2D)'!$E74)))))/'Business Plan'!$C$13-1</f>
        <v>10.606857435433124</v>
      </c>
      <c r="U85" s="65">
        <v>-0.05</v>
      </c>
      <c r="V85" s="65">
        <v>0.2</v>
      </c>
      <c r="W85" s="64">
        <f>(NPV('Business Plan'!$B$3,(('Business Plan'!$C$6*('Business Plan'!$C$7-'Business Plan'!$C$8*(1+'Scenario Analysis (2D)'!AF$4)-'Business Plan'!$C$9)-'Business Plan'!$C$10*(1+'Scenario Analysis (2D)'!$E90))),(('Business Plan'!$D$6*('Business Plan'!$D$7-'Business Plan'!$D$8*(1+'Scenario Analysis (2D)'!AF$4)-'Business Plan'!$D$9)-'Business Plan'!$D$10*(1+'Scenario Analysis (2D)'!$E90))),(('Business Plan'!$E$6*('Business Plan'!$E$7-'Business Plan'!$E$8*(1+'Scenario Analysis (2D)'!AF$4)-'Business Plan'!$E$9)-'Business Plan'!$E$10*(1+'Scenario Analysis (2D)'!$E90))),(('Business Plan'!$F$6*('Business Plan'!$F$7-'Business Plan'!$F$8*(1+'Scenario Analysis (2D)'!AF$4)-'Business Plan'!$F$9)-'Business Plan'!$F$10*(1+'Scenario Analysis (2D)'!$E90))),(('Business Plan'!$G$6*('Business Plan'!$G$7-'Business Plan'!$G$8*(1+'Scenario Analysis (2D)'!AF$4)-'Business Plan'!$G$9)-'Business Plan'!$G$10*(1+'Scenario Analysis (2D)'!$E90))),(('Business Plan'!$H$6*('Business Plan'!$H$7-'Business Plan'!$H$8*(1+'Scenario Analysis (2D)'!AF$4)-'Business Plan'!$H$9)-'Business Plan'!$H$10*(1+'Scenario Analysis (2D)'!$E90))),(('Business Plan'!$I$6*('Business Plan'!$I$7-'Business Plan'!$I$8*(1+'Scenario Analysis (2D)'!AF$4)-'Business Plan'!$I$9)-'Business Plan'!$I$10*(1+'Scenario Analysis (2D)'!$E90))),(('Business Plan'!$J$6*('Business Plan'!$J$7-'Business Plan'!$J$8*(1+'Scenario Analysis (2D)'!AF$4)-'Business Plan'!$J$9)-'Business Plan'!$J$10*(1+'Scenario Analysis (2D)'!$E90))),(('Business Plan'!$K$6*('Business Plan'!$K$7-'Business Plan'!$K$8*(1+'Scenario Analysis (2D)'!AF$4)-'Business Plan'!$K$9)-'Business Plan'!$K$10*(1+'Scenario Analysis (2D)'!$E90)))))/'Business Plan'!$C$13-1</f>
        <v>-6.4491821467101138</v>
      </c>
    </row>
    <row r="86" spans="1:23" x14ac:dyDescent="0.25">
      <c r="A86" s="65">
        <v>-0.05</v>
      </c>
      <c r="B86" s="63">
        <v>0.25</v>
      </c>
      <c r="C86" s="64">
        <f>(NPV('Business Plan'!$B$3,(('Business Plan'!$C$6*(1+'Scenario Analysis (2D)'!AG$4)*('Business Plan'!$C$7*(1+'Scenario Analysis (2D)'!$E10)-'Business Plan'!$C$8-'Business Plan'!$C$9)-'Business Plan'!$C$10)),(('Business Plan'!$D$6*(1+'Scenario Analysis (2D)'!AG$4)*('Business Plan'!$D$7*(1+'Scenario Analysis (2D)'!$E10)-'Business Plan'!$D$8-'Business Plan'!$D$9)-'Business Plan'!$D$10)),(('Business Plan'!$E$6*(1+'Scenario Analysis (2D)'!AG$4)*('Business Plan'!$E$7*(1+'Scenario Analysis (2D)'!$E10)-'Business Plan'!$E$8-'Business Plan'!$E$9)-'Business Plan'!$E$10)),(('Business Plan'!$F$6*(1+'Scenario Analysis (2D)'!AG$4)*('Business Plan'!$F$7*(1+'Scenario Analysis (2D)'!$E10)-'Business Plan'!$F$8-'Business Plan'!$F$9)-'Business Plan'!$F$10)),(('Business Plan'!$G$6*(1+'Scenario Analysis (2D)'!AG$4)*('Business Plan'!$G$7*(1+'Scenario Analysis (2D)'!$E10)-'Business Plan'!$G$8-'Business Plan'!$G$9)-'Business Plan'!$G$10)),(('Business Plan'!$H$6*(1+'Scenario Analysis (2D)'!AG$4)*('Business Plan'!$H$7*(1+'Scenario Analysis (2D)'!$E10)-'Business Plan'!$H$8-'Business Plan'!$H$9)-'Business Plan'!$H$10)),(('Business Plan'!$I$6*(1+'Scenario Analysis (2D)'!AG$4)*('Business Plan'!$I$7*(1+'Scenario Analysis (2D)'!$E10)-'Business Plan'!$I$8-'Business Plan'!$I$9)-'Business Plan'!$I$10)),(('Business Plan'!$J$6*(1+'Scenario Analysis (2D)'!AG$4)*('Business Plan'!$J$7*(1+'Scenario Analysis (2D)'!$E10)-'Business Plan'!$J$8-'Business Plan'!$J$9)-'Business Plan'!$J$10)),(('Business Plan'!$K$6*(1+'Scenario Analysis (2D)'!AG$4)*('Business Plan'!$K$7*(1+'Scenario Analysis (2D)'!$E10)-'Business Plan'!$K$8-'Business Plan'!$K$9)-'Business Plan'!$K$10))))/'Business Plan'!$C$13-1</f>
        <v>0.22698065316700022</v>
      </c>
      <c r="E86" s="65">
        <v>-0.05</v>
      </c>
      <c r="F86" s="65">
        <v>0.25</v>
      </c>
      <c r="G86" s="64">
        <f>(NPV('Business Plan'!$B$3,(('Business Plan'!$C$6*(1+'Scenario Analysis (2D)'!AG$4)*('Business Plan'!$C$7-'Business Plan'!$C$8*(1+'Scenario Analysis (2D)'!$E26)-'Business Plan'!$C$9)-'Business Plan'!$C$10)),(('Business Plan'!$D$6*(1+'Scenario Analysis (2D)'!AG$4)*('Business Plan'!$D$7-'Business Plan'!$D$8*(1+'Scenario Analysis (2D)'!$E26)-'Business Plan'!$D$9)-'Business Plan'!$D$10)),(('Business Plan'!$E$6*(1+'Scenario Analysis (2D)'!AG$4)*('Business Plan'!$E$7-'Business Plan'!$E$8*(1+'Scenario Analysis (2D)'!$E26)-'Business Plan'!$E$9)-'Business Plan'!$E$10)),(('Business Plan'!$F$6*(1+'Scenario Analysis (2D)'!AG$4)*('Business Plan'!$F$7-'Business Plan'!$F$8*(1+'Scenario Analysis (2D)'!$E26)-'Business Plan'!$F$9)-'Business Plan'!$F$10)),(('Business Plan'!$G$6*(1+'Scenario Analysis (2D)'!AG$4)*('Business Plan'!$G$7-'Business Plan'!$G$8*(1+'Scenario Analysis (2D)'!$E26)-'Business Plan'!$G$9)-'Business Plan'!$G$10)),(('Business Plan'!$H$6*(1+'Scenario Analysis (2D)'!AG$4)*('Business Plan'!$H$7-'Business Plan'!$H$8*(1+'Scenario Analysis (2D)'!$E26)-'Business Plan'!$H$9)-'Business Plan'!$H$10)),(('Business Plan'!$I$6*(1+'Scenario Analysis (2D)'!AG$4)*('Business Plan'!$I$7-'Business Plan'!$I$8*(1+'Scenario Analysis (2D)'!$E26)-'Business Plan'!$I$9)-'Business Plan'!$I$10)),(('Business Plan'!$J$6*(1+'Scenario Analysis (2D)'!AG$4)*('Business Plan'!$J$7-'Business Plan'!$J$8*(1+'Scenario Analysis (2D)'!$E26)-'Business Plan'!$J$9)-'Business Plan'!$J$10)),(('Business Plan'!$K$6*(1+'Scenario Analysis (2D)'!AG$4)*('Business Plan'!$K$7-'Business Plan'!$K$8*(1+'Scenario Analysis (2D)'!$E26)-'Business Plan'!$K$9)-'Business Plan'!$K$10))))/'Business Plan'!$C$13-1</f>
        <v>5.556993022586763</v>
      </c>
      <c r="I86" s="65">
        <v>-0.05</v>
      </c>
      <c r="J86" s="65">
        <v>0.25</v>
      </c>
      <c r="K86" s="64">
        <f>(NPV('Business Plan'!$B$3,(('Business Plan'!$C$6*(1+'Scenario Analysis (2D)'!AG$4)*('Business Plan'!$C$7-'Business Plan'!$C$8-'Business Plan'!$C$9)-'Business Plan'!$C$10*(1+'Scenario Analysis (2D)'!$E42))),(('Business Plan'!$D$6*(1+'Scenario Analysis (2D)'!AG$4)*('Business Plan'!$D$7-'Business Plan'!$D$8-'Business Plan'!$D$9)-'Business Plan'!$D$10*(1+'Scenario Analysis (2D)'!$E42))),(('Business Plan'!$E$6*(1+'Scenario Analysis (2D)'!AG$4)*('Business Plan'!$E$7-'Business Plan'!$E$8-'Business Plan'!$E$9)-'Business Plan'!$E$10*(1+'Scenario Analysis (2D)'!$E42))),(('Business Plan'!$F$6*(1+'Scenario Analysis (2D)'!AG$4)*('Business Plan'!$F$7-'Business Plan'!$F$8-'Business Plan'!$F$9)-'Business Plan'!$F$10*(1+'Scenario Analysis (2D)'!$E42))),(('Business Plan'!$G$6*(1+'Scenario Analysis (2D)'!AG$4)*('Business Plan'!$G$7-'Business Plan'!$G$8-'Business Plan'!$G$9)-'Business Plan'!$G$10*(1+'Scenario Analysis (2D)'!$E42))),(('Business Plan'!$H$6*(1+'Scenario Analysis (2D)'!AG$4)*('Business Plan'!$H$7-'Business Plan'!$H$8-'Business Plan'!$H$9)-'Business Plan'!$H$10*(1+'Scenario Analysis (2D)'!$E42))),(('Business Plan'!$I$6*(1+'Scenario Analysis (2D)'!AG$4)*('Business Plan'!$I$7-'Business Plan'!$I$8-'Business Plan'!$I$9)-'Business Plan'!$I$10*(1+'Scenario Analysis (2D)'!$E42))),(('Business Plan'!$J$6*(1+'Scenario Analysis (2D)'!AG$4)*('Business Plan'!$J$7-'Business Plan'!$J$8-'Business Plan'!$J$9)-'Business Plan'!$J$10*(1+'Scenario Analysis (2D)'!$E42))),(('Business Plan'!$K$6*(1+'Scenario Analysis (2D)'!AG$4)*('Business Plan'!$K$7-'Business Plan'!$K$8-'Business Plan'!$K$9)-'Business Plan'!$K$10*(1+'Scenario Analysis (2D)'!$E42)))))/'Business Plan'!$C$13-1</f>
        <v>3.9675984207885371</v>
      </c>
      <c r="M86" s="65">
        <v>-0.05</v>
      </c>
      <c r="N86" s="65">
        <v>0.25</v>
      </c>
      <c r="O86" s="64">
        <f>(NPV('Business Plan'!$B$3,(('Business Plan'!$C$6*('Business Plan'!$C$7*(1+'Scenario Analysis (2D)'!AG$4)-'Business Plan'!$C$8*(1+'Scenario Analysis (2D)'!$E58)-'Business Plan'!$C$9)-'Business Plan'!$C$10)),(('Business Plan'!$D$6*('Business Plan'!$D$7*(1+'Scenario Analysis (2D)'!AG$4)-'Business Plan'!$D$8*(1+'Scenario Analysis (2D)'!$E58)-'Business Plan'!$D$9)-'Business Plan'!$D$10)),(('Business Plan'!$E$6*('Business Plan'!$E$7*(1+'Scenario Analysis (2D)'!AG$4)-'Business Plan'!$E$8*(1+'Scenario Analysis (2D)'!$E58)-'Business Plan'!$E$9)-'Business Plan'!$E$10)),(('Business Plan'!$F$6*('Business Plan'!$F$7*(1+'Scenario Analysis (2D)'!AG$4)-'Business Plan'!$F$8*(1+'Scenario Analysis (2D)'!$E58)-'Business Plan'!$F$9)-'Business Plan'!$F$10)),(('Business Plan'!$G$6*('Business Plan'!$G$7*(1+'Scenario Analysis (2D)'!AG$4)-'Business Plan'!$G$8*(1+'Scenario Analysis (2D)'!$E58)-'Business Plan'!$G$9)-'Business Plan'!$G$10)),(('Business Plan'!$H$6*('Business Plan'!$H$7*(1+'Scenario Analysis (2D)'!AG$4)-'Business Plan'!$H$8*(1+'Scenario Analysis (2D)'!$E58)-'Business Plan'!$H$9)-'Business Plan'!$H$10)),(('Business Plan'!$I$6*('Business Plan'!$I$7*(1+'Scenario Analysis (2D)'!AG$4)-'Business Plan'!$I$8*(1+'Scenario Analysis (2D)'!$E58)-'Business Plan'!$I$9)-'Business Plan'!$I$10)),(('Business Plan'!$J$6*('Business Plan'!$J$7*(1+'Scenario Analysis (2D)'!AG$4)-'Business Plan'!$J$8*(1+'Scenario Analysis (2D)'!$E58)-'Business Plan'!$J$9)-'Business Plan'!$J$10)),(('Business Plan'!$K$6*('Business Plan'!$K$7*(1+'Scenario Analysis (2D)'!AG$4)-'Business Plan'!$K$8*(1+'Scenario Analysis (2D)'!$E58)-'Business Plan'!$K$9)-'Business Plan'!$K$10))))/'Business Plan'!$C$13-1</f>
        <v>14.251267594170841</v>
      </c>
      <c r="Q86" s="65">
        <v>-0.05</v>
      </c>
      <c r="R86" s="65">
        <v>0.25</v>
      </c>
      <c r="S86" s="64">
        <f>(NPV('Business Plan'!$B$3,(('Business Plan'!$C$6*('Business Plan'!$C$7*(1+'Scenario Analysis (2D)'!AG$4)-'Business Plan'!$C$8-'Business Plan'!$C$9)-'Business Plan'!$C$10*(1+'Scenario Analysis (2D)'!$E74))),(('Business Plan'!$D$6*('Business Plan'!$D$7*(1+'Scenario Analysis (2D)'!AG$4)-'Business Plan'!$D$8-'Business Plan'!$D$9)-'Business Plan'!$D$10*(1+'Scenario Analysis (2D)'!$E74))),(('Business Plan'!$E$6*('Business Plan'!$E$7*(1+'Scenario Analysis (2D)'!AG$4)-'Business Plan'!$E$8-'Business Plan'!$E$9)-'Business Plan'!$E$10*(1+'Scenario Analysis (2D)'!$E74))),(('Business Plan'!$F$6*('Business Plan'!$F$7*(1+'Scenario Analysis (2D)'!AG$4)-'Business Plan'!$F$8-'Business Plan'!$F$9)-'Business Plan'!$F$10*(1+'Scenario Analysis (2D)'!$E74))),(('Business Plan'!$G$6*('Business Plan'!$G$7*(1+'Scenario Analysis (2D)'!AG$4)-'Business Plan'!$G$8-'Business Plan'!$G$9)-'Business Plan'!$G$10*(1+'Scenario Analysis (2D)'!$E74))),(('Business Plan'!$H$6*('Business Plan'!$H$7*(1+'Scenario Analysis (2D)'!AG$4)-'Business Plan'!$H$8-'Business Plan'!$H$9)-'Business Plan'!$H$10*(1+'Scenario Analysis (2D)'!$E74))),(('Business Plan'!$I$6*('Business Plan'!$I$7*(1+'Scenario Analysis (2D)'!AG$4)-'Business Plan'!$I$8-'Business Plan'!$I$9)-'Business Plan'!$I$10*(1+'Scenario Analysis (2D)'!$E74))),(('Business Plan'!$J$6*('Business Plan'!$J$7*(1+'Scenario Analysis (2D)'!AG$4)-'Business Plan'!$J$8-'Business Plan'!$J$9)-'Business Plan'!$J$10*(1+'Scenario Analysis (2D)'!$E74))),(('Business Plan'!$K$6*('Business Plan'!$K$7*(1+'Scenario Analysis (2D)'!AG$4)-'Business Plan'!$K$8-'Business Plan'!$K$9)-'Business Plan'!$K$10*(1+'Scenario Analysis (2D)'!$E74)))))/'Business Plan'!$C$13-1</f>
        <v>13.103671860091882</v>
      </c>
      <c r="U86" s="65">
        <v>-0.05</v>
      </c>
      <c r="V86" s="65">
        <v>0.25</v>
      </c>
      <c r="W86" s="64">
        <f>(NPV('Business Plan'!$B$3,(('Business Plan'!$C$6*('Business Plan'!$C$7-'Business Plan'!$C$8*(1+'Scenario Analysis (2D)'!AG$4)-'Business Plan'!$C$9)-'Business Plan'!$C$10*(1+'Scenario Analysis (2D)'!$E90))),(('Business Plan'!$D$6*('Business Plan'!$D$7-'Business Plan'!$D$8*(1+'Scenario Analysis (2D)'!AG$4)-'Business Plan'!$D$9)-'Business Plan'!$D$10*(1+'Scenario Analysis (2D)'!$E90))),(('Business Plan'!$E$6*('Business Plan'!$E$7-'Business Plan'!$E$8*(1+'Scenario Analysis (2D)'!AG$4)-'Business Plan'!$E$9)-'Business Plan'!$E$10*(1+'Scenario Analysis (2D)'!$E90))),(('Business Plan'!$F$6*('Business Plan'!$F$7-'Business Plan'!$F$8*(1+'Scenario Analysis (2D)'!AG$4)-'Business Plan'!$F$9)-'Business Plan'!$F$10*(1+'Scenario Analysis (2D)'!$E90))),(('Business Plan'!$G$6*('Business Plan'!$G$7-'Business Plan'!$G$8*(1+'Scenario Analysis (2D)'!AG$4)-'Business Plan'!$G$9)-'Business Plan'!$G$10*(1+'Scenario Analysis (2D)'!$E90))),(('Business Plan'!$H$6*('Business Plan'!$H$7-'Business Plan'!$H$8*(1+'Scenario Analysis (2D)'!AG$4)-'Business Plan'!$H$9)-'Business Plan'!$H$10*(1+'Scenario Analysis (2D)'!$E90))),(('Business Plan'!$I$6*('Business Plan'!$I$7-'Business Plan'!$I$8*(1+'Scenario Analysis (2D)'!AG$4)-'Business Plan'!$I$9)-'Business Plan'!$I$10*(1+'Scenario Analysis (2D)'!$E90))),(('Business Plan'!$J$6*('Business Plan'!$J$7-'Business Plan'!$J$8*(1+'Scenario Analysis (2D)'!AG$4)-'Business Plan'!$J$9)-'Business Plan'!$J$10*(1+'Scenario Analysis (2D)'!$E90))),(('Business Plan'!$K$6*('Business Plan'!$K$7-'Business Plan'!$K$8*(1+'Scenario Analysis (2D)'!AG$4)-'Business Plan'!$K$9)-'Business Plan'!$K$10*(1+'Scenario Analysis (2D)'!$E90)))))/'Business Plan'!$C$13-1</f>
        <v>-8.2163776175871668</v>
      </c>
    </row>
    <row r="87" spans="1:23" x14ac:dyDescent="0.25">
      <c r="A87" s="65">
        <v>-0.05</v>
      </c>
      <c r="B87" s="63">
        <v>0.3</v>
      </c>
      <c r="C87" s="64">
        <f>(NPV('Business Plan'!$B$3,(('Business Plan'!$C$6*(1+'Scenario Analysis (2D)'!AH$4)*('Business Plan'!$C$7*(1+'Scenario Analysis (2D)'!$E10)-'Business Plan'!$C$8-'Business Plan'!$C$9)-'Business Plan'!$C$10)),(('Business Plan'!$D$6*(1+'Scenario Analysis (2D)'!AH$4)*('Business Plan'!$D$7*(1+'Scenario Analysis (2D)'!$E10)-'Business Plan'!$D$8-'Business Plan'!$D$9)-'Business Plan'!$D$10)),(('Business Plan'!$E$6*(1+'Scenario Analysis (2D)'!AH$4)*('Business Plan'!$E$7*(1+'Scenario Analysis (2D)'!$E10)-'Business Plan'!$E$8-'Business Plan'!$E$9)-'Business Plan'!$E$10)),(('Business Plan'!$F$6*(1+'Scenario Analysis (2D)'!AH$4)*('Business Plan'!$F$7*(1+'Scenario Analysis (2D)'!$E10)-'Business Plan'!$F$8-'Business Plan'!$F$9)-'Business Plan'!$F$10)),(('Business Plan'!$G$6*(1+'Scenario Analysis (2D)'!AH$4)*('Business Plan'!$G$7*(1+'Scenario Analysis (2D)'!$E10)-'Business Plan'!$G$8-'Business Plan'!$G$9)-'Business Plan'!$G$10)),(('Business Plan'!$H$6*(1+'Scenario Analysis (2D)'!AH$4)*('Business Plan'!$H$7*(1+'Scenario Analysis (2D)'!$E10)-'Business Plan'!$H$8-'Business Plan'!$H$9)-'Business Plan'!$H$10)),(('Business Plan'!$I$6*(1+'Scenario Analysis (2D)'!AH$4)*('Business Plan'!$I$7*(1+'Scenario Analysis (2D)'!$E10)-'Business Plan'!$I$8-'Business Plan'!$I$9)-'Business Plan'!$I$10)),(('Business Plan'!$J$6*(1+'Scenario Analysis (2D)'!AH$4)*('Business Plan'!$J$7*(1+'Scenario Analysis (2D)'!$E10)-'Business Plan'!$J$8-'Business Plan'!$J$9)-'Business Plan'!$J$10)),(('Business Plan'!$K$6*(1+'Scenario Analysis (2D)'!AH$4)*('Business Plan'!$K$7*(1+'Scenario Analysis (2D)'!$E10)-'Business Plan'!$K$8-'Business Plan'!$K$9)-'Business Plan'!$K$10))))/'Business Plan'!$C$13-1</f>
        <v>0.77173966873215094</v>
      </c>
      <c r="E87" s="65">
        <v>-0.05</v>
      </c>
      <c r="F87" s="65">
        <v>0.3</v>
      </c>
      <c r="G87" s="64">
        <f>(NPV('Business Plan'!$B$3,(('Business Plan'!$C$6*(1+'Scenario Analysis (2D)'!AH$4)*('Business Plan'!$C$7-'Business Plan'!$C$8*(1+'Scenario Analysis (2D)'!$E26)-'Business Plan'!$C$9)-'Business Plan'!$C$10)),(('Business Plan'!$D$6*(1+'Scenario Analysis (2D)'!AH$4)*('Business Plan'!$D$7-'Business Plan'!$D$8*(1+'Scenario Analysis (2D)'!$E26)-'Business Plan'!$D$9)-'Business Plan'!$D$10)),(('Business Plan'!$E$6*(1+'Scenario Analysis (2D)'!AH$4)*('Business Plan'!$E$7-'Business Plan'!$E$8*(1+'Scenario Analysis (2D)'!$E26)-'Business Plan'!$E$9)-'Business Plan'!$E$10)),(('Business Plan'!$F$6*(1+'Scenario Analysis (2D)'!AH$4)*('Business Plan'!$F$7-'Business Plan'!$F$8*(1+'Scenario Analysis (2D)'!$E26)-'Business Plan'!$F$9)-'Business Plan'!$F$10)),(('Business Plan'!$G$6*(1+'Scenario Analysis (2D)'!AH$4)*('Business Plan'!$G$7-'Business Plan'!$G$8*(1+'Scenario Analysis (2D)'!$E26)-'Business Plan'!$G$9)-'Business Plan'!$G$10)),(('Business Plan'!$H$6*(1+'Scenario Analysis (2D)'!AH$4)*('Business Plan'!$H$7-'Business Plan'!$H$8*(1+'Scenario Analysis (2D)'!$E26)-'Business Plan'!$H$9)-'Business Plan'!$H$10)),(('Business Plan'!$I$6*(1+'Scenario Analysis (2D)'!AH$4)*('Business Plan'!$I$7-'Business Plan'!$I$8*(1+'Scenario Analysis (2D)'!$E26)-'Business Plan'!$I$9)-'Business Plan'!$I$10)),(('Business Plan'!$J$6*(1+'Scenario Analysis (2D)'!AH$4)*('Business Plan'!$J$7-'Business Plan'!$J$8*(1+'Scenario Analysis (2D)'!$E26)-'Business Plan'!$J$9)-'Business Plan'!$J$10)),(('Business Plan'!$K$6*(1+'Scenario Analysis (2D)'!AH$4)*('Business Plan'!$K$7-'Business Plan'!$K$8*(1+'Scenario Analysis (2D)'!$E26)-'Business Plan'!$K$9)-'Business Plan'!$K$10))))/'Business Plan'!$C$13-1</f>
        <v>6.3149525329287011</v>
      </c>
      <c r="I87" s="65">
        <v>-0.05</v>
      </c>
      <c r="J87" s="65">
        <v>0.3</v>
      </c>
      <c r="K87" s="64">
        <f>(NPV('Business Plan'!$B$3,(('Business Plan'!$C$6*(1+'Scenario Analysis (2D)'!AH$4)*('Business Plan'!$C$7-'Business Plan'!$C$8-'Business Plan'!$C$9)-'Business Plan'!$C$10*(1+'Scenario Analysis (2D)'!$E42))),(('Business Plan'!$D$6*(1+'Scenario Analysis (2D)'!AH$4)*('Business Plan'!$D$7-'Business Plan'!$D$8-'Business Plan'!$D$9)-'Business Plan'!$D$10*(1+'Scenario Analysis (2D)'!$E42))),(('Business Plan'!$E$6*(1+'Scenario Analysis (2D)'!AH$4)*('Business Plan'!$E$7-'Business Plan'!$E$8-'Business Plan'!$E$9)-'Business Plan'!$E$10*(1+'Scenario Analysis (2D)'!$E42))),(('Business Plan'!$F$6*(1+'Scenario Analysis (2D)'!AH$4)*('Business Plan'!$F$7-'Business Plan'!$F$8-'Business Plan'!$F$9)-'Business Plan'!$F$10*(1+'Scenario Analysis (2D)'!$E42))),(('Business Plan'!$G$6*(1+'Scenario Analysis (2D)'!AH$4)*('Business Plan'!$G$7-'Business Plan'!$G$8-'Business Plan'!$G$9)-'Business Plan'!$G$10*(1+'Scenario Analysis (2D)'!$E42))),(('Business Plan'!$H$6*(1+'Scenario Analysis (2D)'!AH$4)*('Business Plan'!$H$7-'Business Plan'!$H$8-'Business Plan'!$H$9)-'Business Plan'!$H$10*(1+'Scenario Analysis (2D)'!$E42))),(('Business Plan'!$I$6*(1+'Scenario Analysis (2D)'!AH$4)*('Business Plan'!$I$7-'Business Plan'!$I$8-'Business Plan'!$I$9)-'Business Plan'!$I$10*(1+'Scenario Analysis (2D)'!$E42))),(('Business Plan'!$J$6*(1+'Scenario Analysis (2D)'!AH$4)*('Business Plan'!$J$7-'Business Plan'!$J$8-'Business Plan'!$J$9)-'Business Plan'!$J$10*(1+'Scenario Analysis (2D)'!$E42))),(('Business Plan'!$K$6*(1+'Scenario Analysis (2D)'!AH$4)*('Business Plan'!$K$7-'Business Plan'!$K$8-'Business Plan'!$K$9)-'Business Plan'!$K$10*(1+'Scenario Analysis (2D)'!$E42)))))/'Business Plan'!$C$13-1</f>
        <v>4.6371981575866252</v>
      </c>
      <c r="M87" s="65">
        <v>-0.05</v>
      </c>
      <c r="N87" s="65">
        <v>0.3</v>
      </c>
      <c r="O87" s="64">
        <f>(NPV('Business Plan'!$B$3,(('Business Plan'!$C$6*('Business Plan'!$C$7*(1+'Scenario Analysis (2D)'!AH$4)-'Business Plan'!$C$8*(1+'Scenario Analysis (2D)'!$E58)-'Business Plan'!$C$9)-'Business Plan'!$C$10)),(('Business Plan'!$D$6*('Business Plan'!$D$7*(1+'Scenario Analysis (2D)'!AH$4)-'Business Plan'!$D$8*(1+'Scenario Analysis (2D)'!$E58)-'Business Plan'!$D$9)-'Business Plan'!$D$10)),(('Business Plan'!$E$6*('Business Plan'!$E$7*(1+'Scenario Analysis (2D)'!AH$4)-'Business Plan'!$E$8*(1+'Scenario Analysis (2D)'!$E58)-'Business Plan'!$E$9)-'Business Plan'!$E$10)),(('Business Plan'!$F$6*('Business Plan'!$F$7*(1+'Scenario Analysis (2D)'!AH$4)-'Business Plan'!$F$8*(1+'Scenario Analysis (2D)'!$E58)-'Business Plan'!$F$9)-'Business Plan'!$F$10)),(('Business Plan'!$G$6*('Business Plan'!$G$7*(1+'Scenario Analysis (2D)'!AH$4)-'Business Plan'!$G$8*(1+'Scenario Analysis (2D)'!$E58)-'Business Plan'!$G$9)-'Business Plan'!$G$10)),(('Business Plan'!$H$6*('Business Plan'!$H$7*(1+'Scenario Analysis (2D)'!AH$4)-'Business Plan'!$H$8*(1+'Scenario Analysis (2D)'!$E58)-'Business Plan'!$H$9)-'Business Plan'!$H$10)),(('Business Plan'!$I$6*('Business Plan'!$I$7*(1+'Scenario Analysis (2D)'!AH$4)-'Business Plan'!$I$8*(1+'Scenario Analysis (2D)'!$E58)-'Business Plan'!$I$9)-'Business Plan'!$I$10)),(('Business Plan'!$J$6*('Business Plan'!$J$7*(1+'Scenario Analysis (2D)'!AH$4)-'Business Plan'!$J$8*(1+'Scenario Analysis (2D)'!$E58)-'Business Plan'!$J$9)-'Business Plan'!$J$10)),(('Business Plan'!$K$6*('Business Plan'!$K$7*(1+'Scenario Analysis (2D)'!AH$4)-'Business Plan'!$K$8*(1+'Scenario Analysis (2D)'!$E58)-'Business Plan'!$K$9)-'Business Plan'!$K$10))))/'Business Plan'!$C$13-1</f>
        <v>16.748082018829599</v>
      </c>
      <c r="Q87" s="65">
        <v>-0.05</v>
      </c>
      <c r="R87" s="65">
        <v>0.3</v>
      </c>
      <c r="S87" s="64">
        <f>(NPV('Business Plan'!$B$3,(('Business Plan'!$C$6*('Business Plan'!$C$7*(1+'Scenario Analysis (2D)'!AH$4)-'Business Plan'!$C$8-'Business Plan'!$C$9)-'Business Plan'!$C$10*(1+'Scenario Analysis (2D)'!$E74))),(('Business Plan'!$D$6*('Business Plan'!$D$7*(1+'Scenario Analysis (2D)'!AH$4)-'Business Plan'!$D$8-'Business Plan'!$D$9)-'Business Plan'!$D$10*(1+'Scenario Analysis (2D)'!$E74))),(('Business Plan'!$E$6*('Business Plan'!$E$7*(1+'Scenario Analysis (2D)'!AH$4)-'Business Plan'!$E$8-'Business Plan'!$E$9)-'Business Plan'!$E$10*(1+'Scenario Analysis (2D)'!$E74))),(('Business Plan'!$F$6*('Business Plan'!$F$7*(1+'Scenario Analysis (2D)'!AH$4)-'Business Plan'!$F$8-'Business Plan'!$F$9)-'Business Plan'!$F$10*(1+'Scenario Analysis (2D)'!$E74))),(('Business Plan'!$G$6*('Business Plan'!$G$7*(1+'Scenario Analysis (2D)'!AH$4)-'Business Plan'!$G$8-'Business Plan'!$G$9)-'Business Plan'!$G$10*(1+'Scenario Analysis (2D)'!$E74))),(('Business Plan'!$H$6*('Business Plan'!$H$7*(1+'Scenario Analysis (2D)'!AH$4)-'Business Plan'!$H$8-'Business Plan'!$H$9)-'Business Plan'!$H$10*(1+'Scenario Analysis (2D)'!$E74))),(('Business Plan'!$I$6*('Business Plan'!$I$7*(1+'Scenario Analysis (2D)'!AH$4)-'Business Plan'!$I$8-'Business Plan'!$I$9)-'Business Plan'!$I$10*(1+'Scenario Analysis (2D)'!$E74))),(('Business Plan'!$J$6*('Business Plan'!$J$7*(1+'Scenario Analysis (2D)'!AH$4)-'Business Plan'!$J$8-'Business Plan'!$J$9)-'Business Plan'!$J$10*(1+'Scenario Analysis (2D)'!$E74))),(('Business Plan'!$K$6*('Business Plan'!$K$7*(1+'Scenario Analysis (2D)'!AH$4)-'Business Plan'!$K$8-'Business Plan'!$K$9)-'Business Plan'!$K$10*(1+'Scenario Analysis (2D)'!$E74)))))/'Business Plan'!$C$13-1</f>
        <v>15.600486284750637</v>
      </c>
      <c r="U87" s="65">
        <v>-0.05</v>
      </c>
      <c r="V87" s="65">
        <v>0.3</v>
      </c>
      <c r="W87" s="64">
        <f>(NPV('Business Plan'!$B$3,(('Business Plan'!$C$6*('Business Plan'!$C$7-'Business Plan'!$C$8*(1+'Scenario Analysis (2D)'!AH$4)-'Business Plan'!$C$9)-'Business Plan'!$C$10*(1+'Scenario Analysis (2D)'!$E90))),(('Business Plan'!$D$6*('Business Plan'!$D$7-'Business Plan'!$D$8*(1+'Scenario Analysis (2D)'!AH$4)-'Business Plan'!$D$9)-'Business Plan'!$D$10*(1+'Scenario Analysis (2D)'!$E90))),(('Business Plan'!$E$6*('Business Plan'!$E$7-'Business Plan'!$E$8*(1+'Scenario Analysis (2D)'!AH$4)-'Business Plan'!$E$9)-'Business Plan'!$E$10*(1+'Scenario Analysis (2D)'!$E90))),(('Business Plan'!$F$6*('Business Plan'!$F$7-'Business Plan'!$F$8*(1+'Scenario Analysis (2D)'!AH$4)-'Business Plan'!$F$9)-'Business Plan'!$F$10*(1+'Scenario Analysis (2D)'!$E90))),(('Business Plan'!$G$6*('Business Plan'!$G$7-'Business Plan'!$G$8*(1+'Scenario Analysis (2D)'!AH$4)-'Business Plan'!$G$9)-'Business Plan'!$G$10*(1+'Scenario Analysis (2D)'!$E90))),(('Business Plan'!$H$6*('Business Plan'!$H$7-'Business Plan'!$H$8*(1+'Scenario Analysis (2D)'!AH$4)-'Business Plan'!$H$9)-'Business Plan'!$H$10*(1+'Scenario Analysis (2D)'!$E90))),(('Business Plan'!$I$6*('Business Plan'!$I$7-'Business Plan'!$I$8*(1+'Scenario Analysis (2D)'!AH$4)-'Business Plan'!$I$9)-'Business Plan'!$I$10*(1+'Scenario Analysis (2D)'!$E90))),(('Business Plan'!$J$6*('Business Plan'!$J$7-'Business Plan'!$J$8*(1+'Scenario Analysis (2D)'!AH$4)-'Business Plan'!$J$9)-'Business Plan'!$J$10*(1+'Scenario Analysis (2D)'!$E90))),(('Business Plan'!$K$6*('Business Plan'!$K$7-'Business Plan'!$K$8*(1+'Scenario Analysis (2D)'!AH$4)-'Business Plan'!$K$9)-'Business Plan'!$K$10*(1+'Scenario Analysis (2D)'!$E90)))))/'Business Plan'!$C$13-1</f>
        <v>-9.9835730884642189</v>
      </c>
    </row>
    <row r="88" spans="1:23" s="72" customFormat="1" x14ac:dyDescent="0.25">
      <c r="A88" s="67"/>
      <c r="B88" s="68"/>
      <c r="C88" s="69"/>
      <c r="E88" s="67"/>
      <c r="F88" s="67"/>
      <c r="G88" s="67"/>
      <c r="I88" s="67"/>
      <c r="J88" s="67"/>
      <c r="K88" s="67"/>
      <c r="M88" s="67"/>
      <c r="N88" s="67"/>
      <c r="O88" s="67"/>
      <c r="Q88" s="67"/>
      <c r="R88" s="67"/>
      <c r="S88" s="67"/>
      <c r="U88" s="67"/>
      <c r="V88" s="67"/>
      <c r="W88" s="67"/>
    </row>
    <row r="89" spans="1:23" x14ac:dyDescent="0.25">
      <c r="A89" s="66">
        <v>0</v>
      </c>
      <c r="B89" s="63">
        <v>-0.3</v>
      </c>
      <c r="C89" s="64">
        <f>(NPV('Business Plan'!$B$3,(('Business Plan'!$C$6*(1+'Scenario Analysis (2D)'!V$4)*('Business Plan'!$C$7*(1+'Scenario Analysis (2D)'!$E11)-'Business Plan'!$C$8-'Business Plan'!$C$9)-'Business Plan'!$C$10)),(('Business Plan'!$D$6*(1+'Scenario Analysis (2D)'!V$4)*('Business Plan'!$D$7*(1+'Scenario Analysis (2D)'!$E11)-'Business Plan'!$D$8-'Business Plan'!$D$9)-'Business Plan'!$D$10)),(('Business Plan'!$E$6*(1+'Scenario Analysis (2D)'!V$4)*('Business Plan'!$E$7*(1+'Scenario Analysis (2D)'!$E11)-'Business Plan'!$E$8-'Business Plan'!$E$9)-'Business Plan'!$E$10)),(('Business Plan'!$F$6*(1+'Scenario Analysis (2D)'!V$4)*('Business Plan'!$F$7*(1+'Scenario Analysis (2D)'!$E11)-'Business Plan'!$F$8-'Business Plan'!$F$9)-'Business Plan'!$F$10)),(('Business Plan'!$G$6*(1+'Scenario Analysis (2D)'!V$4)*('Business Plan'!$G$7*(1+'Scenario Analysis (2D)'!$E11)-'Business Plan'!$G$8-'Business Plan'!$G$9)-'Business Plan'!$G$10)),(('Business Plan'!$H$6*(1+'Scenario Analysis (2D)'!V$4)*('Business Plan'!$H$7*(1+'Scenario Analysis (2D)'!$E11)-'Business Plan'!$H$8-'Business Plan'!$H$9)-'Business Plan'!$H$10)),(('Business Plan'!$I$6*(1+'Scenario Analysis (2D)'!V$4)*('Business Plan'!$I$7*(1+'Scenario Analysis (2D)'!$E11)-'Business Plan'!$I$8-'Business Plan'!$I$9)-'Business Plan'!$I$10)),(('Business Plan'!$J$6*(1+'Scenario Analysis (2D)'!V$4)*('Business Plan'!$J$7*(1+'Scenario Analysis (2D)'!$E11)-'Business Plan'!$J$8-'Business Plan'!$J$9)-'Business Plan'!$J$10)),(('Business Plan'!$K$6*(1+'Scenario Analysis (2D)'!V$4)*('Business Plan'!$K$7*(1+'Scenario Analysis (2D)'!$E11)-'Business Plan'!$K$8-'Business Plan'!$K$9)-'Business Plan'!$K$10))))/'Business Plan'!$C$13-1</f>
        <v>-4.0175984207885325</v>
      </c>
      <c r="E89" s="65">
        <v>0</v>
      </c>
      <c r="F89" s="65">
        <v>-0.3</v>
      </c>
      <c r="G89" s="64">
        <f>(NPV('Business Plan'!$B$3,(('Business Plan'!$C$6*(1+'Scenario Analysis (2D)'!V$4)*('Business Plan'!$C$7-'Business Plan'!$C$8*(1+'Scenario Analysis (2D)'!$E27)-'Business Plan'!$C$9)-'Business Plan'!$C$10)),(('Business Plan'!$D$6*(1+'Scenario Analysis (2D)'!V$4)*('Business Plan'!$D$7-'Business Plan'!$D$8*(1+'Scenario Analysis (2D)'!$E27)-'Business Plan'!$D$9)-'Business Plan'!$D$10)),(('Business Plan'!$E$6*(1+'Scenario Analysis (2D)'!V$4)*('Business Plan'!$E$7-'Business Plan'!$E$8*(1+'Scenario Analysis (2D)'!$E27)-'Business Plan'!$E$9)-'Business Plan'!$E$10)),(('Business Plan'!$F$6*(1+'Scenario Analysis (2D)'!V$4)*('Business Plan'!$F$7-'Business Plan'!$F$8*(1+'Scenario Analysis (2D)'!$E27)-'Business Plan'!$F$9)-'Business Plan'!$F$10)),(('Business Plan'!$G$6*(1+'Scenario Analysis (2D)'!V$4)*('Business Plan'!$G$7-'Business Plan'!$G$8*(1+'Scenario Analysis (2D)'!$E27)-'Business Plan'!$G$9)-'Business Plan'!$G$10)),(('Business Plan'!$H$6*(1+'Scenario Analysis (2D)'!V$4)*('Business Plan'!$H$7-'Business Plan'!$H$8*(1+'Scenario Analysis (2D)'!$E27)-'Business Plan'!$H$9)-'Business Plan'!$H$10)),(('Business Plan'!$I$6*(1+'Scenario Analysis (2D)'!V$4)*('Business Plan'!$I$7-'Business Plan'!$I$8*(1+'Scenario Analysis (2D)'!$E27)-'Business Plan'!$I$9)-'Business Plan'!$I$10)),(('Business Plan'!$J$6*(1+'Scenario Analysis (2D)'!V$4)*('Business Plan'!$J$7-'Business Plan'!$J$8*(1+'Scenario Analysis (2D)'!$E27)-'Business Plan'!$J$9)-'Business Plan'!$J$10)),(('Business Plan'!$K$6*(1+'Scenario Analysis (2D)'!V$4)*('Business Plan'!$K$7-'Business Plan'!$K$8*(1+'Scenario Analysis (2D)'!$E27)-'Business Plan'!$K$9)-'Business Plan'!$K$10))))/'Business Plan'!$C$13-1</f>
        <v>-4.0175984207885325</v>
      </c>
      <c r="I89" s="65">
        <v>0</v>
      </c>
      <c r="J89" s="65">
        <v>-0.3</v>
      </c>
      <c r="K89" s="64">
        <f>(NPV('Business Plan'!$B$3,(('Business Plan'!$C$6*(1+'Scenario Analysis (2D)'!V$4)*('Business Plan'!$C$7-'Business Plan'!$C$8-'Business Plan'!$C$9)-'Business Plan'!$C$10*(1+'Scenario Analysis (2D)'!$E43))),(('Business Plan'!$D$6*(1+'Scenario Analysis (2D)'!V$4)*('Business Plan'!$D$7-'Business Plan'!$D$8-'Business Plan'!$D$9)-'Business Plan'!$D$10*(1+'Scenario Analysis (2D)'!$E43))),(('Business Plan'!$E$6*(1+'Scenario Analysis (2D)'!V$4)*('Business Plan'!$E$7-'Business Plan'!$E$8-'Business Plan'!$E$9)-'Business Plan'!$E$10*(1+'Scenario Analysis (2D)'!$E43))),(('Business Plan'!$F$6*(1+'Scenario Analysis (2D)'!V$4)*('Business Plan'!$F$7-'Business Plan'!$F$8-'Business Plan'!$F$9)-'Business Plan'!$F$10*(1+'Scenario Analysis (2D)'!$E43))),(('Business Plan'!$G$6*(1+'Scenario Analysis (2D)'!V$4)*('Business Plan'!$G$7-'Business Plan'!$G$8-'Business Plan'!$G$9)-'Business Plan'!$G$10*(1+'Scenario Analysis (2D)'!$E43))),(('Business Plan'!$H$6*(1+'Scenario Analysis (2D)'!V$4)*('Business Plan'!$H$7-'Business Plan'!$H$8-'Business Plan'!$H$9)-'Business Plan'!$H$10*(1+'Scenario Analysis (2D)'!$E43))),(('Business Plan'!$I$6*(1+'Scenario Analysis (2D)'!V$4)*('Business Plan'!$I$7-'Business Plan'!$I$8-'Business Plan'!$I$9)-'Business Plan'!$I$10*(1+'Scenario Analysis (2D)'!$E43))),(('Business Plan'!$J$6*(1+'Scenario Analysis (2D)'!V$4)*('Business Plan'!$J$7-'Business Plan'!$J$8-'Business Plan'!$J$9)-'Business Plan'!$J$10*(1+'Scenario Analysis (2D)'!$E43))),(('Business Plan'!$K$6*(1+'Scenario Analysis (2D)'!V$4)*('Business Plan'!$K$7-'Business Plan'!$K$8-'Business Plan'!$K$9)-'Business Plan'!$K$10*(1+'Scenario Analysis (2D)'!$E43)))))/'Business Plan'!$C$13-1</f>
        <v>-4.0175984207885325</v>
      </c>
      <c r="M89" s="65">
        <v>0</v>
      </c>
      <c r="N89" s="65">
        <v>-0.3</v>
      </c>
      <c r="O89" s="64">
        <f>(NPV('Business Plan'!$B$3,(('Business Plan'!$C$6*('Business Plan'!$C$7*(1+'Scenario Analysis (2D)'!V$4)-'Business Plan'!$C$8*(1+'Scenario Analysis (2D)'!$E59)-'Business Plan'!$C$9)-'Business Plan'!$C$10)),(('Business Plan'!$D$6*('Business Plan'!$D$7*(1+'Scenario Analysis (2D)'!V$4)-'Business Plan'!$D$8*(1+'Scenario Analysis (2D)'!$E59)-'Business Plan'!$D$9)-'Business Plan'!$D$10)),(('Business Plan'!$E$6*('Business Plan'!$E$7*(1+'Scenario Analysis (2D)'!V$4)-'Business Plan'!$E$8*(1+'Scenario Analysis (2D)'!$E59)-'Business Plan'!$E$9)-'Business Plan'!$E$10)),(('Business Plan'!$F$6*('Business Plan'!$F$7*(1+'Scenario Analysis (2D)'!V$4)-'Business Plan'!$F$8*(1+'Scenario Analysis (2D)'!$E59)-'Business Plan'!$F$9)-'Business Plan'!$F$10)),(('Business Plan'!$G$6*('Business Plan'!$G$7*(1+'Scenario Analysis (2D)'!V$4)-'Business Plan'!$G$8*(1+'Scenario Analysis (2D)'!$E59)-'Business Plan'!$G$9)-'Business Plan'!$G$10)),(('Business Plan'!$H$6*('Business Plan'!$H$7*(1+'Scenario Analysis (2D)'!V$4)-'Business Plan'!$H$8*(1+'Scenario Analysis (2D)'!$E59)-'Business Plan'!$H$9)-'Business Plan'!$H$10)),(('Business Plan'!$I$6*('Business Plan'!$I$7*(1+'Scenario Analysis (2D)'!V$4)-'Business Plan'!$I$8*(1+'Scenario Analysis (2D)'!$E59)-'Business Plan'!$I$9)-'Business Plan'!$I$10)),(('Business Plan'!$J$6*('Business Plan'!$J$7*(1+'Scenario Analysis (2D)'!V$4)-'Business Plan'!$J$8*(1+'Scenario Analysis (2D)'!$E59)-'Business Plan'!$J$9)-'Business Plan'!$J$10)),(('Business Plan'!$K$6*('Business Plan'!$K$7*(1+'Scenario Analysis (2D)'!V$4)-'Business Plan'!$K$8*(1+'Scenario Analysis (2D)'!$E59)-'Business Plan'!$K$9)-'Business Plan'!$K$10))))/'Business Plan'!$C$13-1</f>
        <v>-14.980886547952547</v>
      </c>
      <c r="Q89" s="65">
        <v>0</v>
      </c>
      <c r="R89" s="65">
        <v>-0.3</v>
      </c>
      <c r="S89" s="64">
        <f>(NPV('Business Plan'!$B$3,(('Business Plan'!$C$6*('Business Plan'!$C$7*(1+'Scenario Analysis (2D)'!V$4)-'Business Plan'!$C$8-'Business Plan'!$C$9)-'Business Plan'!$C$10*(1+'Scenario Analysis (2D)'!$E75))),(('Business Plan'!$D$6*('Business Plan'!$D$7*(1+'Scenario Analysis (2D)'!V$4)-'Business Plan'!$D$8-'Business Plan'!$D$9)-'Business Plan'!$D$10*(1+'Scenario Analysis (2D)'!$E75))),(('Business Plan'!$E$6*('Business Plan'!$E$7*(1+'Scenario Analysis (2D)'!V$4)-'Business Plan'!$E$8-'Business Plan'!$E$9)-'Business Plan'!$E$10*(1+'Scenario Analysis (2D)'!$E75))),(('Business Plan'!$F$6*('Business Plan'!$F$7*(1+'Scenario Analysis (2D)'!V$4)-'Business Plan'!$F$8-'Business Plan'!$F$9)-'Business Plan'!$F$10*(1+'Scenario Analysis (2D)'!$E75))),(('Business Plan'!$G$6*('Business Plan'!$G$7*(1+'Scenario Analysis (2D)'!V$4)-'Business Plan'!$G$8-'Business Plan'!$G$9)-'Business Plan'!$G$10*(1+'Scenario Analysis (2D)'!$E75))),(('Business Plan'!$H$6*('Business Plan'!$H$7*(1+'Scenario Analysis (2D)'!V$4)-'Business Plan'!$H$8-'Business Plan'!$H$9)-'Business Plan'!$H$10*(1+'Scenario Analysis (2D)'!$E75))),(('Business Plan'!$I$6*('Business Plan'!$I$7*(1+'Scenario Analysis (2D)'!V$4)-'Business Plan'!$I$8-'Business Plan'!$I$9)-'Business Plan'!$I$10*(1+'Scenario Analysis (2D)'!$E75))),(('Business Plan'!$J$6*('Business Plan'!$J$7*(1+'Scenario Analysis (2D)'!V$4)-'Business Plan'!$J$8-'Business Plan'!$J$9)-'Business Plan'!$J$10*(1+'Scenario Analysis (2D)'!$E75))),(('Business Plan'!$K$6*('Business Plan'!$K$7*(1+'Scenario Analysis (2D)'!V$4)-'Business Plan'!$K$8-'Business Plan'!$K$9)-'Business Plan'!$K$10*(1+'Scenario Analysis (2D)'!$E75)))))/'Business Plan'!$C$13-1</f>
        <v>-14.980886547952547</v>
      </c>
      <c r="U89" s="65">
        <v>0</v>
      </c>
      <c r="V89" s="65">
        <v>-0.3</v>
      </c>
      <c r="W89" s="64">
        <f>(NPV('Business Plan'!$B$3,(('Business Plan'!$C$6*('Business Plan'!$C$7-'Business Plan'!$C$8*(1+'Scenario Analysis (2D)'!V$4)-'Business Plan'!$C$9)-'Business Plan'!$C$10*(1+'Scenario Analysis (2D)'!$E91))),(('Business Plan'!$D$6*('Business Plan'!$D$7-'Business Plan'!$D$8*(1+'Scenario Analysis (2D)'!V$4)-'Business Plan'!$D$9)-'Business Plan'!$D$10*(1+'Scenario Analysis (2D)'!$E91))),(('Business Plan'!$E$6*('Business Plan'!$E$7-'Business Plan'!$E$8*(1+'Scenario Analysis (2D)'!V$4)-'Business Plan'!$E$9)-'Business Plan'!$E$10*(1+'Scenario Analysis (2D)'!$E91))),(('Business Plan'!$F$6*('Business Plan'!$F$7-'Business Plan'!$F$8*(1+'Scenario Analysis (2D)'!V$4)-'Business Plan'!$F$9)-'Business Plan'!$F$10*(1+'Scenario Analysis (2D)'!$E91))),(('Business Plan'!$G$6*('Business Plan'!$G$7-'Business Plan'!$G$8*(1+'Scenario Analysis (2D)'!V$4)-'Business Plan'!$G$9)-'Business Plan'!$G$10*(1+'Scenario Analysis (2D)'!$E91))),(('Business Plan'!$H$6*('Business Plan'!$H$7-'Business Plan'!$H$8*(1+'Scenario Analysis (2D)'!V$4)-'Business Plan'!$H$9)-'Business Plan'!$H$10*(1+'Scenario Analysis (2D)'!$E91))),(('Business Plan'!$I$6*('Business Plan'!$I$7-'Business Plan'!$I$8*(1+'Scenario Analysis (2D)'!V$4)-'Business Plan'!$I$9)-'Business Plan'!$I$10*(1+'Scenario Analysis (2D)'!$E91))),(('Business Plan'!$J$6*('Business Plan'!$J$7-'Business Plan'!$J$8*(1+'Scenario Analysis (2D)'!V$4)-'Business Plan'!$J$9)-'Business Plan'!$J$10*(1+'Scenario Analysis (2D)'!$E91))),(('Business Plan'!$K$6*('Business Plan'!$K$7-'Business Plan'!$K$8*(1+'Scenario Analysis (2D)'!V$4)-'Business Plan'!$K$9)-'Business Plan'!$K$10*(1+'Scenario Analysis (2D)'!$E91)))))/'Business Plan'!$C$13-1</f>
        <v>10.603172825262309</v>
      </c>
    </row>
    <row r="90" spans="1:23" x14ac:dyDescent="0.25">
      <c r="A90" s="65">
        <v>0</v>
      </c>
      <c r="B90" s="63">
        <v>-0.25</v>
      </c>
      <c r="C90" s="64">
        <f>(NPV('Business Plan'!$B$3,(('Business Plan'!$C$6*(1+'Scenario Analysis (2D)'!W$4)*('Business Plan'!$C$7*(1+'Scenario Analysis (2D)'!$E11)-'Business Plan'!$C$8-'Business Plan'!$C$9)-'Business Plan'!$C$10)),(('Business Plan'!$D$6*(1+'Scenario Analysis (2D)'!W$4)*('Business Plan'!$D$7*(1+'Scenario Analysis (2D)'!$E11)-'Business Plan'!$D$8-'Business Plan'!$D$9)-'Business Plan'!$D$10)),(('Business Plan'!$E$6*(1+'Scenario Analysis (2D)'!W$4)*('Business Plan'!$E$7*(1+'Scenario Analysis (2D)'!$E11)-'Business Plan'!$E$8-'Business Plan'!$E$9)-'Business Plan'!$E$10)),(('Business Plan'!$F$6*(1+'Scenario Analysis (2D)'!W$4)*('Business Plan'!$F$7*(1+'Scenario Analysis (2D)'!$E11)-'Business Plan'!$F$8-'Business Plan'!$F$9)-'Business Plan'!$F$10)),(('Business Plan'!$G$6*(1+'Scenario Analysis (2D)'!W$4)*('Business Plan'!$G$7*(1+'Scenario Analysis (2D)'!$E11)-'Business Plan'!$G$8-'Business Plan'!$G$9)-'Business Plan'!$G$10)),(('Business Plan'!$H$6*(1+'Scenario Analysis (2D)'!W$4)*('Business Plan'!$H$7*(1+'Scenario Analysis (2D)'!$E11)-'Business Plan'!$H$8-'Business Plan'!$H$9)-'Business Plan'!$H$10)),(('Business Plan'!$I$6*(1+'Scenario Analysis (2D)'!W$4)*('Business Plan'!$I$7*(1+'Scenario Analysis (2D)'!$E11)-'Business Plan'!$I$8-'Business Plan'!$I$9)-'Business Plan'!$I$10)),(('Business Plan'!$J$6*(1+'Scenario Analysis (2D)'!W$4)*('Business Plan'!$J$7*(1+'Scenario Analysis (2D)'!$E11)-'Business Plan'!$J$8-'Business Plan'!$J$9)-'Business Plan'!$J$10)),(('Business Plan'!$K$6*(1+'Scenario Analysis (2D)'!W$4)*('Business Plan'!$K$7*(1+'Scenario Analysis (2D)'!$E11)-'Business Plan'!$K$8-'Business Plan'!$K$9)-'Business Plan'!$K$10))))/'Business Plan'!$C$13-1</f>
        <v>-3.3479986839904461</v>
      </c>
      <c r="E90" s="65">
        <v>0</v>
      </c>
      <c r="F90" s="65">
        <v>-0.25</v>
      </c>
      <c r="G90" s="64">
        <f>(NPV('Business Plan'!$B$3,(('Business Plan'!$C$6*(1+'Scenario Analysis (2D)'!W$4)*('Business Plan'!$C$7-'Business Plan'!$C$8*(1+'Scenario Analysis (2D)'!$E27)-'Business Plan'!$C$9)-'Business Plan'!$C$10)),(('Business Plan'!$D$6*(1+'Scenario Analysis (2D)'!W$4)*('Business Plan'!$D$7-'Business Plan'!$D$8*(1+'Scenario Analysis (2D)'!$E27)-'Business Plan'!$D$9)-'Business Plan'!$D$10)),(('Business Plan'!$E$6*(1+'Scenario Analysis (2D)'!W$4)*('Business Plan'!$E$7-'Business Plan'!$E$8*(1+'Scenario Analysis (2D)'!$E27)-'Business Plan'!$E$9)-'Business Plan'!$E$10)),(('Business Plan'!$F$6*(1+'Scenario Analysis (2D)'!W$4)*('Business Plan'!$F$7-'Business Plan'!$F$8*(1+'Scenario Analysis (2D)'!$E27)-'Business Plan'!$F$9)-'Business Plan'!$F$10)),(('Business Plan'!$G$6*(1+'Scenario Analysis (2D)'!W$4)*('Business Plan'!$G$7-'Business Plan'!$G$8*(1+'Scenario Analysis (2D)'!$E27)-'Business Plan'!$G$9)-'Business Plan'!$G$10)),(('Business Plan'!$H$6*(1+'Scenario Analysis (2D)'!W$4)*('Business Plan'!$H$7-'Business Plan'!$H$8*(1+'Scenario Analysis (2D)'!$E27)-'Business Plan'!$H$9)-'Business Plan'!$H$10)),(('Business Plan'!$I$6*(1+'Scenario Analysis (2D)'!W$4)*('Business Plan'!$I$7-'Business Plan'!$I$8*(1+'Scenario Analysis (2D)'!$E27)-'Business Plan'!$I$9)-'Business Plan'!$I$10)),(('Business Plan'!$J$6*(1+'Scenario Analysis (2D)'!W$4)*('Business Plan'!$J$7-'Business Plan'!$J$8*(1+'Scenario Analysis (2D)'!$E27)-'Business Plan'!$J$9)-'Business Plan'!$J$10)),(('Business Plan'!$K$6*(1+'Scenario Analysis (2D)'!W$4)*('Business Plan'!$K$7-'Business Plan'!$K$8*(1+'Scenario Analysis (2D)'!$E27)-'Business Plan'!$K$9)-'Business Plan'!$K$10))))/'Business Plan'!$C$13-1</f>
        <v>-3.3479986839904461</v>
      </c>
      <c r="I90" s="65">
        <v>0</v>
      </c>
      <c r="J90" s="65">
        <v>-0.25</v>
      </c>
      <c r="K90" s="64">
        <f>(NPV('Business Plan'!$B$3,(('Business Plan'!$C$6*(1+'Scenario Analysis (2D)'!W$4)*('Business Plan'!$C$7-'Business Plan'!$C$8-'Business Plan'!$C$9)-'Business Plan'!$C$10*(1+'Scenario Analysis (2D)'!$E43))),(('Business Plan'!$D$6*(1+'Scenario Analysis (2D)'!W$4)*('Business Plan'!$D$7-'Business Plan'!$D$8-'Business Plan'!$D$9)-'Business Plan'!$D$10*(1+'Scenario Analysis (2D)'!$E43))),(('Business Plan'!$E$6*(1+'Scenario Analysis (2D)'!W$4)*('Business Plan'!$E$7-'Business Plan'!$E$8-'Business Plan'!$E$9)-'Business Plan'!$E$10*(1+'Scenario Analysis (2D)'!$E43))),(('Business Plan'!$F$6*(1+'Scenario Analysis (2D)'!W$4)*('Business Plan'!$F$7-'Business Plan'!$F$8-'Business Plan'!$F$9)-'Business Plan'!$F$10*(1+'Scenario Analysis (2D)'!$E43))),(('Business Plan'!$G$6*(1+'Scenario Analysis (2D)'!W$4)*('Business Plan'!$G$7-'Business Plan'!$G$8-'Business Plan'!$G$9)-'Business Plan'!$G$10*(1+'Scenario Analysis (2D)'!$E43))),(('Business Plan'!$H$6*(1+'Scenario Analysis (2D)'!W$4)*('Business Plan'!$H$7-'Business Plan'!$H$8-'Business Plan'!$H$9)-'Business Plan'!$H$10*(1+'Scenario Analysis (2D)'!$E43))),(('Business Plan'!$I$6*(1+'Scenario Analysis (2D)'!W$4)*('Business Plan'!$I$7-'Business Plan'!$I$8-'Business Plan'!$I$9)-'Business Plan'!$I$10*(1+'Scenario Analysis (2D)'!$E43))),(('Business Plan'!$J$6*(1+'Scenario Analysis (2D)'!W$4)*('Business Plan'!$J$7-'Business Plan'!$J$8-'Business Plan'!$J$9)-'Business Plan'!$J$10*(1+'Scenario Analysis (2D)'!$E43))),(('Business Plan'!$K$6*(1+'Scenario Analysis (2D)'!W$4)*('Business Plan'!$K$7-'Business Plan'!$K$8-'Business Plan'!$K$9)-'Business Plan'!$K$10*(1+'Scenario Analysis (2D)'!$E43)))))/'Business Plan'!$C$13-1</f>
        <v>-3.3479986839904461</v>
      </c>
      <c r="M90" s="65">
        <v>0</v>
      </c>
      <c r="N90" s="65">
        <v>-0.25</v>
      </c>
      <c r="O90" s="64">
        <f>(NPV('Business Plan'!$B$3,(('Business Plan'!$C$6*('Business Plan'!$C$7*(1+'Scenario Analysis (2D)'!W$4)-'Business Plan'!$C$8*(1+'Scenario Analysis (2D)'!$E59)-'Business Plan'!$C$9)-'Business Plan'!$C$10)),(('Business Plan'!$D$6*('Business Plan'!$D$7*(1+'Scenario Analysis (2D)'!W$4)-'Business Plan'!$D$8*(1+'Scenario Analysis (2D)'!$E59)-'Business Plan'!$D$9)-'Business Plan'!$D$10)),(('Business Plan'!$E$6*('Business Plan'!$E$7*(1+'Scenario Analysis (2D)'!W$4)-'Business Plan'!$E$8*(1+'Scenario Analysis (2D)'!$E59)-'Business Plan'!$E$9)-'Business Plan'!$E$10)),(('Business Plan'!$F$6*('Business Plan'!$F$7*(1+'Scenario Analysis (2D)'!W$4)-'Business Plan'!$F$8*(1+'Scenario Analysis (2D)'!$E59)-'Business Plan'!$F$9)-'Business Plan'!$F$10)),(('Business Plan'!$G$6*('Business Plan'!$G$7*(1+'Scenario Analysis (2D)'!W$4)-'Business Plan'!$G$8*(1+'Scenario Analysis (2D)'!$E59)-'Business Plan'!$G$9)-'Business Plan'!$G$10)),(('Business Plan'!$H$6*('Business Plan'!$H$7*(1+'Scenario Analysis (2D)'!W$4)-'Business Plan'!$H$8*(1+'Scenario Analysis (2D)'!$E59)-'Business Plan'!$H$9)-'Business Plan'!$H$10)),(('Business Plan'!$I$6*('Business Plan'!$I$7*(1+'Scenario Analysis (2D)'!W$4)-'Business Plan'!$I$8*(1+'Scenario Analysis (2D)'!$E59)-'Business Plan'!$I$9)-'Business Plan'!$I$10)),(('Business Plan'!$J$6*('Business Plan'!$J$7*(1+'Scenario Analysis (2D)'!W$4)-'Business Plan'!$J$8*(1+'Scenario Analysis (2D)'!$E59)-'Business Plan'!$J$9)-'Business Plan'!$J$10)),(('Business Plan'!$K$6*('Business Plan'!$K$7*(1+'Scenario Analysis (2D)'!W$4)-'Business Plan'!$K$8*(1+'Scenario Analysis (2D)'!$E59)-'Business Plan'!$K$9)-'Business Plan'!$K$10))))/'Business Plan'!$C$13-1</f>
        <v>-12.484072123293789</v>
      </c>
      <c r="Q90" s="65">
        <v>0</v>
      </c>
      <c r="R90" s="65">
        <v>-0.25</v>
      </c>
      <c r="S90" s="64">
        <f>(NPV('Business Plan'!$B$3,(('Business Plan'!$C$6*('Business Plan'!$C$7*(1+'Scenario Analysis (2D)'!W$4)-'Business Plan'!$C$8-'Business Plan'!$C$9)-'Business Plan'!$C$10*(1+'Scenario Analysis (2D)'!$E75))),(('Business Plan'!$D$6*('Business Plan'!$D$7*(1+'Scenario Analysis (2D)'!W$4)-'Business Plan'!$D$8-'Business Plan'!$D$9)-'Business Plan'!$D$10*(1+'Scenario Analysis (2D)'!$E75))),(('Business Plan'!$E$6*('Business Plan'!$E$7*(1+'Scenario Analysis (2D)'!W$4)-'Business Plan'!$E$8-'Business Plan'!$E$9)-'Business Plan'!$E$10*(1+'Scenario Analysis (2D)'!$E75))),(('Business Plan'!$F$6*('Business Plan'!$F$7*(1+'Scenario Analysis (2D)'!W$4)-'Business Plan'!$F$8-'Business Plan'!$F$9)-'Business Plan'!$F$10*(1+'Scenario Analysis (2D)'!$E75))),(('Business Plan'!$G$6*('Business Plan'!$G$7*(1+'Scenario Analysis (2D)'!W$4)-'Business Plan'!$G$8-'Business Plan'!$G$9)-'Business Plan'!$G$10*(1+'Scenario Analysis (2D)'!$E75))),(('Business Plan'!$H$6*('Business Plan'!$H$7*(1+'Scenario Analysis (2D)'!W$4)-'Business Plan'!$H$8-'Business Plan'!$H$9)-'Business Plan'!$H$10*(1+'Scenario Analysis (2D)'!$E75))),(('Business Plan'!$I$6*('Business Plan'!$I$7*(1+'Scenario Analysis (2D)'!W$4)-'Business Plan'!$I$8-'Business Plan'!$I$9)-'Business Plan'!$I$10*(1+'Scenario Analysis (2D)'!$E75))),(('Business Plan'!$J$6*('Business Plan'!$J$7*(1+'Scenario Analysis (2D)'!W$4)-'Business Plan'!$J$8-'Business Plan'!$J$9)-'Business Plan'!$J$10*(1+'Scenario Analysis (2D)'!$E75))),(('Business Plan'!$K$6*('Business Plan'!$K$7*(1+'Scenario Analysis (2D)'!W$4)-'Business Plan'!$K$8-'Business Plan'!$K$9)-'Business Plan'!$K$10*(1+'Scenario Analysis (2D)'!$E75)))))/'Business Plan'!$C$13-1</f>
        <v>-12.484072123293789</v>
      </c>
      <c r="U90" s="65">
        <v>0</v>
      </c>
      <c r="V90" s="65">
        <v>-0.25</v>
      </c>
      <c r="W90" s="64">
        <f>(NPV('Business Plan'!$B$3,(('Business Plan'!$C$6*('Business Plan'!$C$7-'Business Plan'!$C$8*(1+'Scenario Analysis (2D)'!W$4)-'Business Plan'!$C$9)-'Business Plan'!$C$10*(1+'Scenario Analysis (2D)'!$E91))),(('Business Plan'!$D$6*('Business Plan'!$D$7-'Business Plan'!$D$8*(1+'Scenario Analysis (2D)'!W$4)-'Business Plan'!$D$9)-'Business Plan'!$D$10*(1+'Scenario Analysis (2D)'!$E91))),(('Business Plan'!$E$6*('Business Plan'!$E$7-'Business Plan'!$E$8*(1+'Scenario Analysis (2D)'!W$4)-'Business Plan'!$E$9)-'Business Plan'!$E$10*(1+'Scenario Analysis (2D)'!$E91))),(('Business Plan'!$F$6*('Business Plan'!$F$7-'Business Plan'!$F$8*(1+'Scenario Analysis (2D)'!W$4)-'Business Plan'!$F$9)-'Business Plan'!$F$10*(1+'Scenario Analysis (2D)'!$E91))),(('Business Plan'!$G$6*('Business Plan'!$G$7-'Business Plan'!$G$8*(1+'Scenario Analysis (2D)'!W$4)-'Business Plan'!$G$9)-'Business Plan'!$G$10*(1+'Scenario Analysis (2D)'!$E91))),(('Business Plan'!$H$6*('Business Plan'!$H$7-'Business Plan'!$H$8*(1+'Scenario Analysis (2D)'!W$4)-'Business Plan'!$H$9)-'Business Plan'!$H$10*(1+'Scenario Analysis (2D)'!$E91))),(('Business Plan'!$I$6*('Business Plan'!$I$7-'Business Plan'!$I$8*(1+'Scenario Analysis (2D)'!W$4)-'Business Plan'!$I$9)-'Business Plan'!$I$10*(1+'Scenario Analysis (2D)'!$E91))),(('Business Plan'!$J$6*('Business Plan'!$J$7-'Business Plan'!$J$8*(1+'Scenario Analysis (2D)'!W$4)-'Business Plan'!$J$9)-'Business Plan'!$J$10*(1+'Scenario Analysis (2D)'!$E91))),(('Business Plan'!$K$6*('Business Plan'!$K$7-'Business Plan'!$K$8*(1+'Scenario Analysis (2D)'!W$4)-'Business Plan'!$K$9)-'Business Plan'!$K$10*(1+'Scenario Analysis (2D)'!$E91)))))/'Business Plan'!$C$13-1</f>
        <v>8.8359773543852569</v>
      </c>
    </row>
    <row r="91" spans="1:23" x14ac:dyDescent="0.25">
      <c r="A91" s="65">
        <v>0</v>
      </c>
      <c r="B91" s="63">
        <v>-0.2</v>
      </c>
      <c r="C91" s="64">
        <f>(NPV('Business Plan'!$B$3,(('Business Plan'!$C$6*(1+'Scenario Analysis (2D)'!X$4)*('Business Plan'!$C$7*(1+'Scenario Analysis (2D)'!$E11)-'Business Plan'!$C$8-'Business Plan'!$C$9)-'Business Plan'!$C$10)),(('Business Plan'!$D$6*(1+'Scenario Analysis (2D)'!X$4)*('Business Plan'!$D$7*(1+'Scenario Analysis (2D)'!$E11)-'Business Plan'!$D$8-'Business Plan'!$D$9)-'Business Plan'!$D$10)),(('Business Plan'!$E$6*(1+'Scenario Analysis (2D)'!X$4)*('Business Plan'!$E$7*(1+'Scenario Analysis (2D)'!$E11)-'Business Plan'!$E$8-'Business Plan'!$E$9)-'Business Plan'!$E$10)),(('Business Plan'!$F$6*(1+'Scenario Analysis (2D)'!X$4)*('Business Plan'!$F$7*(1+'Scenario Analysis (2D)'!$E11)-'Business Plan'!$F$8-'Business Plan'!$F$9)-'Business Plan'!$F$10)),(('Business Plan'!$G$6*(1+'Scenario Analysis (2D)'!X$4)*('Business Plan'!$G$7*(1+'Scenario Analysis (2D)'!$E11)-'Business Plan'!$G$8-'Business Plan'!$G$9)-'Business Plan'!$G$10)),(('Business Plan'!$H$6*(1+'Scenario Analysis (2D)'!X$4)*('Business Plan'!$H$7*(1+'Scenario Analysis (2D)'!$E11)-'Business Plan'!$H$8-'Business Plan'!$H$9)-'Business Plan'!$H$10)),(('Business Plan'!$I$6*(1+'Scenario Analysis (2D)'!X$4)*('Business Plan'!$I$7*(1+'Scenario Analysis (2D)'!$E11)-'Business Plan'!$I$8-'Business Plan'!$I$9)-'Business Plan'!$I$10)),(('Business Plan'!$J$6*(1+'Scenario Analysis (2D)'!X$4)*('Business Plan'!$J$7*(1+'Scenario Analysis (2D)'!$E11)-'Business Plan'!$J$8-'Business Plan'!$J$9)-'Business Plan'!$J$10)),(('Business Plan'!$K$6*(1+'Scenario Analysis (2D)'!X$4)*('Business Plan'!$K$7*(1+'Scenario Analysis (2D)'!$E11)-'Business Plan'!$K$8-'Business Plan'!$K$9)-'Business Plan'!$K$10))))/'Business Plan'!$C$13-1</f>
        <v>-2.6783989471923553</v>
      </c>
      <c r="E91" s="65">
        <v>0</v>
      </c>
      <c r="F91" s="65">
        <v>-0.2</v>
      </c>
      <c r="G91" s="64">
        <f>(NPV('Business Plan'!$B$3,(('Business Plan'!$C$6*(1+'Scenario Analysis (2D)'!X$4)*('Business Plan'!$C$7-'Business Plan'!$C$8*(1+'Scenario Analysis (2D)'!$E27)-'Business Plan'!$C$9)-'Business Plan'!$C$10)),(('Business Plan'!$D$6*(1+'Scenario Analysis (2D)'!X$4)*('Business Plan'!$D$7-'Business Plan'!$D$8*(1+'Scenario Analysis (2D)'!$E27)-'Business Plan'!$D$9)-'Business Plan'!$D$10)),(('Business Plan'!$E$6*(1+'Scenario Analysis (2D)'!X$4)*('Business Plan'!$E$7-'Business Plan'!$E$8*(1+'Scenario Analysis (2D)'!$E27)-'Business Plan'!$E$9)-'Business Plan'!$E$10)),(('Business Plan'!$F$6*(1+'Scenario Analysis (2D)'!X$4)*('Business Plan'!$F$7-'Business Plan'!$F$8*(1+'Scenario Analysis (2D)'!$E27)-'Business Plan'!$F$9)-'Business Plan'!$F$10)),(('Business Plan'!$G$6*(1+'Scenario Analysis (2D)'!X$4)*('Business Plan'!$G$7-'Business Plan'!$G$8*(1+'Scenario Analysis (2D)'!$E27)-'Business Plan'!$G$9)-'Business Plan'!$G$10)),(('Business Plan'!$H$6*(1+'Scenario Analysis (2D)'!X$4)*('Business Plan'!$H$7-'Business Plan'!$H$8*(1+'Scenario Analysis (2D)'!$E27)-'Business Plan'!$H$9)-'Business Plan'!$H$10)),(('Business Plan'!$I$6*(1+'Scenario Analysis (2D)'!X$4)*('Business Plan'!$I$7-'Business Plan'!$I$8*(1+'Scenario Analysis (2D)'!$E27)-'Business Plan'!$I$9)-'Business Plan'!$I$10)),(('Business Plan'!$J$6*(1+'Scenario Analysis (2D)'!X$4)*('Business Plan'!$J$7-'Business Plan'!$J$8*(1+'Scenario Analysis (2D)'!$E27)-'Business Plan'!$J$9)-'Business Plan'!$J$10)),(('Business Plan'!$K$6*(1+'Scenario Analysis (2D)'!X$4)*('Business Plan'!$K$7-'Business Plan'!$K$8*(1+'Scenario Analysis (2D)'!$E27)-'Business Plan'!$K$9)-'Business Plan'!$K$10))))/'Business Plan'!$C$13-1</f>
        <v>-2.6783989471923553</v>
      </c>
      <c r="I91" s="65">
        <v>0</v>
      </c>
      <c r="J91" s="65">
        <v>-0.2</v>
      </c>
      <c r="K91" s="64">
        <f>(NPV('Business Plan'!$B$3,(('Business Plan'!$C$6*(1+'Scenario Analysis (2D)'!X$4)*('Business Plan'!$C$7-'Business Plan'!$C$8-'Business Plan'!$C$9)-'Business Plan'!$C$10*(1+'Scenario Analysis (2D)'!$E43))),(('Business Plan'!$D$6*(1+'Scenario Analysis (2D)'!X$4)*('Business Plan'!$D$7-'Business Plan'!$D$8-'Business Plan'!$D$9)-'Business Plan'!$D$10*(1+'Scenario Analysis (2D)'!$E43))),(('Business Plan'!$E$6*(1+'Scenario Analysis (2D)'!X$4)*('Business Plan'!$E$7-'Business Plan'!$E$8-'Business Plan'!$E$9)-'Business Plan'!$E$10*(1+'Scenario Analysis (2D)'!$E43))),(('Business Plan'!$F$6*(1+'Scenario Analysis (2D)'!X$4)*('Business Plan'!$F$7-'Business Plan'!$F$8-'Business Plan'!$F$9)-'Business Plan'!$F$10*(1+'Scenario Analysis (2D)'!$E43))),(('Business Plan'!$G$6*(1+'Scenario Analysis (2D)'!X$4)*('Business Plan'!$G$7-'Business Plan'!$G$8-'Business Plan'!$G$9)-'Business Plan'!$G$10*(1+'Scenario Analysis (2D)'!$E43))),(('Business Plan'!$H$6*(1+'Scenario Analysis (2D)'!X$4)*('Business Plan'!$H$7-'Business Plan'!$H$8-'Business Plan'!$H$9)-'Business Plan'!$H$10*(1+'Scenario Analysis (2D)'!$E43))),(('Business Plan'!$I$6*(1+'Scenario Analysis (2D)'!X$4)*('Business Plan'!$I$7-'Business Plan'!$I$8-'Business Plan'!$I$9)-'Business Plan'!$I$10*(1+'Scenario Analysis (2D)'!$E43))),(('Business Plan'!$J$6*(1+'Scenario Analysis (2D)'!X$4)*('Business Plan'!$J$7-'Business Plan'!$J$8-'Business Plan'!$J$9)-'Business Plan'!$J$10*(1+'Scenario Analysis (2D)'!$E43))),(('Business Plan'!$K$6*(1+'Scenario Analysis (2D)'!X$4)*('Business Plan'!$K$7-'Business Plan'!$K$8-'Business Plan'!$K$9)-'Business Plan'!$K$10*(1+'Scenario Analysis (2D)'!$E43)))))/'Business Plan'!$C$13-1</f>
        <v>-2.6783989471923553</v>
      </c>
      <c r="M91" s="65">
        <v>0</v>
      </c>
      <c r="N91" s="65">
        <v>-0.2</v>
      </c>
      <c r="O91" s="64">
        <f>(NPV('Business Plan'!$B$3,(('Business Plan'!$C$6*('Business Plan'!$C$7*(1+'Scenario Analysis (2D)'!X$4)-'Business Plan'!$C$8*(1+'Scenario Analysis (2D)'!$E59)-'Business Plan'!$C$9)-'Business Plan'!$C$10)),(('Business Plan'!$D$6*('Business Plan'!$D$7*(1+'Scenario Analysis (2D)'!X$4)-'Business Plan'!$D$8*(1+'Scenario Analysis (2D)'!$E59)-'Business Plan'!$D$9)-'Business Plan'!$D$10)),(('Business Plan'!$E$6*('Business Plan'!$E$7*(1+'Scenario Analysis (2D)'!X$4)-'Business Plan'!$E$8*(1+'Scenario Analysis (2D)'!$E59)-'Business Plan'!$E$9)-'Business Plan'!$E$10)),(('Business Plan'!$F$6*('Business Plan'!$F$7*(1+'Scenario Analysis (2D)'!X$4)-'Business Plan'!$F$8*(1+'Scenario Analysis (2D)'!$E59)-'Business Plan'!$F$9)-'Business Plan'!$F$10)),(('Business Plan'!$G$6*('Business Plan'!$G$7*(1+'Scenario Analysis (2D)'!X$4)-'Business Plan'!$G$8*(1+'Scenario Analysis (2D)'!$E59)-'Business Plan'!$G$9)-'Business Plan'!$G$10)),(('Business Plan'!$H$6*('Business Plan'!$H$7*(1+'Scenario Analysis (2D)'!X$4)-'Business Plan'!$H$8*(1+'Scenario Analysis (2D)'!$E59)-'Business Plan'!$H$9)-'Business Plan'!$H$10)),(('Business Plan'!$I$6*('Business Plan'!$I$7*(1+'Scenario Analysis (2D)'!X$4)-'Business Plan'!$I$8*(1+'Scenario Analysis (2D)'!$E59)-'Business Plan'!$I$9)-'Business Plan'!$I$10)),(('Business Plan'!$J$6*('Business Plan'!$J$7*(1+'Scenario Analysis (2D)'!X$4)-'Business Plan'!$J$8*(1+'Scenario Analysis (2D)'!$E59)-'Business Plan'!$J$9)-'Business Plan'!$J$10)),(('Business Plan'!$K$6*('Business Plan'!$K$7*(1+'Scenario Analysis (2D)'!X$4)-'Business Plan'!$K$8*(1+'Scenario Analysis (2D)'!$E59)-'Business Plan'!$K$9)-'Business Plan'!$K$10))))/'Business Plan'!$C$13-1</f>
        <v>-9.9872576986350339</v>
      </c>
      <c r="Q91" s="65">
        <v>0</v>
      </c>
      <c r="R91" s="65">
        <v>-0.2</v>
      </c>
      <c r="S91" s="64">
        <f>(NPV('Business Plan'!$B$3,(('Business Plan'!$C$6*('Business Plan'!$C$7*(1+'Scenario Analysis (2D)'!X$4)-'Business Plan'!$C$8-'Business Plan'!$C$9)-'Business Plan'!$C$10*(1+'Scenario Analysis (2D)'!$E75))),(('Business Plan'!$D$6*('Business Plan'!$D$7*(1+'Scenario Analysis (2D)'!X$4)-'Business Plan'!$D$8-'Business Plan'!$D$9)-'Business Plan'!$D$10*(1+'Scenario Analysis (2D)'!$E75))),(('Business Plan'!$E$6*('Business Plan'!$E$7*(1+'Scenario Analysis (2D)'!X$4)-'Business Plan'!$E$8-'Business Plan'!$E$9)-'Business Plan'!$E$10*(1+'Scenario Analysis (2D)'!$E75))),(('Business Plan'!$F$6*('Business Plan'!$F$7*(1+'Scenario Analysis (2D)'!X$4)-'Business Plan'!$F$8-'Business Plan'!$F$9)-'Business Plan'!$F$10*(1+'Scenario Analysis (2D)'!$E75))),(('Business Plan'!$G$6*('Business Plan'!$G$7*(1+'Scenario Analysis (2D)'!X$4)-'Business Plan'!$G$8-'Business Plan'!$G$9)-'Business Plan'!$G$10*(1+'Scenario Analysis (2D)'!$E75))),(('Business Plan'!$H$6*('Business Plan'!$H$7*(1+'Scenario Analysis (2D)'!X$4)-'Business Plan'!$H$8-'Business Plan'!$H$9)-'Business Plan'!$H$10*(1+'Scenario Analysis (2D)'!$E75))),(('Business Plan'!$I$6*('Business Plan'!$I$7*(1+'Scenario Analysis (2D)'!X$4)-'Business Plan'!$I$8-'Business Plan'!$I$9)-'Business Plan'!$I$10*(1+'Scenario Analysis (2D)'!$E75))),(('Business Plan'!$J$6*('Business Plan'!$J$7*(1+'Scenario Analysis (2D)'!X$4)-'Business Plan'!$J$8-'Business Plan'!$J$9)-'Business Plan'!$J$10*(1+'Scenario Analysis (2D)'!$E75))),(('Business Plan'!$K$6*('Business Plan'!$K$7*(1+'Scenario Analysis (2D)'!X$4)-'Business Plan'!$K$8-'Business Plan'!$K$9)-'Business Plan'!$K$10*(1+'Scenario Analysis (2D)'!$E75)))))/'Business Plan'!$C$13-1</f>
        <v>-9.9872576986350339</v>
      </c>
      <c r="U91" s="65">
        <v>0</v>
      </c>
      <c r="V91" s="65">
        <v>-0.2</v>
      </c>
      <c r="W91" s="64">
        <f>(NPV('Business Plan'!$B$3,(('Business Plan'!$C$6*('Business Plan'!$C$7-'Business Plan'!$C$8*(1+'Scenario Analysis (2D)'!X$4)-'Business Plan'!$C$9)-'Business Plan'!$C$10*(1+'Scenario Analysis (2D)'!$E91))),(('Business Plan'!$D$6*('Business Plan'!$D$7-'Business Plan'!$D$8*(1+'Scenario Analysis (2D)'!X$4)-'Business Plan'!$D$9)-'Business Plan'!$D$10*(1+'Scenario Analysis (2D)'!$E91))),(('Business Plan'!$E$6*('Business Plan'!$E$7-'Business Plan'!$E$8*(1+'Scenario Analysis (2D)'!X$4)-'Business Plan'!$E$9)-'Business Plan'!$E$10*(1+'Scenario Analysis (2D)'!$E91))),(('Business Plan'!$F$6*('Business Plan'!$F$7-'Business Plan'!$F$8*(1+'Scenario Analysis (2D)'!X$4)-'Business Plan'!$F$9)-'Business Plan'!$F$10*(1+'Scenario Analysis (2D)'!$E91))),(('Business Plan'!$G$6*('Business Plan'!$G$7-'Business Plan'!$G$8*(1+'Scenario Analysis (2D)'!X$4)-'Business Plan'!$G$9)-'Business Plan'!$G$10*(1+'Scenario Analysis (2D)'!$E91))),(('Business Plan'!$H$6*('Business Plan'!$H$7-'Business Plan'!$H$8*(1+'Scenario Analysis (2D)'!X$4)-'Business Plan'!$H$9)-'Business Plan'!$H$10*(1+'Scenario Analysis (2D)'!$E91))),(('Business Plan'!$I$6*('Business Plan'!$I$7-'Business Plan'!$I$8*(1+'Scenario Analysis (2D)'!X$4)-'Business Plan'!$I$9)-'Business Plan'!$I$10*(1+'Scenario Analysis (2D)'!$E91))),(('Business Plan'!$J$6*('Business Plan'!$J$7-'Business Plan'!$J$8*(1+'Scenario Analysis (2D)'!X$4)-'Business Plan'!$J$9)-'Business Plan'!$J$10*(1+'Scenario Analysis (2D)'!$E91))),(('Business Plan'!$K$6*('Business Plan'!$K$7-'Business Plan'!$K$8*(1+'Scenario Analysis (2D)'!X$4)-'Business Plan'!$K$9)-'Business Plan'!$K$10*(1+'Scenario Analysis (2D)'!$E91)))))/'Business Plan'!$C$13-1</f>
        <v>7.0687818835082066</v>
      </c>
    </row>
    <row r="92" spans="1:23" x14ac:dyDescent="0.25">
      <c r="A92" s="65">
        <v>0</v>
      </c>
      <c r="B92" s="63">
        <v>-0.15</v>
      </c>
      <c r="C92" s="64">
        <f>(NPV('Business Plan'!$B$3,(('Business Plan'!$C$6*(1+'Scenario Analysis (2D)'!Y$4)*('Business Plan'!$C$7*(1+'Scenario Analysis (2D)'!$E11)-'Business Plan'!$C$8-'Business Plan'!$C$9)-'Business Plan'!$C$10)),(('Business Plan'!$D$6*(1+'Scenario Analysis (2D)'!Y$4)*('Business Plan'!$D$7*(1+'Scenario Analysis (2D)'!$E11)-'Business Plan'!$D$8-'Business Plan'!$D$9)-'Business Plan'!$D$10)),(('Business Plan'!$E$6*(1+'Scenario Analysis (2D)'!Y$4)*('Business Plan'!$E$7*(1+'Scenario Analysis (2D)'!$E11)-'Business Plan'!$E$8-'Business Plan'!$E$9)-'Business Plan'!$E$10)),(('Business Plan'!$F$6*(1+'Scenario Analysis (2D)'!Y$4)*('Business Plan'!$F$7*(1+'Scenario Analysis (2D)'!$E11)-'Business Plan'!$F$8-'Business Plan'!$F$9)-'Business Plan'!$F$10)),(('Business Plan'!$G$6*(1+'Scenario Analysis (2D)'!Y$4)*('Business Plan'!$G$7*(1+'Scenario Analysis (2D)'!$E11)-'Business Plan'!$G$8-'Business Plan'!$G$9)-'Business Plan'!$G$10)),(('Business Plan'!$H$6*(1+'Scenario Analysis (2D)'!Y$4)*('Business Plan'!$H$7*(1+'Scenario Analysis (2D)'!$E11)-'Business Plan'!$H$8-'Business Plan'!$H$9)-'Business Plan'!$H$10)),(('Business Plan'!$I$6*(1+'Scenario Analysis (2D)'!Y$4)*('Business Plan'!$I$7*(1+'Scenario Analysis (2D)'!$E11)-'Business Plan'!$I$8-'Business Plan'!$I$9)-'Business Plan'!$I$10)),(('Business Plan'!$J$6*(1+'Scenario Analysis (2D)'!Y$4)*('Business Plan'!$J$7*(1+'Scenario Analysis (2D)'!$E11)-'Business Plan'!$J$8-'Business Plan'!$J$9)-'Business Plan'!$J$10)),(('Business Plan'!$K$6*(1+'Scenario Analysis (2D)'!Y$4)*('Business Plan'!$K$7*(1+'Scenario Analysis (2D)'!$E11)-'Business Plan'!$K$8-'Business Plan'!$K$9)-'Business Plan'!$K$10))))/'Business Plan'!$C$13-1</f>
        <v>-2.0087992103942667</v>
      </c>
      <c r="E92" s="65">
        <v>0</v>
      </c>
      <c r="F92" s="65">
        <v>-0.15</v>
      </c>
      <c r="G92" s="64">
        <f>(NPV('Business Plan'!$B$3,(('Business Plan'!$C$6*(1+'Scenario Analysis (2D)'!Y$4)*('Business Plan'!$C$7-'Business Plan'!$C$8*(1+'Scenario Analysis (2D)'!$E27)-'Business Plan'!$C$9)-'Business Plan'!$C$10)),(('Business Plan'!$D$6*(1+'Scenario Analysis (2D)'!Y$4)*('Business Plan'!$D$7-'Business Plan'!$D$8*(1+'Scenario Analysis (2D)'!$E27)-'Business Plan'!$D$9)-'Business Plan'!$D$10)),(('Business Plan'!$E$6*(1+'Scenario Analysis (2D)'!Y$4)*('Business Plan'!$E$7-'Business Plan'!$E$8*(1+'Scenario Analysis (2D)'!$E27)-'Business Plan'!$E$9)-'Business Plan'!$E$10)),(('Business Plan'!$F$6*(1+'Scenario Analysis (2D)'!Y$4)*('Business Plan'!$F$7-'Business Plan'!$F$8*(1+'Scenario Analysis (2D)'!$E27)-'Business Plan'!$F$9)-'Business Plan'!$F$10)),(('Business Plan'!$G$6*(1+'Scenario Analysis (2D)'!Y$4)*('Business Plan'!$G$7-'Business Plan'!$G$8*(1+'Scenario Analysis (2D)'!$E27)-'Business Plan'!$G$9)-'Business Plan'!$G$10)),(('Business Plan'!$H$6*(1+'Scenario Analysis (2D)'!Y$4)*('Business Plan'!$H$7-'Business Plan'!$H$8*(1+'Scenario Analysis (2D)'!$E27)-'Business Plan'!$H$9)-'Business Plan'!$H$10)),(('Business Plan'!$I$6*(1+'Scenario Analysis (2D)'!Y$4)*('Business Plan'!$I$7-'Business Plan'!$I$8*(1+'Scenario Analysis (2D)'!$E27)-'Business Plan'!$I$9)-'Business Plan'!$I$10)),(('Business Plan'!$J$6*(1+'Scenario Analysis (2D)'!Y$4)*('Business Plan'!$J$7-'Business Plan'!$J$8*(1+'Scenario Analysis (2D)'!$E27)-'Business Plan'!$J$9)-'Business Plan'!$J$10)),(('Business Plan'!$K$6*(1+'Scenario Analysis (2D)'!Y$4)*('Business Plan'!$K$7-'Business Plan'!$K$8*(1+'Scenario Analysis (2D)'!$E27)-'Business Plan'!$K$9)-'Business Plan'!$K$10))))/'Business Plan'!$C$13-1</f>
        <v>-2.0087992103942667</v>
      </c>
      <c r="I92" s="65">
        <v>0</v>
      </c>
      <c r="J92" s="65">
        <v>-0.15</v>
      </c>
      <c r="K92" s="64">
        <f>(NPV('Business Plan'!$B$3,(('Business Plan'!$C$6*(1+'Scenario Analysis (2D)'!Y$4)*('Business Plan'!$C$7-'Business Plan'!$C$8-'Business Plan'!$C$9)-'Business Plan'!$C$10*(1+'Scenario Analysis (2D)'!$E43))),(('Business Plan'!$D$6*(1+'Scenario Analysis (2D)'!Y$4)*('Business Plan'!$D$7-'Business Plan'!$D$8-'Business Plan'!$D$9)-'Business Plan'!$D$10*(1+'Scenario Analysis (2D)'!$E43))),(('Business Plan'!$E$6*(1+'Scenario Analysis (2D)'!Y$4)*('Business Plan'!$E$7-'Business Plan'!$E$8-'Business Plan'!$E$9)-'Business Plan'!$E$10*(1+'Scenario Analysis (2D)'!$E43))),(('Business Plan'!$F$6*(1+'Scenario Analysis (2D)'!Y$4)*('Business Plan'!$F$7-'Business Plan'!$F$8-'Business Plan'!$F$9)-'Business Plan'!$F$10*(1+'Scenario Analysis (2D)'!$E43))),(('Business Plan'!$G$6*(1+'Scenario Analysis (2D)'!Y$4)*('Business Plan'!$G$7-'Business Plan'!$G$8-'Business Plan'!$G$9)-'Business Plan'!$G$10*(1+'Scenario Analysis (2D)'!$E43))),(('Business Plan'!$H$6*(1+'Scenario Analysis (2D)'!Y$4)*('Business Plan'!$H$7-'Business Plan'!$H$8-'Business Plan'!$H$9)-'Business Plan'!$H$10*(1+'Scenario Analysis (2D)'!$E43))),(('Business Plan'!$I$6*(1+'Scenario Analysis (2D)'!Y$4)*('Business Plan'!$I$7-'Business Plan'!$I$8-'Business Plan'!$I$9)-'Business Plan'!$I$10*(1+'Scenario Analysis (2D)'!$E43))),(('Business Plan'!$J$6*(1+'Scenario Analysis (2D)'!Y$4)*('Business Plan'!$J$7-'Business Plan'!$J$8-'Business Plan'!$J$9)-'Business Plan'!$J$10*(1+'Scenario Analysis (2D)'!$E43))),(('Business Plan'!$K$6*(1+'Scenario Analysis (2D)'!Y$4)*('Business Plan'!$K$7-'Business Plan'!$K$8-'Business Plan'!$K$9)-'Business Plan'!$K$10*(1+'Scenario Analysis (2D)'!$E43)))))/'Business Plan'!$C$13-1</f>
        <v>-2.0087992103942667</v>
      </c>
      <c r="M92" s="65">
        <v>0</v>
      </c>
      <c r="N92" s="65">
        <v>-0.15</v>
      </c>
      <c r="O92" s="64">
        <f>(NPV('Business Plan'!$B$3,(('Business Plan'!$C$6*('Business Plan'!$C$7*(1+'Scenario Analysis (2D)'!Y$4)-'Business Plan'!$C$8*(1+'Scenario Analysis (2D)'!$E59)-'Business Plan'!$C$9)-'Business Plan'!$C$10)),(('Business Plan'!$D$6*('Business Plan'!$D$7*(1+'Scenario Analysis (2D)'!Y$4)-'Business Plan'!$D$8*(1+'Scenario Analysis (2D)'!$E59)-'Business Plan'!$D$9)-'Business Plan'!$D$10)),(('Business Plan'!$E$6*('Business Plan'!$E$7*(1+'Scenario Analysis (2D)'!Y$4)-'Business Plan'!$E$8*(1+'Scenario Analysis (2D)'!$E59)-'Business Plan'!$E$9)-'Business Plan'!$E$10)),(('Business Plan'!$F$6*('Business Plan'!$F$7*(1+'Scenario Analysis (2D)'!Y$4)-'Business Plan'!$F$8*(1+'Scenario Analysis (2D)'!$E59)-'Business Plan'!$F$9)-'Business Plan'!$F$10)),(('Business Plan'!$G$6*('Business Plan'!$G$7*(1+'Scenario Analysis (2D)'!Y$4)-'Business Plan'!$G$8*(1+'Scenario Analysis (2D)'!$E59)-'Business Plan'!$G$9)-'Business Plan'!$G$10)),(('Business Plan'!$H$6*('Business Plan'!$H$7*(1+'Scenario Analysis (2D)'!Y$4)-'Business Plan'!$H$8*(1+'Scenario Analysis (2D)'!$E59)-'Business Plan'!$H$9)-'Business Plan'!$H$10)),(('Business Plan'!$I$6*('Business Plan'!$I$7*(1+'Scenario Analysis (2D)'!Y$4)-'Business Plan'!$I$8*(1+'Scenario Analysis (2D)'!$E59)-'Business Plan'!$I$9)-'Business Plan'!$I$10)),(('Business Plan'!$J$6*('Business Plan'!$J$7*(1+'Scenario Analysis (2D)'!Y$4)-'Business Plan'!$J$8*(1+'Scenario Analysis (2D)'!$E59)-'Business Plan'!$J$9)-'Business Plan'!$J$10)),(('Business Plan'!$K$6*('Business Plan'!$K$7*(1+'Scenario Analysis (2D)'!Y$4)-'Business Plan'!$K$8*(1+'Scenario Analysis (2D)'!$E59)-'Business Plan'!$K$9)-'Business Plan'!$K$10))))/'Business Plan'!$C$13-1</f>
        <v>-7.4904432739762754</v>
      </c>
      <c r="Q92" s="65">
        <v>0</v>
      </c>
      <c r="R92" s="65">
        <v>-0.15</v>
      </c>
      <c r="S92" s="64">
        <f>(NPV('Business Plan'!$B$3,(('Business Plan'!$C$6*('Business Plan'!$C$7*(1+'Scenario Analysis (2D)'!Y$4)-'Business Plan'!$C$8-'Business Plan'!$C$9)-'Business Plan'!$C$10*(1+'Scenario Analysis (2D)'!$E75))),(('Business Plan'!$D$6*('Business Plan'!$D$7*(1+'Scenario Analysis (2D)'!Y$4)-'Business Plan'!$D$8-'Business Plan'!$D$9)-'Business Plan'!$D$10*(1+'Scenario Analysis (2D)'!$E75))),(('Business Plan'!$E$6*('Business Plan'!$E$7*(1+'Scenario Analysis (2D)'!Y$4)-'Business Plan'!$E$8-'Business Plan'!$E$9)-'Business Plan'!$E$10*(1+'Scenario Analysis (2D)'!$E75))),(('Business Plan'!$F$6*('Business Plan'!$F$7*(1+'Scenario Analysis (2D)'!Y$4)-'Business Plan'!$F$8-'Business Plan'!$F$9)-'Business Plan'!$F$10*(1+'Scenario Analysis (2D)'!$E75))),(('Business Plan'!$G$6*('Business Plan'!$G$7*(1+'Scenario Analysis (2D)'!Y$4)-'Business Plan'!$G$8-'Business Plan'!$G$9)-'Business Plan'!$G$10*(1+'Scenario Analysis (2D)'!$E75))),(('Business Plan'!$H$6*('Business Plan'!$H$7*(1+'Scenario Analysis (2D)'!Y$4)-'Business Plan'!$H$8-'Business Plan'!$H$9)-'Business Plan'!$H$10*(1+'Scenario Analysis (2D)'!$E75))),(('Business Plan'!$I$6*('Business Plan'!$I$7*(1+'Scenario Analysis (2D)'!Y$4)-'Business Plan'!$I$8-'Business Plan'!$I$9)-'Business Plan'!$I$10*(1+'Scenario Analysis (2D)'!$E75))),(('Business Plan'!$J$6*('Business Plan'!$J$7*(1+'Scenario Analysis (2D)'!Y$4)-'Business Plan'!$J$8-'Business Plan'!$J$9)-'Business Plan'!$J$10*(1+'Scenario Analysis (2D)'!$E75))),(('Business Plan'!$K$6*('Business Plan'!$K$7*(1+'Scenario Analysis (2D)'!Y$4)-'Business Plan'!$K$8-'Business Plan'!$K$9)-'Business Plan'!$K$10*(1+'Scenario Analysis (2D)'!$E75)))))/'Business Plan'!$C$13-1</f>
        <v>-7.4904432739762754</v>
      </c>
      <c r="U92" s="65">
        <v>0</v>
      </c>
      <c r="V92" s="65">
        <v>-0.15</v>
      </c>
      <c r="W92" s="64">
        <f>(NPV('Business Plan'!$B$3,(('Business Plan'!$C$6*('Business Plan'!$C$7-'Business Plan'!$C$8*(1+'Scenario Analysis (2D)'!Y$4)-'Business Plan'!$C$9)-'Business Plan'!$C$10*(1+'Scenario Analysis (2D)'!$E91))),(('Business Plan'!$D$6*('Business Plan'!$D$7-'Business Plan'!$D$8*(1+'Scenario Analysis (2D)'!Y$4)-'Business Plan'!$D$9)-'Business Plan'!$D$10*(1+'Scenario Analysis (2D)'!$E91))),(('Business Plan'!$E$6*('Business Plan'!$E$7-'Business Plan'!$E$8*(1+'Scenario Analysis (2D)'!Y$4)-'Business Plan'!$E$9)-'Business Plan'!$E$10*(1+'Scenario Analysis (2D)'!$E91))),(('Business Plan'!$F$6*('Business Plan'!$F$7-'Business Plan'!$F$8*(1+'Scenario Analysis (2D)'!Y$4)-'Business Plan'!$F$9)-'Business Plan'!$F$10*(1+'Scenario Analysis (2D)'!$E91))),(('Business Plan'!$G$6*('Business Plan'!$G$7-'Business Plan'!$G$8*(1+'Scenario Analysis (2D)'!Y$4)-'Business Plan'!$G$9)-'Business Plan'!$G$10*(1+'Scenario Analysis (2D)'!$E91))),(('Business Plan'!$H$6*('Business Plan'!$H$7-'Business Plan'!$H$8*(1+'Scenario Analysis (2D)'!Y$4)-'Business Plan'!$H$9)-'Business Plan'!$H$10*(1+'Scenario Analysis (2D)'!$E91))),(('Business Plan'!$I$6*('Business Plan'!$I$7-'Business Plan'!$I$8*(1+'Scenario Analysis (2D)'!Y$4)-'Business Plan'!$I$9)-'Business Plan'!$I$10*(1+'Scenario Analysis (2D)'!$E91))),(('Business Plan'!$J$6*('Business Plan'!$J$7-'Business Plan'!$J$8*(1+'Scenario Analysis (2D)'!Y$4)-'Business Plan'!$J$9)-'Business Plan'!$J$10*(1+'Scenario Analysis (2D)'!$E91))),(('Business Plan'!$K$6*('Business Plan'!$K$7-'Business Plan'!$K$8*(1+'Scenario Analysis (2D)'!Y$4)-'Business Plan'!$K$9)-'Business Plan'!$K$10*(1+'Scenario Analysis (2D)'!$E91)))))/'Business Plan'!$C$13-1</f>
        <v>5.3015864126311554</v>
      </c>
    </row>
    <row r="93" spans="1:23" x14ac:dyDescent="0.25">
      <c r="A93" s="65">
        <v>0</v>
      </c>
      <c r="B93" s="63">
        <v>-0.1</v>
      </c>
      <c r="C93" s="64">
        <f>(NPV('Business Plan'!$B$3,(('Business Plan'!$C$6*(1+'Scenario Analysis (2D)'!Z$4)*('Business Plan'!$C$7*(1+'Scenario Analysis (2D)'!$E11)-'Business Plan'!$C$8-'Business Plan'!$C$9)-'Business Plan'!$C$10)),(('Business Plan'!$D$6*(1+'Scenario Analysis (2D)'!Z$4)*('Business Plan'!$D$7*(1+'Scenario Analysis (2D)'!$E11)-'Business Plan'!$D$8-'Business Plan'!$D$9)-'Business Plan'!$D$10)),(('Business Plan'!$E$6*(1+'Scenario Analysis (2D)'!Z$4)*('Business Plan'!$E$7*(1+'Scenario Analysis (2D)'!$E11)-'Business Plan'!$E$8-'Business Plan'!$E$9)-'Business Plan'!$E$10)),(('Business Plan'!$F$6*(1+'Scenario Analysis (2D)'!Z$4)*('Business Plan'!$F$7*(1+'Scenario Analysis (2D)'!$E11)-'Business Plan'!$F$8-'Business Plan'!$F$9)-'Business Plan'!$F$10)),(('Business Plan'!$G$6*(1+'Scenario Analysis (2D)'!Z$4)*('Business Plan'!$G$7*(1+'Scenario Analysis (2D)'!$E11)-'Business Plan'!$G$8-'Business Plan'!$G$9)-'Business Plan'!$G$10)),(('Business Plan'!$H$6*(1+'Scenario Analysis (2D)'!Z$4)*('Business Plan'!$H$7*(1+'Scenario Analysis (2D)'!$E11)-'Business Plan'!$H$8-'Business Plan'!$H$9)-'Business Plan'!$H$10)),(('Business Plan'!$I$6*(1+'Scenario Analysis (2D)'!Z$4)*('Business Plan'!$I$7*(1+'Scenario Analysis (2D)'!$E11)-'Business Plan'!$I$8-'Business Plan'!$I$9)-'Business Plan'!$I$10)),(('Business Plan'!$J$6*(1+'Scenario Analysis (2D)'!Z$4)*('Business Plan'!$J$7*(1+'Scenario Analysis (2D)'!$E11)-'Business Plan'!$J$8-'Business Plan'!$J$9)-'Business Plan'!$J$10)),(('Business Plan'!$K$6*(1+'Scenario Analysis (2D)'!Z$4)*('Business Plan'!$K$7*(1+'Scenario Analysis (2D)'!$E11)-'Business Plan'!$K$8-'Business Plan'!$K$9)-'Business Plan'!$K$10))))/'Business Plan'!$C$13-1</f>
        <v>-1.339199473596175</v>
      </c>
      <c r="E93" s="65">
        <v>0</v>
      </c>
      <c r="F93" s="65">
        <v>-0.1</v>
      </c>
      <c r="G93" s="64">
        <f>(NPV('Business Plan'!$B$3,(('Business Plan'!$C$6*(1+'Scenario Analysis (2D)'!Z$4)*('Business Plan'!$C$7-'Business Plan'!$C$8*(1+'Scenario Analysis (2D)'!$E27)-'Business Plan'!$C$9)-'Business Plan'!$C$10)),(('Business Plan'!$D$6*(1+'Scenario Analysis (2D)'!Z$4)*('Business Plan'!$D$7-'Business Plan'!$D$8*(1+'Scenario Analysis (2D)'!$E27)-'Business Plan'!$D$9)-'Business Plan'!$D$10)),(('Business Plan'!$E$6*(1+'Scenario Analysis (2D)'!Z$4)*('Business Plan'!$E$7-'Business Plan'!$E$8*(1+'Scenario Analysis (2D)'!$E27)-'Business Plan'!$E$9)-'Business Plan'!$E$10)),(('Business Plan'!$F$6*(1+'Scenario Analysis (2D)'!Z$4)*('Business Plan'!$F$7-'Business Plan'!$F$8*(1+'Scenario Analysis (2D)'!$E27)-'Business Plan'!$F$9)-'Business Plan'!$F$10)),(('Business Plan'!$G$6*(1+'Scenario Analysis (2D)'!Z$4)*('Business Plan'!$G$7-'Business Plan'!$G$8*(1+'Scenario Analysis (2D)'!$E27)-'Business Plan'!$G$9)-'Business Plan'!$G$10)),(('Business Plan'!$H$6*(1+'Scenario Analysis (2D)'!Z$4)*('Business Plan'!$H$7-'Business Plan'!$H$8*(1+'Scenario Analysis (2D)'!$E27)-'Business Plan'!$H$9)-'Business Plan'!$H$10)),(('Business Plan'!$I$6*(1+'Scenario Analysis (2D)'!Z$4)*('Business Plan'!$I$7-'Business Plan'!$I$8*(1+'Scenario Analysis (2D)'!$E27)-'Business Plan'!$I$9)-'Business Plan'!$I$10)),(('Business Plan'!$J$6*(1+'Scenario Analysis (2D)'!Z$4)*('Business Plan'!$J$7-'Business Plan'!$J$8*(1+'Scenario Analysis (2D)'!$E27)-'Business Plan'!$J$9)-'Business Plan'!$J$10)),(('Business Plan'!$K$6*(1+'Scenario Analysis (2D)'!Z$4)*('Business Plan'!$K$7-'Business Plan'!$K$8*(1+'Scenario Analysis (2D)'!$E27)-'Business Plan'!$K$9)-'Business Plan'!$K$10))))/'Business Plan'!$C$13-1</f>
        <v>-1.339199473596175</v>
      </c>
      <c r="I93" s="65">
        <v>0</v>
      </c>
      <c r="J93" s="65">
        <v>-0.1</v>
      </c>
      <c r="K93" s="64">
        <f>(NPV('Business Plan'!$B$3,(('Business Plan'!$C$6*(1+'Scenario Analysis (2D)'!Z$4)*('Business Plan'!$C$7-'Business Plan'!$C$8-'Business Plan'!$C$9)-'Business Plan'!$C$10*(1+'Scenario Analysis (2D)'!$E43))),(('Business Plan'!$D$6*(1+'Scenario Analysis (2D)'!Z$4)*('Business Plan'!$D$7-'Business Plan'!$D$8-'Business Plan'!$D$9)-'Business Plan'!$D$10*(1+'Scenario Analysis (2D)'!$E43))),(('Business Plan'!$E$6*(1+'Scenario Analysis (2D)'!Z$4)*('Business Plan'!$E$7-'Business Plan'!$E$8-'Business Plan'!$E$9)-'Business Plan'!$E$10*(1+'Scenario Analysis (2D)'!$E43))),(('Business Plan'!$F$6*(1+'Scenario Analysis (2D)'!Z$4)*('Business Plan'!$F$7-'Business Plan'!$F$8-'Business Plan'!$F$9)-'Business Plan'!$F$10*(1+'Scenario Analysis (2D)'!$E43))),(('Business Plan'!$G$6*(1+'Scenario Analysis (2D)'!Z$4)*('Business Plan'!$G$7-'Business Plan'!$G$8-'Business Plan'!$G$9)-'Business Plan'!$G$10*(1+'Scenario Analysis (2D)'!$E43))),(('Business Plan'!$H$6*(1+'Scenario Analysis (2D)'!Z$4)*('Business Plan'!$H$7-'Business Plan'!$H$8-'Business Plan'!$H$9)-'Business Plan'!$H$10*(1+'Scenario Analysis (2D)'!$E43))),(('Business Plan'!$I$6*(1+'Scenario Analysis (2D)'!Z$4)*('Business Plan'!$I$7-'Business Plan'!$I$8-'Business Plan'!$I$9)-'Business Plan'!$I$10*(1+'Scenario Analysis (2D)'!$E43))),(('Business Plan'!$J$6*(1+'Scenario Analysis (2D)'!Z$4)*('Business Plan'!$J$7-'Business Plan'!$J$8-'Business Plan'!$J$9)-'Business Plan'!$J$10*(1+'Scenario Analysis (2D)'!$E43))),(('Business Plan'!$K$6*(1+'Scenario Analysis (2D)'!Z$4)*('Business Plan'!$K$7-'Business Plan'!$K$8-'Business Plan'!$K$9)-'Business Plan'!$K$10*(1+'Scenario Analysis (2D)'!$E43)))))/'Business Plan'!$C$13-1</f>
        <v>-1.339199473596175</v>
      </c>
      <c r="M93" s="65">
        <v>0</v>
      </c>
      <c r="N93" s="65">
        <v>-0.1</v>
      </c>
      <c r="O93" s="64">
        <f>(NPV('Business Plan'!$B$3,(('Business Plan'!$C$6*('Business Plan'!$C$7*(1+'Scenario Analysis (2D)'!Z$4)-'Business Plan'!$C$8*(1+'Scenario Analysis (2D)'!$E59)-'Business Plan'!$C$9)-'Business Plan'!$C$10)),(('Business Plan'!$D$6*('Business Plan'!$D$7*(1+'Scenario Analysis (2D)'!Z$4)-'Business Plan'!$D$8*(1+'Scenario Analysis (2D)'!$E59)-'Business Plan'!$D$9)-'Business Plan'!$D$10)),(('Business Plan'!$E$6*('Business Plan'!$E$7*(1+'Scenario Analysis (2D)'!Z$4)-'Business Plan'!$E$8*(1+'Scenario Analysis (2D)'!$E59)-'Business Plan'!$E$9)-'Business Plan'!$E$10)),(('Business Plan'!$F$6*('Business Plan'!$F$7*(1+'Scenario Analysis (2D)'!Z$4)-'Business Plan'!$F$8*(1+'Scenario Analysis (2D)'!$E59)-'Business Plan'!$F$9)-'Business Plan'!$F$10)),(('Business Plan'!$G$6*('Business Plan'!$G$7*(1+'Scenario Analysis (2D)'!Z$4)-'Business Plan'!$G$8*(1+'Scenario Analysis (2D)'!$E59)-'Business Plan'!$G$9)-'Business Plan'!$G$10)),(('Business Plan'!$H$6*('Business Plan'!$H$7*(1+'Scenario Analysis (2D)'!Z$4)-'Business Plan'!$H$8*(1+'Scenario Analysis (2D)'!$E59)-'Business Plan'!$H$9)-'Business Plan'!$H$10)),(('Business Plan'!$I$6*('Business Plan'!$I$7*(1+'Scenario Analysis (2D)'!Z$4)-'Business Plan'!$I$8*(1+'Scenario Analysis (2D)'!$E59)-'Business Plan'!$I$9)-'Business Plan'!$I$10)),(('Business Plan'!$J$6*('Business Plan'!$J$7*(1+'Scenario Analysis (2D)'!Z$4)-'Business Plan'!$J$8*(1+'Scenario Analysis (2D)'!$E59)-'Business Plan'!$J$9)-'Business Plan'!$J$10)),(('Business Plan'!$K$6*('Business Plan'!$K$7*(1+'Scenario Analysis (2D)'!Z$4)-'Business Plan'!$K$8*(1+'Scenario Analysis (2D)'!$E59)-'Business Plan'!$K$9)-'Business Plan'!$K$10))))/'Business Plan'!$C$13-1</f>
        <v>-4.9936288493175152</v>
      </c>
      <c r="Q93" s="65">
        <v>0</v>
      </c>
      <c r="R93" s="65">
        <v>-0.1</v>
      </c>
      <c r="S93" s="64">
        <f>(NPV('Business Plan'!$B$3,(('Business Plan'!$C$6*('Business Plan'!$C$7*(1+'Scenario Analysis (2D)'!Z$4)-'Business Plan'!$C$8-'Business Plan'!$C$9)-'Business Plan'!$C$10*(1+'Scenario Analysis (2D)'!$E75))),(('Business Plan'!$D$6*('Business Plan'!$D$7*(1+'Scenario Analysis (2D)'!Z$4)-'Business Plan'!$D$8-'Business Plan'!$D$9)-'Business Plan'!$D$10*(1+'Scenario Analysis (2D)'!$E75))),(('Business Plan'!$E$6*('Business Plan'!$E$7*(1+'Scenario Analysis (2D)'!Z$4)-'Business Plan'!$E$8-'Business Plan'!$E$9)-'Business Plan'!$E$10*(1+'Scenario Analysis (2D)'!$E75))),(('Business Plan'!$F$6*('Business Plan'!$F$7*(1+'Scenario Analysis (2D)'!Z$4)-'Business Plan'!$F$8-'Business Plan'!$F$9)-'Business Plan'!$F$10*(1+'Scenario Analysis (2D)'!$E75))),(('Business Plan'!$G$6*('Business Plan'!$G$7*(1+'Scenario Analysis (2D)'!Z$4)-'Business Plan'!$G$8-'Business Plan'!$G$9)-'Business Plan'!$G$10*(1+'Scenario Analysis (2D)'!$E75))),(('Business Plan'!$H$6*('Business Plan'!$H$7*(1+'Scenario Analysis (2D)'!Z$4)-'Business Plan'!$H$8-'Business Plan'!$H$9)-'Business Plan'!$H$10*(1+'Scenario Analysis (2D)'!$E75))),(('Business Plan'!$I$6*('Business Plan'!$I$7*(1+'Scenario Analysis (2D)'!Z$4)-'Business Plan'!$I$8-'Business Plan'!$I$9)-'Business Plan'!$I$10*(1+'Scenario Analysis (2D)'!$E75))),(('Business Plan'!$J$6*('Business Plan'!$J$7*(1+'Scenario Analysis (2D)'!Z$4)-'Business Plan'!$J$8-'Business Plan'!$J$9)-'Business Plan'!$J$10*(1+'Scenario Analysis (2D)'!$E75))),(('Business Plan'!$K$6*('Business Plan'!$K$7*(1+'Scenario Analysis (2D)'!Z$4)-'Business Plan'!$K$8-'Business Plan'!$K$9)-'Business Plan'!$K$10*(1+'Scenario Analysis (2D)'!$E75)))))/'Business Plan'!$C$13-1</f>
        <v>-4.9936288493175152</v>
      </c>
      <c r="U93" s="65">
        <v>0</v>
      </c>
      <c r="V93" s="65">
        <v>-0.1</v>
      </c>
      <c r="W93" s="64">
        <f>(NPV('Business Plan'!$B$3,(('Business Plan'!$C$6*('Business Plan'!$C$7-'Business Plan'!$C$8*(1+'Scenario Analysis (2D)'!Z$4)-'Business Plan'!$C$9)-'Business Plan'!$C$10*(1+'Scenario Analysis (2D)'!$E91))),(('Business Plan'!$D$6*('Business Plan'!$D$7-'Business Plan'!$D$8*(1+'Scenario Analysis (2D)'!Z$4)-'Business Plan'!$D$9)-'Business Plan'!$D$10*(1+'Scenario Analysis (2D)'!$E91))),(('Business Plan'!$E$6*('Business Plan'!$E$7-'Business Plan'!$E$8*(1+'Scenario Analysis (2D)'!Z$4)-'Business Plan'!$E$9)-'Business Plan'!$E$10*(1+'Scenario Analysis (2D)'!$E91))),(('Business Plan'!$F$6*('Business Plan'!$F$7-'Business Plan'!$F$8*(1+'Scenario Analysis (2D)'!Z$4)-'Business Plan'!$F$9)-'Business Plan'!$F$10*(1+'Scenario Analysis (2D)'!$E91))),(('Business Plan'!$G$6*('Business Plan'!$G$7-'Business Plan'!$G$8*(1+'Scenario Analysis (2D)'!Z$4)-'Business Plan'!$G$9)-'Business Plan'!$G$10*(1+'Scenario Analysis (2D)'!$E91))),(('Business Plan'!$H$6*('Business Plan'!$H$7-'Business Plan'!$H$8*(1+'Scenario Analysis (2D)'!Z$4)-'Business Plan'!$H$9)-'Business Plan'!$H$10*(1+'Scenario Analysis (2D)'!$E91))),(('Business Plan'!$I$6*('Business Plan'!$I$7-'Business Plan'!$I$8*(1+'Scenario Analysis (2D)'!Z$4)-'Business Plan'!$I$9)-'Business Plan'!$I$10*(1+'Scenario Analysis (2D)'!$E91))),(('Business Plan'!$J$6*('Business Plan'!$J$7-'Business Plan'!$J$8*(1+'Scenario Analysis (2D)'!Z$4)-'Business Plan'!$J$9)-'Business Plan'!$J$10*(1+'Scenario Analysis (2D)'!$E91))),(('Business Plan'!$K$6*('Business Plan'!$K$7-'Business Plan'!$K$8*(1+'Scenario Analysis (2D)'!Z$4)-'Business Plan'!$K$9)-'Business Plan'!$K$10*(1+'Scenario Analysis (2D)'!$E91)))))/'Business Plan'!$C$13-1</f>
        <v>3.5343909417541051</v>
      </c>
    </row>
    <row r="94" spans="1:23" x14ac:dyDescent="0.25">
      <c r="A94" s="65">
        <v>0</v>
      </c>
      <c r="B94" s="63">
        <v>-0.05</v>
      </c>
      <c r="C94" s="64">
        <f>(NPV('Business Plan'!$B$3,(('Business Plan'!$C$6*(1+'Scenario Analysis (2D)'!AA$4)*('Business Plan'!$C$7*(1+'Scenario Analysis (2D)'!$E11)-'Business Plan'!$C$8-'Business Plan'!$C$9)-'Business Plan'!$C$10)),(('Business Plan'!$D$6*(1+'Scenario Analysis (2D)'!AA$4)*('Business Plan'!$D$7*(1+'Scenario Analysis (2D)'!$E11)-'Business Plan'!$D$8-'Business Plan'!$D$9)-'Business Plan'!$D$10)),(('Business Plan'!$E$6*(1+'Scenario Analysis (2D)'!AA$4)*('Business Plan'!$E$7*(1+'Scenario Analysis (2D)'!$E11)-'Business Plan'!$E$8-'Business Plan'!$E$9)-'Business Plan'!$E$10)),(('Business Plan'!$F$6*(1+'Scenario Analysis (2D)'!AA$4)*('Business Plan'!$F$7*(1+'Scenario Analysis (2D)'!$E11)-'Business Plan'!$F$8-'Business Plan'!$F$9)-'Business Plan'!$F$10)),(('Business Plan'!$G$6*(1+'Scenario Analysis (2D)'!AA$4)*('Business Plan'!$G$7*(1+'Scenario Analysis (2D)'!$E11)-'Business Plan'!$G$8-'Business Plan'!$G$9)-'Business Plan'!$G$10)),(('Business Plan'!$H$6*(1+'Scenario Analysis (2D)'!AA$4)*('Business Plan'!$H$7*(1+'Scenario Analysis (2D)'!$E11)-'Business Plan'!$H$8-'Business Plan'!$H$9)-'Business Plan'!$H$10)),(('Business Plan'!$I$6*(1+'Scenario Analysis (2D)'!AA$4)*('Business Plan'!$I$7*(1+'Scenario Analysis (2D)'!$E11)-'Business Plan'!$I$8-'Business Plan'!$I$9)-'Business Plan'!$I$10)),(('Business Plan'!$J$6*(1+'Scenario Analysis (2D)'!AA$4)*('Business Plan'!$J$7*(1+'Scenario Analysis (2D)'!$E11)-'Business Plan'!$J$8-'Business Plan'!$J$9)-'Business Plan'!$J$10)),(('Business Plan'!$K$6*(1+'Scenario Analysis (2D)'!AA$4)*('Business Plan'!$K$7*(1+'Scenario Analysis (2D)'!$E11)-'Business Plan'!$K$8-'Business Plan'!$K$9)-'Business Plan'!$K$10))))/'Business Plan'!$C$13-1</f>
        <v>-0.66959973679808682</v>
      </c>
      <c r="E94" s="65">
        <v>0</v>
      </c>
      <c r="F94" s="65">
        <v>-0.05</v>
      </c>
      <c r="G94" s="64">
        <f>(NPV('Business Plan'!$B$3,(('Business Plan'!$C$6*(1+'Scenario Analysis (2D)'!AA$4)*('Business Plan'!$C$7-'Business Plan'!$C$8*(1+'Scenario Analysis (2D)'!$E27)-'Business Plan'!$C$9)-'Business Plan'!$C$10)),(('Business Plan'!$D$6*(1+'Scenario Analysis (2D)'!AA$4)*('Business Plan'!$D$7-'Business Plan'!$D$8*(1+'Scenario Analysis (2D)'!$E27)-'Business Plan'!$D$9)-'Business Plan'!$D$10)),(('Business Plan'!$E$6*(1+'Scenario Analysis (2D)'!AA$4)*('Business Plan'!$E$7-'Business Plan'!$E$8*(1+'Scenario Analysis (2D)'!$E27)-'Business Plan'!$E$9)-'Business Plan'!$E$10)),(('Business Plan'!$F$6*(1+'Scenario Analysis (2D)'!AA$4)*('Business Plan'!$F$7-'Business Plan'!$F$8*(1+'Scenario Analysis (2D)'!$E27)-'Business Plan'!$F$9)-'Business Plan'!$F$10)),(('Business Plan'!$G$6*(1+'Scenario Analysis (2D)'!AA$4)*('Business Plan'!$G$7-'Business Plan'!$G$8*(1+'Scenario Analysis (2D)'!$E27)-'Business Plan'!$G$9)-'Business Plan'!$G$10)),(('Business Plan'!$H$6*(1+'Scenario Analysis (2D)'!AA$4)*('Business Plan'!$H$7-'Business Plan'!$H$8*(1+'Scenario Analysis (2D)'!$E27)-'Business Plan'!$H$9)-'Business Plan'!$H$10)),(('Business Plan'!$I$6*(1+'Scenario Analysis (2D)'!AA$4)*('Business Plan'!$I$7-'Business Plan'!$I$8*(1+'Scenario Analysis (2D)'!$E27)-'Business Plan'!$I$9)-'Business Plan'!$I$10)),(('Business Plan'!$J$6*(1+'Scenario Analysis (2D)'!AA$4)*('Business Plan'!$J$7-'Business Plan'!$J$8*(1+'Scenario Analysis (2D)'!$E27)-'Business Plan'!$J$9)-'Business Plan'!$J$10)),(('Business Plan'!$K$6*(1+'Scenario Analysis (2D)'!AA$4)*('Business Plan'!$K$7-'Business Plan'!$K$8*(1+'Scenario Analysis (2D)'!$E27)-'Business Plan'!$K$9)-'Business Plan'!$K$10))))/'Business Plan'!$C$13-1</f>
        <v>-0.66959973679808682</v>
      </c>
      <c r="I94" s="65">
        <v>0</v>
      </c>
      <c r="J94" s="65">
        <v>-0.05</v>
      </c>
      <c r="K94" s="64">
        <f>(NPV('Business Plan'!$B$3,(('Business Plan'!$C$6*(1+'Scenario Analysis (2D)'!AA$4)*('Business Plan'!$C$7-'Business Plan'!$C$8-'Business Plan'!$C$9)-'Business Plan'!$C$10*(1+'Scenario Analysis (2D)'!$E43))),(('Business Plan'!$D$6*(1+'Scenario Analysis (2D)'!AA$4)*('Business Plan'!$D$7-'Business Plan'!$D$8-'Business Plan'!$D$9)-'Business Plan'!$D$10*(1+'Scenario Analysis (2D)'!$E43))),(('Business Plan'!$E$6*(1+'Scenario Analysis (2D)'!AA$4)*('Business Plan'!$E$7-'Business Plan'!$E$8-'Business Plan'!$E$9)-'Business Plan'!$E$10*(1+'Scenario Analysis (2D)'!$E43))),(('Business Plan'!$F$6*(1+'Scenario Analysis (2D)'!AA$4)*('Business Plan'!$F$7-'Business Plan'!$F$8-'Business Plan'!$F$9)-'Business Plan'!$F$10*(1+'Scenario Analysis (2D)'!$E43))),(('Business Plan'!$G$6*(1+'Scenario Analysis (2D)'!AA$4)*('Business Plan'!$G$7-'Business Plan'!$G$8-'Business Plan'!$G$9)-'Business Plan'!$G$10*(1+'Scenario Analysis (2D)'!$E43))),(('Business Plan'!$H$6*(1+'Scenario Analysis (2D)'!AA$4)*('Business Plan'!$H$7-'Business Plan'!$H$8-'Business Plan'!$H$9)-'Business Plan'!$H$10*(1+'Scenario Analysis (2D)'!$E43))),(('Business Plan'!$I$6*(1+'Scenario Analysis (2D)'!AA$4)*('Business Plan'!$I$7-'Business Plan'!$I$8-'Business Plan'!$I$9)-'Business Plan'!$I$10*(1+'Scenario Analysis (2D)'!$E43))),(('Business Plan'!$J$6*(1+'Scenario Analysis (2D)'!AA$4)*('Business Plan'!$J$7-'Business Plan'!$J$8-'Business Plan'!$J$9)-'Business Plan'!$J$10*(1+'Scenario Analysis (2D)'!$E43))),(('Business Plan'!$K$6*(1+'Scenario Analysis (2D)'!AA$4)*('Business Plan'!$K$7-'Business Plan'!$K$8-'Business Plan'!$K$9)-'Business Plan'!$K$10*(1+'Scenario Analysis (2D)'!$E43)))))/'Business Plan'!$C$13-1</f>
        <v>-0.66959973679808682</v>
      </c>
      <c r="M94" s="65">
        <v>0</v>
      </c>
      <c r="N94" s="65">
        <v>-0.05</v>
      </c>
      <c r="O94" s="64">
        <f>(NPV('Business Plan'!$B$3,(('Business Plan'!$C$6*('Business Plan'!$C$7*(1+'Scenario Analysis (2D)'!AA$4)-'Business Plan'!$C$8*(1+'Scenario Analysis (2D)'!$E59)-'Business Plan'!$C$9)-'Business Plan'!$C$10)),(('Business Plan'!$D$6*('Business Plan'!$D$7*(1+'Scenario Analysis (2D)'!AA$4)-'Business Plan'!$D$8*(1+'Scenario Analysis (2D)'!$E59)-'Business Plan'!$D$9)-'Business Plan'!$D$10)),(('Business Plan'!$E$6*('Business Plan'!$E$7*(1+'Scenario Analysis (2D)'!AA$4)-'Business Plan'!$E$8*(1+'Scenario Analysis (2D)'!$E59)-'Business Plan'!$E$9)-'Business Plan'!$E$10)),(('Business Plan'!$F$6*('Business Plan'!$F$7*(1+'Scenario Analysis (2D)'!AA$4)-'Business Plan'!$F$8*(1+'Scenario Analysis (2D)'!$E59)-'Business Plan'!$F$9)-'Business Plan'!$F$10)),(('Business Plan'!$G$6*('Business Plan'!$G$7*(1+'Scenario Analysis (2D)'!AA$4)-'Business Plan'!$G$8*(1+'Scenario Analysis (2D)'!$E59)-'Business Plan'!$G$9)-'Business Plan'!$G$10)),(('Business Plan'!$H$6*('Business Plan'!$H$7*(1+'Scenario Analysis (2D)'!AA$4)-'Business Plan'!$H$8*(1+'Scenario Analysis (2D)'!$E59)-'Business Plan'!$H$9)-'Business Plan'!$H$10)),(('Business Plan'!$I$6*('Business Plan'!$I$7*(1+'Scenario Analysis (2D)'!AA$4)-'Business Plan'!$I$8*(1+'Scenario Analysis (2D)'!$E59)-'Business Plan'!$I$9)-'Business Plan'!$I$10)),(('Business Plan'!$J$6*('Business Plan'!$J$7*(1+'Scenario Analysis (2D)'!AA$4)-'Business Plan'!$J$8*(1+'Scenario Analysis (2D)'!$E59)-'Business Plan'!$J$9)-'Business Plan'!$J$10)),(('Business Plan'!$K$6*('Business Plan'!$K$7*(1+'Scenario Analysis (2D)'!AA$4)-'Business Plan'!$K$8*(1+'Scenario Analysis (2D)'!$E59)-'Business Plan'!$K$9)-'Business Plan'!$K$10))))/'Business Plan'!$C$13-1</f>
        <v>-2.4968144246587576</v>
      </c>
      <c r="Q94" s="65">
        <v>0</v>
      </c>
      <c r="R94" s="65">
        <v>-0.05</v>
      </c>
      <c r="S94" s="64">
        <f>(NPV('Business Plan'!$B$3,(('Business Plan'!$C$6*('Business Plan'!$C$7*(1+'Scenario Analysis (2D)'!AA$4)-'Business Plan'!$C$8-'Business Plan'!$C$9)-'Business Plan'!$C$10*(1+'Scenario Analysis (2D)'!$E75))),(('Business Plan'!$D$6*('Business Plan'!$D$7*(1+'Scenario Analysis (2D)'!AA$4)-'Business Plan'!$D$8-'Business Plan'!$D$9)-'Business Plan'!$D$10*(1+'Scenario Analysis (2D)'!$E75))),(('Business Plan'!$E$6*('Business Plan'!$E$7*(1+'Scenario Analysis (2D)'!AA$4)-'Business Plan'!$E$8-'Business Plan'!$E$9)-'Business Plan'!$E$10*(1+'Scenario Analysis (2D)'!$E75))),(('Business Plan'!$F$6*('Business Plan'!$F$7*(1+'Scenario Analysis (2D)'!AA$4)-'Business Plan'!$F$8-'Business Plan'!$F$9)-'Business Plan'!$F$10*(1+'Scenario Analysis (2D)'!$E75))),(('Business Plan'!$G$6*('Business Plan'!$G$7*(1+'Scenario Analysis (2D)'!AA$4)-'Business Plan'!$G$8-'Business Plan'!$G$9)-'Business Plan'!$G$10*(1+'Scenario Analysis (2D)'!$E75))),(('Business Plan'!$H$6*('Business Plan'!$H$7*(1+'Scenario Analysis (2D)'!AA$4)-'Business Plan'!$H$8-'Business Plan'!$H$9)-'Business Plan'!$H$10*(1+'Scenario Analysis (2D)'!$E75))),(('Business Plan'!$I$6*('Business Plan'!$I$7*(1+'Scenario Analysis (2D)'!AA$4)-'Business Plan'!$I$8-'Business Plan'!$I$9)-'Business Plan'!$I$10*(1+'Scenario Analysis (2D)'!$E75))),(('Business Plan'!$J$6*('Business Plan'!$J$7*(1+'Scenario Analysis (2D)'!AA$4)-'Business Plan'!$J$8-'Business Plan'!$J$9)-'Business Plan'!$J$10*(1+'Scenario Analysis (2D)'!$E75))),(('Business Plan'!$K$6*('Business Plan'!$K$7*(1+'Scenario Analysis (2D)'!AA$4)-'Business Plan'!$K$8-'Business Plan'!$K$9)-'Business Plan'!$K$10*(1+'Scenario Analysis (2D)'!$E75)))))/'Business Plan'!$C$13-1</f>
        <v>-2.4968144246587576</v>
      </c>
      <c r="U94" s="65">
        <v>0</v>
      </c>
      <c r="V94" s="65">
        <v>-0.05</v>
      </c>
      <c r="W94" s="64">
        <f>(NPV('Business Plan'!$B$3,(('Business Plan'!$C$6*('Business Plan'!$C$7-'Business Plan'!$C$8*(1+'Scenario Analysis (2D)'!AA$4)-'Business Plan'!$C$9)-'Business Plan'!$C$10*(1+'Scenario Analysis (2D)'!$E91))),(('Business Plan'!$D$6*('Business Plan'!$D$7-'Business Plan'!$D$8*(1+'Scenario Analysis (2D)'!AA$4)-'Business Plan'!$D$9)-'Business Plan'!$D$10*(1+'Scenario Analysis (2D)'!$E91))),(('Business Plan'!$E$6*('Business Plan'!$E$7-'Business Plan'!$E$8*(1+'Scenario Analysis (2D)'!AA$4)-'Business Plan'!$E$9)-'Business Plan'!$E$10*(1+'Scenario Analysis (2D)'!$E91))),(('Business Plan'!$F$6*('Business Plan'!$F$7-'Business Plan'!$F$8*(1+'Scenario Analysis (2D)'!AA$4)-'Business Plan'!$F$9)-'Business Plan'!$F$10*(1+'Scenario Analysis (2D)'!$E91))),(('Business Plan'!$G$6*('Business Plan'!$G$7-'Business Plan'!$G$8*(1+'Scenario Analysis (2D)'!AA$4)-'Business Plan'!$G$9)-'Business Plan'!$G$10*(1+'Scenario Analysis (2D)'!$E91))),(('Business Plan'!$H$6*('Business Plan'!$H$7-'Business Plan'!$H$8*(1+'Scenario Analysis (2D)'!AA$4)-'Business Plan'!$H$9)-'Business Plan'!$H$10*(1+'Scenario Analysis (2D)'!$E91))),(('Business Plan'!$I$6*('Business Plan'!$I$7-'Business Plan'!$I$8*(1+'Scenario Analysis (2D)'!AA$4)-'Business Plan'!$I$9)-'Business Plan'!$I$10*(1+'Scenario Analysis (2D)'!$E91))),(('Business Plan'!$J$6*('Business Plan'!$J$7-'Business Plan'!$J$8*(1+'Scenario Analysis (2D)'!AA$4)-'Business Plan'!$J$9)-'Business Plan'!$J$10*(1+'Scenario Analysis (2D)'!$E91))),(('Business Plan'!$K$6*('Business Plan'!$K$7-'Business Plan'!$K$8*(1+'Scenario Analysis (2D)'!AA$4)-'Business Plan'!$K$9)-'Business Plan'!$K$10*(1+'Scenario Analysis (2D)'!$E91)))))/'Business Plan'!$C$13-1</f>
        <v>1.7671954708770516</v>
      </c>
    </row>
    <row r="95" spans="1:23" x14ac:dyDescent="0.25">
      <c r="A95" s="65">
        <v>0</v>
      </c>
      <c r="B95" s="63">
        <v>0</v>
      </c>
      <c r="C95" s="64">
        <f>(NPV('Business Plan'!$B$3,(('Business Plan'!$C$6*(1+'Scenario Analysis (2D)'!AB$4)*('Business Plan'!$C$7*(1+'Scenario Analysis (2D)'!$E11)-'Business Plan'!$C$8-'Business Plan'!$C$9)-'Business Plan'!$C$10)),(('Business Plan'!$D$6*(1+'Scenario Analysis (2D)'!AB$4)*('Business Plan'!$D$7*(1+'Scenario Analysis (2D)'!$E11)-'Business Plan'!$D$8-'Business Plan'!$D$9)-'Business Plan'!$D$10)),(('Business Plan'!$E$6*(1+'Scenario Analysis (2D)'!AB$4)*('Business Plan'!$E$7*(1+'Scenario Analysis (2D)'!$E11)-'Business Plan'!$E$8-'Business Plan'!$E$9)-'Business Plan'!$E$10)),(('Business Plan'!$F$6*(1+'Scenario Analysis (2D)'!AB$4)*('Business Plan'!$F$7*(1+'Scenario Analysis (2D)'!$E11)-'Business Plan'!$F$8-'Business Plan'!$F$9)-'Business Plan'!$F$10)),(('Business Plan'!$G$6*(1+'Scenario Analysis (2D)'!AB$4)*('Business Plan'!$G$7*(1+'Scenario Analysis (2D)'!$E11)-'Business Plan'!$G$8-'Business Plan'!$G$9)-'Business Plan'!$G$10)),(('Business Plan'!$H$6*(1+'Scenario Analysis (2D)'!AB$4)*('Business Plan'!$H$7*(1+'Scenario Analysis (2D)'!$E11)-'Business Plan'!$H$8-'Business Plan'!$H$9)-'Business Plan'!$H$10)),(('Business Plan'!$I$6*(1+'Scenario Analysis (2D)'!AB$4)*('Business Plan'!$I$7*(1+'Scenario Analysis (2D)'!$E11)-'Business Plan'!$I$8-'Business Plan'!$I$9)-'Business Plan'!$I$10)),(('Business Plan'!$J$6*(1+'Scenario Analysis (2D)'!AB$4)*('Business Plan'!$J$7*(1+'Scenario Analysis (2D)'!$E11)-'Business Plan'!$J$8-'Business Plan'!$J$9)-'Business Plan'!$J$10)),(('Business Plan'!$K$6*(1+'Scenario Analysis (2D)'!AB$4)*('Business Plan'!$K$7*(1+'Scenario Analysis (2D)'!$E11)-'Business Plan'!$K$8-'Business Plan'!$K$9)-'Business Plan'!$K$10))))/'Business Plan'!$C$13-1</f>
        <v>0</v>
      </c>
      <c r="E95" s="65">
        <v>0</v>
      </c>
      <c r="F95" s="65">
        <v>0</v>
      </c>
      <c r="G95" s="64">
        <f>(NPV('Business Plan'!$B$3,(('Business Plan'!$C$6*(1+'Scenario Analysis (2D)'!AB$4)*('Business Plan'!$C$7-'Business Plan'!$C$8*(1+'Scenario Analysis (2D)'!$E27)-'Business Plan'!$C$9)-'Business Plan'!$C$10)),(('Business Plan'!$D$6*(1+'Scenario Analysis (2D)'!AB$4)*('Business Plan'!$D$7-'Business Plan'!$D$8*(1+'Scenario Analysis (2D)'!$E27)-'Business Plan'!$D$9)-'Business Plan'!$D$10)),(('Business Plan'!$E$6*(1+'Scenario Analysis (2D)'!AB$4)*('Business Plan'!$E$7-'Business Plan'!$E$8*(1+'Scenario Analysis (2D)'!$E27)-'Business Plan'!$E$9)-'Business Plan'!$E$10)),(('Business Plan'!$F$6*(1+'Scenario Analysis (2D)'!AB$4)*('Business Plan'!$F$7-'Business Plan'!$F$8*(1+'Scenario Analysis (2D)'!$E27)-'Business Plan'!$F$9)-'Business Plan'!$F$10)),(('Business Plan'!$G$6*(1+'Scenario Analysis (2D)'!AB$4)*('Business Plan'!$G$7-'Business Plan'!$G$8*(1+'Scenario Analysis (2D)'!$E27)-'Business Plan'!$G$9)-'Business Plan'!$G$10)),(('Business Plan'!$H$6*(1+'Scenario Analysis (2D)'!AB$4)*('Business Plan'!$H$7-'Business Plan'!$H$8*(1+'Scenario Analysis (2D)'!$E27)-'Business Plan'!$H$9)-'Business Plan'!$H$10)),(('Business Plan'!$I$6*(1+'Scenario Analysis (2D)'!AB$4)*('Business Plan'!$I$7-'Business Plan'!$I$8*(1+'Scenario Analysis (2D)'!$E27)-'Business Plan'!$I$9)-'Business Plan'!$I$10)),(('Business Plan'!$J$6*(1+'Scenario Analysis (2D)'!AB$4)*('Business Plan'!$J$7-'Business Plan'!$J$8*(1+'Scenario Analysis (2D)'!$E27)-'Business Plan'!$J$9)-'Business Plan'!$J$10)),(('Business Plan'!$K$6*(1+'Scenario Analysis (2D)'!AB$4)*('Business Plan'!$K$7-'Business Plan'!$K$8*(1+'Scenario Analysis (2D)'!$E27)-'Business Plan'!$K$9)-'Business Plan'!$K$10))))/'Business Plan'!$C$13-1</f>
        <v>0</v>
      </c>
      <c r="I95" s="65">
        <v>0</v>
      </c>
      <c r="J95" s="65">
        <v>0</v>
      </c>
      <c r="K95" s="64">
        <f>(NPV('Business Plan'!$B$3,(('Business Plan'!$C$6*(1+'Scenario Analysis (2D)'!AB$4)*('Business Plan'!$C$7-'Business Plan'!$C$8-'Business Plan'!$C$9)-'Business Plan'!$C$10*(1+'Scenario Analysis (2D)'!$E43))),(('Business Plan'!$D$6*(1+'Scenario Analysis (2D)'!AB$4)*('Business Plan'!$D$7-'Business Plan'!$D$8-'Business Plan'!$D$9)-'Business Plan'!$D$10*(1+'Scenario Analysis (2D)'!$E43))),(('Business Plan'!$E$6*(1+'Scenario Analysis (2D)'!AB$4)*('Business Plan'!$E$7-'Business Plan'!$E$8-'Business Plan'!$E$9)-'Business Plan'!$E$10*(1+'Scenario Analysis (2D)'!$E43))),(('Business Plan'!$F$6*(1+'Scenario Analysis (2D)'!AB$4)*('Business Plan'!$F$7-'Business Plan'!$F$8-'Business Plan'!$F$9)-'Business Plan'!$F$10*(1+'Scenario Analysis (2D)'!$E43))),(('Business Plan'!$G$6*(1+'Scenario Analysis (2D)'!AB$4)*('Business Plan'!$G$7-'Business Plan'!$G$8-'Business Plan'!$G$9)-'Business Plan'!$G$10*(1+'Scenario Analysis (2D)'!$E43))),(('Business Plan'!$H$6*(1+'Scenario Analysis (2D)'!AB$4)*('Business Plan'!$H$7-'Business Plan'!$H$8-'Business Plan'!$H$9)-'Business Plan'!$H$10*(1+'Scenario Analysis (2D)'!$E43))),(('Business Plan'!$I$6*(1+'Scenario Analysis (2D)'!AB$4)*('Business Plan'!$I$7-'Business Plan'!$I$8-'Business Plan'!$I$9)-'Business Plan'!$I$10*(1+'Scenario Analysis (2D)'!$E43))),(('Business Plan'!$J$6*(1+'Scenario Analysis (2D)'!AB$4)*('Business Plan'!$J$7-'Business Plan'!$J$8-'Business Plan'!$J$9)-'Business Plan'!$J$10*(1+'Scenario Analysis (2D)'!$E43))),(('Business Plan'!$K$6*(1+'Scenario Analysis (2D)'!AB$4)*('Business Plan'!$K$7-'Business Plan'!$K$8-'Business Plan'!$K$9)-'Business Plan'!$K$10*(1+'Scenario Analysis (2D)'!$E43)))))/'Business Plan'!$C$13-1</f>
        <v>0</v>
      </c>
      <c r="M95" s="65">
        <v>0</v>
      </c>
      <c r="N95" s="65">
        <v>0</v>
      </c>
      <c r="O95" s="64">
        <f>(NPV('Business Plan'!$B$3,(('Business Plan'!$C$6*('Business Plan'!$C$7*(1+'Scenario Analysis (2D)'!AB$4)-'Business Plan'!$C$8*(1+'Scenario Analysis (2D)'!$E59)-'Business Plan'!$C$9)-'Business Plan'!$C$10)),(('Business Plan'!$D$6*('Business Plan'!$D$7*(1+'Scenario Analysis (2D)'!AB$4)-'Business Plan'!$D$8*(1+'Scenario Analysis (2D)'!$E59)-'Business Plan'!$D$9)-'Business Plan'!$D$10)),(('Business Plan'!$E$6*('Business Plan'!$E$7*(1+'Scenario Analysis (2D)'!AB$4)-'Business Plan'!$E$8*(1+'Scenario Analysis (2D)'!$E59)-'Business Plan'!$E$9)-'Business Plan'!$E$10)),(('Business Plan'!$F$6*('Business Plan'!$F$7*(1+'Scenario Analysis (2D)'!AB$4)-'Business Plan'!$F$8*(1+'Scenario Analysis (2D)'!$E59)-'Business Plan'!$F$9)-'Business Plan'!$F$10)),(('Business Plan'!$G$6*('Business Plan'!$G$7*(1+'Scenario Analysis (2D)'!AB$4)-'Business Plan'!$G$8*(1+'Scenario Analysis (2D)'!$E59)-'Business Plan'!$G$9)-'Business Plan'!$G$10)),(('Business Plan'!$H$6*('Business Plan'!$H$7*(1+'Scenario Analysis (2D)'!AB$4)-'Business Plan'!$H$8*(1+'Scenario Analysis (2D)'!$E59)-'Business Plan'!$H$9)-'Business Plan'!$H$10)),(('Business Plan'!$I$6*('Business Plan'!$I$7*(1+'Scenario Analysis (2D)'!AB$4)-'Business Plan'!$I$8*(1+'Scenario Analysis (2D)'!$E59)-'Business Plan'!$I$9)-'Business Plan'!$I$10)),(('Business Plan'!$J$6*('Business Plan'!$J$7*(1+'Scenario Analysis (2D)'!AB$4)-'Business Plan'!$J$8*(1+'Scenario Analysis (2D)'!$E59)-'Business Plan'!$J$9)-'Business Plan'!$J$10)),(('Business Plan'!$K$6*('Business Plan'!$K$7*(1+'Scenario Analysis (2D)'!AB$4)-'Business Plan'!$K$8*(1+'Scenario Analysis (2D)'!$E59)-'Business Plan'!$K$9)-'Business Plan'!$K$10))))/'Business Plan'!$C$13-1</f>
        <v>0</v>
      </c>
      <c r="Q95" s="65">
        <v>0</v>
      </c>
      <c r="R95" s="65">
        <v>0</v>
      </c>
      <c r="S95" s="64">
        <f>(NPV('Business Plan'!$B$3,(('Business Plan'!$C$6*('Business Plan'!$C$7*(1+'Scenario Analysis (2D)'!AB$4)-'Business Plan'!$C$8-'Business Plan'!$C$9)-'Business Plan'!$C$10*(1+'Scenario Analysis (2D)'!$E75))),(('Business Plan'!$D$6*('Business Plan'!$D$7*(1+'Scenario Analysis (2D)'!AB$4)-'Business Plan'!$D$8-'Business Plan'!$D$9)-'Business Plan'!$D$10*(1+'Scenario Analysis (2D)'!$E75))),(('Business Plan'!$E$6*('Business Plan'!$E$7*(1+'Scenario Analysis (2D)'!AB$4)-'Business Plan'!$E$8-'Business Plan'!$E$9)-'Business Plan'!$E$10*(1+'Scenario Analysis (2D)'!$E75))),(('Business Plan'!$F$6*('Business Plan'!$F$7*(1+'Scenario Analysis (2D)'!AB$4)-'Business Plan'!$F$8-'Business Plan'!$F$9)-'Business Plan'!$F$10*(1+'Scenario Analysis (2D)'!$E75))),(('Business Plan'!$G$6*('Business Plan'!$G$7*(1+'Scenario Analysis (2D)'!AB$4)-'Business Plan'!$G$8-'Business Plan'!$G$9)-'Business Plan'!$G$10*(1+'Scenario Analysis (2D)'!$E75))),(('Business Plan'!$H$6*('Business Plan'!$H$7*(1+'Scenario Analysis (2D)'!AB$4)-'Business Plan'!$H$8-'Business Plan'!$H$9)-'Business Plan'!$H$10*(1+'Scenario Analysis (2D)'!$E75))),(('Business Plan'!$I$6*('Business Plan'!$I$7*(1+'Scenario Analysis (2D)'!AB$4)-'Business Plan'!$I$8-'Business Plan'!$I$9)-'Business Plan'!$I$10*(1+'Scenario Analysis (2D)'!$E75))),(('Business Plan'!$J$6*('Business Plan'!$J$7*(1+'Scenario Analysis (2D)'!AB$4)-'Business Plan'!$J$8-'Business Plan'!$J$9)-'Business Plan'!$J$10*(1+'Scenario Analysis (2D)'!$E75))),(('Business Plan'!$K$6*('Business Plan'!$K$7*(1+'Scenario Analysis (2D)'!AB$4)-'Business Plan'!$K$8-'Business Plan'!$K$9)-'Business Plan'!$K$10*(1+'Scenario Analysis (2D)'!$E75)))))/'Business Plan'!$C$13-1</f>
        <v>0</v>
      </c>
      <c r="U95" s="65">
        <v>0</v>
      </c>
      <c r="V95" s="65">
        <v>0</v>
      </c>
      <c r="W95" s="64">
        <f>(NPV('Business Plan'!$B$3,(('Business Plan'!$C$6*('Business Plan'!$C$7-'Business Plan'!$C$8*(1+'Scenario Analysis (2D)'!AB$4)-'Business Plan'!$C$9)-'Business Plan'!$C$10*(1+'Scenario Analysis (2D)'!$E91))),(('Business Plan'!$D$6*('Business Plan'!$D$7-'Business Plan'!$D$8*(1+'Scenario Analysis (2D)'!AB$4)-'Business Plan'!$D$9)-'Business Plan'!$D$10*(1+'Scenario Analysis (2D)'!$E91))),(('Business Plan'!$E$6*('Business Plan'!$E$7-'Business Plan'!$E$8*(1+'Scenario Analysis (2D)'!AB$4)-'Business Plan'!$E$9)-'Business Plan'!$E$10*(1+'Scenario Analysis (2D)'!$E91))),(('Business Plan'!$F$6*('Business Plan'!$F$7-'Business Plan'!$F$8*(1+'Scenario Analysis (2D)'!AB$4)-'Business Plan'!$F$9)-'Business Plan'!$F$10*(1+'Scenario Analysis (2D)'!$E91))),(('Business Plan'!$G$6*('Business Plan'!$G$7-'Business Plan'!$G$8*(1+'Scenario Analysis (2D)'!AB$4)-'Business Plan'!$G$9)-'Business Plan'!$G$10*(1+'Scenario Analysis (2D)'!$E91))),(('Business Plan'!$H$6*('Business Plan'!$H$7-'Business Plan'!$H$8*(1+'Scenario Analysis (2D)'!AB$4)-'Business Plan'!$H$9)-'Business Plan'!$H$10*(1+'Scenario Analysis (2D)'!$E91))),(('Business Plan'!$I$6*('Business Plan'!$I$7-'Business Plan'!$I$8*(1+'Scenario Analysis (2D)'!AB$4)-'Business Plan'!$I$9)-'Business Plan'!$I$10*(1+'Scenario Analysis (2D)'!$E91))),(('Business Plan'!$J$6*('Business Plan'!$J$7-'Business Plan'!$J$8*(1+'Scenario Analysis (2D)'!AB$4)-'Business Plan'!$J$9)-'Business Plan'!$J$10*(1+'Scenario Analysis (2D)'!$E91))),(('Business Plan'!$K$6*('Business Plan'!$K$7-'Business Plan'!$K$8*(1+'Scenario Analysis (2D)'!AB$4)-'Business Plan'!$K$9)-'Business Plan'!$K$10*(1+'Scenario Analysis (2D)'!$E91)))))/'Business Plan'!$C$13-1</f>
        <v>0</v>
      </c>
    </row>
    <row r="96" spans="1:23" x14ac:dyDescent="0.25">
      <c r="A96" s="65">
        <v>0</v>
      </c>
      <c r="B96" s="63">
        <v>0.05</v>
      </c>
      <c r="C96" s="64">
        <f>(NPV('Business Plan'!$B$3,(('Business Plan'!$C$6*(1+'Scenario Analysis (2D)'!AC$4)*('Business Plan'!$C$7*(1+'Scenario Analysis (2D)'!$E11)-'Business Plan'!$C$8-'Business Plan'!$C$9)-'Business Plan'!$C$10)),(('Business Plan'!$D$6*(1+'Scenario Analysis (2D)'!AC$4)*('Business Plan'!$D$7*(1+'Scenario Analysis (2D)'!$E11)-'Business Plan'!$D$8-'Business Plan'!$D$9)-'Business Plan'!$D$10)),(('Business Plan'!$E$6*(1+'Scenario Analysis (2D)'!AC$4)*('Business Plan'!$E$7*(1+'Scenario Analysis (2D)'!$E11)-'Business Plan'!$E$8-'Business Plan'!$E$9)-'Business Plan'!$E$10)),(('Business Plan'!$F$6*(1+'Scenario Analysis (2D)'!AC$4)*('Business Plan'!$F$7*(1+'Scenario Analysis (2D)'!$E11)-'Business Plan'!$F$8-'Business Plan'!$F$9)-'Business Plan'!$F$10)),(('Business Plan'!$G$6*(1+'Scenario Analysis (2D)'!AC$4)*('Business Plan'!$G$7*(1+'Scenario Analysis (2D)'!$E11)-'Business Plan'!$G$8-'Business Plan'!$G$9)-'Business Plan'!$G$10)),(('Business Plan'!$H$6*(1+'Scenario Analysis (2D)'!AC$4)*('Business Plan'!$H$7*(1+'Scenario Analysis (2D)'!$E11)-'Business Plan'!$H$8-'Business Plan'!$H$9)-'Business Plan'!$H$10)),(('Business Plan'!$I$6*(1+'Scenario Analysis (2D)'!AC$4)*('Business Plan'!$I$7*(1+'Scenario Analysis (2D)'!$E11)-'Business Plan'!$I$8-'Business Plan'!$I$9)-'Business Plan'!$I$10)),(('Business Plan'!$J$6*(1+'Scenario Analysis (2D)'!AC$4)*('Business Plan'!$J$7*(1+'Scenario Analysis (2D)'!$E11)-'Business Plan'!$J$8-'Business Plan'!$J$9)-'Business Plan'!$J$10)),(('Business Plan'!$K$6*(1+'Scenario Analysis (2D)'!AC$4)*('Business Plan'!$K$7*(1+'Scenario Analysis (2D)'!$E11)-'Business Plan'!$K$8-'Business Plan'!$K$9)-'Business Plan'!$K$10))))/'Business Plan'!$C$13-1</f>
        <v>0.66959973679809059</v>
      </c>
      <c r="E96" s="65">
        <v>0</v>
      </c>
      <c r="F96" s="65">
        <v>0.05</v>
      </c>
      <c r="G96" s="64">
        <f>(NPV('Business Plan'!$B$3,(('Business Plan'!$C$6*(1+'Scenario Analysis (2D)'!AC$4)*('Business Plan'!$C$7-'Business Plan'!$C$8*(1+'Scenario Analysis (2D)'!$E27)-'Business Plan'!$C$9)-'Business Plan'!$C$10)),(('Business Plan'!$D$6*(1+'Scenario Analysis (2D)'!AC$4)*('Business Plan'!$D$7-'Business Plan'!$D$8*(1+'Scenario Analysis (2D)'!$E27)-'Business Plan'!$D$9)-'Business Plan'!$D$10)),(('Business Plan'!$E$6*(1+'Scenario Analysis (2D)'!AC$4)*('Business Plan'!$E$7-'Business Plan'!$E$8*(1+'Scenario Analysis (2D)'!$E27)-'Business Plan'!$E$9)-'Business Plan'!$E$10)),(('Business Plan'!$F$6*(1+'Scenario Analysis (2D)'!AC$4)*('Business Plan'!$F$7-'Business Plan'!$F$8*(1+'Scenario Analysis (2D)'!$E27)-'Business Plan'!$F$9)-'Business Plan'!$F$10)),(('Business Plan'!$G$6*(1+'Scenario Analysis (2D)'!AC$4)*('Business Plan'!$G$7-'Business Plan'!$G$8*(1+'Scenario Analysis (2D)'!$E27)-'Business Plan'!$G$9)-'Business Plan'!$G$10)),(('Business Plan'!$H$6*(1+'Scenario Analysis (2D)'!AC$4)*('Business Plan'!$H$7-'Business Plan'!$H$8*(1+'Scenario Analysis (2D)'!$E27)-'Business Plan'!$H$9)-'Business Plan'!$H$10)),(('Business Plan'!$I$6*(1+'Scenario Analysis (2D)'!AC$4)*('Business Plan'!$I$7-'Business Plan'!$I$8*(1+'Scenario Analysis (2D)'!$E27)-'Business Plan'!$I$9)-'Business Plan'!$I$10)),(('Business Plan'!$J$6*(1+'Scenario Analysis (2D)'!AC$4)*('Business Plan'!$J$7-'Business Plan'!$J$8*(1+'Scenario Analysis (2D)'!$E27)-'Business Plan'!$J$9)-'Business Plan'!$J$10)),(('Business Plan'!$K$6*(1+'Scenario Analysis (2D)'!AC$4)*('Business Plan'!$K$7-'Business Plan'!$K$8*(1+'Scenario Analysis (2D)'!$E27)-'Business Plan'!$K$9)-'Business Plan'!$K$10))))/'Business Plan'!$C$13-1</f>
        <v>0.66959973679809059</v>
      </c>
      <c r="I96" s="65">
        <v>0</v>
      </c>
      <c r="J96" s="65">
        <v>0.05</v>
      </c>
      <c r="K96" s="64">
        <f>(NPV('Business Plan'!$B$3,(('Business Plan'!$C$6*(1+'Scenario Analysis (2D)'!AC$4)*('Business Plan'!$C$7-'Business Plan'!$C$8-'Business Plan'!$C$9)-'Business Plan'!$C$10*(1+'Scenario Analysis (2D)'!$E43))),(('Business Plan'!$D$6*(1+'Scenario Analysis (2D)'!AC$4)*('Business Plan'!$D$7-'Business Plan'!$D$8-'Business Plan'!$D$9)-'Business Plan'!$D$10*(1+'Scenario Analysis (2D)'!$E43))),(('Business Plan'!$E$6*(1+'Scenario Analysis (2D)'!AC$4)*('Business Plan'!$E$7-'Business Plan'!$E$8-'Business Plan'!$E$9)-'Business Plan'!$E$10*(1+'Scenario Analysis (2D)'!$E43))),(('Business Plan'!$F$6*(1+'Scenario Analysis (2D)'!AC$4)*('Business Plan'!$F$7-'Business Plan'!$F$8-'Business Plan'!$F$9)-'Business Plan'!$F$10*(1+'Scenario Analysis (2D)'!$E43))),(('Business Plan'!$G$6*(1+'Scenario Analysis (2D)'!AC$4)*('Business Plan'!$G$7-'Business Plan'!$G$8-'Business Plan'!$G$9)-'Business Plan'!$G$10*(1+'Scenario Analysis (2D)'!$E43))),(('Business Plan'!$H$6*(1+'Scenario Analysis (2D)'!AC$4)*('Business Plan'!$H$7-'Business Plan'!$H$8-'Business Plan'!$H$9)-'Business Plan'!$H$10*(1+'Scenario Analysis (2D)'!$E43))),(('Business Plan'!$I$6*(1+'Scenario Analysis (2D)'!AC$4)*('Business Plan'!$I$7-'Business Plan'!$I$8-'Business Plan'!$I$9)-'Business Plan'!$I$10*(1+'Scenario Analysis (2D)'!$E43))),(('Business Plan'!$J$6*(1+'Scenario Analysis (2D)'!AC$4)*('Business Plan'!$J$7-'Business Plan'!$J$8-'Business Plan'!$J$9)-'Business Plan'!$J$10*(1+'Scenario Analysis (2D)'!$E43))),(('Business Plan'!$K$6*(1+'Scenario Analysis (2D)'!AC$4)*('Business Plan'!$K$7-'Business Plan'!$K$8-'Business Plan'!$K$9)-'Business Plan'!$K$10*(1+'Scenario Analysis (2D)'!$E43)))))/'Business Plan'!$C$13-1</f>
        <v>0.66959973679809059</v>
      </c>
      <c r="M96" s="65">
        <v>0</v>
      </c>
      <c r="N96" s="65">
        <v>0.05</v>
      </c>
      <c r="O96" s="64">
        <f>(NPV('Business Plan'!$B$3,(('Business Plan'!$C$6*('Business Plan'!$C$7*(1+'Scenario Analysis (2D)'!AC$4)-'Business Plan'!$C$8*(1+'Scenario Analysis (2D)'!$E59)-'Business Plan'!$C$9)-'Business Plan'!$C$10)),(('Business Plan'!$D$6*('Business Plan'!$D$7*(1+'Scenario Analysis (2D)'!AC$4)-'Business Plan'!$D$8*(1+'Scenario Analysis (2D)'!$E59)-'Business Plan'!$D$9)-'Business Plan'!$D$10)),(('Business Plan'!$E$6*('Business Plan'!$E$7*(1+'Scenario Analysis (2D)'!AC$4)-'Business Plan'!$E$8*(1+'Scenario Analysis (2D)'!$E59)-'Business Plan'!$E$9)-'Business Plan'!$E$10)),(('Business Plan'!$F$6*('Business Plan'!$F$7*(1+'Scenario Analysis (2D)'!AC$4)-'Business Plan'!$F$8*(1+'Scenario Analysis (2D)'!$E59)-'Business Plan'!$F$9)-'Business Plan'!$F$10)),(('Business Plan'!$G$6*('Business Plan'!$G$7*(1+'Scenario Analysis (2D)'!AC$4)-'Business Plan'!$G$8*(1+'Scenario Analysis (2D)'!$E59)-'Business Plan'!$G$9)-'Business Plan'!$G$10)),(('Business Plan'!$H$6*('Business Plan'!$H$7*(1+'Scenario Analysis (2D)'!AC$4)-'Business Plan'!$H$8*(1+'Scenario Analysis (2D)'!$E59)-'Business Plan'!$H$9)-'Business Plan'!$H$10)),(('Business Plan'!$I$6*('Business Plan'!$I$7*(1+'Scenario Analysis (2D)'!AC$4)-'Business Plan'!$I$8*(1+'Scenario Analysis (2D)'!$E59)-'Business Plan'!$I$9)-'Business Plan'!$I$10)),(('Business Plan'!$J$6*('Business Plan'!$J$7*(1+'Scenario Analysis (2D)'!AC$4)-'Business Plan'!$J$8*(1+'Scenario Analysis (2D)'!$E59)-'Business Plan'!$J$9)-'Business Plan'!$J$10)),(('Business Plan'!$K$6*('Business Plan'!$K$7*(1+'Scenario Analysis (2D)'!AC$4)-'Business Plan'!$K$8*(1+'Scenario Analysis (2D)'!$E59)-'Business Plan'!$K$9)-'Business Plan'!$K$10))))/'Business Plan'!$C$13-1</f>
        <v>2.4968144246587602</v>
      </c>
      <c r="Q96" s="65">
        <v>0</v>
      </c>
      <c r="R96" s="65">
        <v>0.05</v>
      </c>
      <c r="S96" s="64">
        <f>(NPV('Business Plan'!$B$3,(('Business Plan'!$C$6*('Business Plan'!$C$7*(1+'Scenario Analysis (2D)'!AC$4)-'Business Plan'!$C$8-'Business Plan'!$C$9)-'Business Plan'!$C$10*(1+'Scenario Analysis (2D)'!$E75))),(('Business Plan'!$D$6*('Business Plan'!$D$7*(1+'Scenario Analysis (2D)'!AC$4)-'Business Plan'!$D$8-'Business Plan'!$D$9)-'Business Plan'!$D$10*(1+'Scenario Analysis (2D)'!$E75))),(('Business Plan'!$E$6*('Business Plan'!$E$7*(1+'Scenario Analysis (2D)'!AC$4)-'Business Plan'!$E$8-'Business Plan'!$E$9)-'Business Plan'!$E$10*(1+'Scenario Analysis (2D)'!$E75))),(('Business Plan'!$F$6*('Business Plan'!$F$7*(1+'Scenario Analysis (2D)'!AC$4)-'Business Plan'!$F$8-'Business Plan'!$F$9)-'Business Plan'!$F$10*(1+'Scenario Analysis (2D)'!$E75))),(('Business Plan'!$G$6*('Business Plan'!$G$7*(1+'Scenario Analysis (2D)'!AC$4)-'Business Plan'!$G$8-'Business Plan'!$G$9)-'Business Plan'!$G$10*(1+'Scenario Analysis (2D)'!$E75))),(('Business Plan'!$H$6*('Business Plan'!$H$7*(1+'Scenario Analysis (2D)'!AC$4)-'Business Plan'!$H$8-'Business Plan'!$H$9)-'Business Plan'!$H$10*(1+'Scenario Analysis (2D)'!$E75))),(('Business Plan'!$I$6*('Business Plan'!$I$7*(1+'Scenario Analysis (2D)'!AC$4)-'Business Plan'!$I$8-'Business Plan'!$I$9)-'Business Plan'!$I$10*(1+'Scenario Analysis (2D)'!$E75))),(('Business Plan'!$J$6*('Business Plan'!$J$7*(1+'Scenario Analysis (2D)'!AC$4)-'Business Plan'!$J$8-'Business Plan'!$J$9)-'Business Plan'!$J$10*(1+'Scenario Analysis (2D)'!$E75))),(('Business Plan'!$K$6*('Business Plan'!$K$7*(1+'Scenario Analysis (2D)'!AC$4)-'Business Plan'!$K$8-'Business Plan'!$K$9)-'Business Plan'!$K$10*(1+'Scenario Analysis (2D)'!$E75)))))/'Business Plan'!$C$13-1</f>
        <v>2.4968144246587602</v>
      </c>
      <c r="U96" s="65">
        <v>0</v>
      </c>
      <c r="V96" s="65">
        <v>0.05</v>
      </c>
      <c r="W96" s="64">
        <f>(NPV('Business Plan'!$B$3,(('Business Plan'!$C$6*('Business Plan'!$C$7-'Business Plan'!$C$8*(1+'Scenario Analysis (2D)'!AC$4)-'Business Plan'!$C$9)-'Business Plan'!$C$10*(1+'Scenario Analysis (2D)'!$E91))),(('Business Plan'!$D$6*('Business Plan'!$D$7-'Business Plan'!$D$8*(1+'Scenario Analysis (2D)'!AC$4)-'Business Plan'!$D$9)-'Business Plan'!$D$10*(1+'Scenario Analysis (2D)'!$E91))),(('Business Plan'!$E$6*('Business Plan'!$E$7-'Business Plan'!$E$8*(1+'Scenario Analysis (2D)'!AC$4)-'Business Plan'!$E$9)-'Business Plan'!$E$10*(1+'Scenario Analysis (2D)'!$E91))),(('Business Plan'!$F$6*('Business Plan'!$F$7-'Business Plan'!$F$8*(1+'Scenario Analysis (2D)'!AC$4)-'Business Plan'!$F$9)-'Business Plan'!$F$10*(1+'Scenario Analysis (2D)'!$E91))),(('Business Plan'!$G$6*('Business Plan'!$G$7-'Business Plan'!$G$8*(1+'Scenario Analysis (2D)'!AC$4)-'Business Plan'!$G$9)-'Business Plan'!$G$10*(1+'Scenario Analysis (2D)'!$E91))),(('Business Plan'!$H$6*('Business Plan'!$H$7-'Business Plan'!$H$8*(1+'Scenario Analysis (2D)'!AC$4)-'Business Plan'!$H$9)-'Business Plan'!$H$10*(1+'Scenario Analysis (2D)'!$E91))),(('Business Plan'!$I$6*('Business Plan'!$I$7-'Business Plan'!$I$8*(1+'Scenario Analysis (2D)'!AC$4)-'Business Plan'!$I$9)-'Business Plan'!$I$10*(1+'Scenario Analysis (2D)'!$E91))),(('Business Plan'!$J$6*('Business Plan'!$J$7-'Business Plan'!$J$8*(1+'Scenario Analysis (2D)'!AC$4)-'Business Plan'!$J$9)-'Business Plan'!$J$10*(1+'Scenario Analysis (2D)'!$E91))),(('Business Plan'!$K$6*('Business Plan'!$K$7-'Business Plan'!$K$8*(1+'Scenario Analysis (2D)'!AC$4)-'Business Plan'!$K$9)-'Business Plan'!$K$10*(1+'Scenario Analysis (2D)'!$E91)))))/'Business Plan'!$C$13-1</f>
        <v>-1.7671954708770514</v>
      </c>
    </row>
    <row r="97" spans="1:23" x14ac:dyDescent="0.25">
      <c r="A97" s="65">
        <v>0</v>
      </c>
      <c r="B97" s="63">
        <v>0.1</v>
      </c>
      <c r="C97" s="64">
        <f>(NPV('Business Plan'!$B$3,(('Business Plan'!$C$6*(1+'Scenario Analysis (2D)'!AD$4)*('Business Plan'!$C$7*(1+'Scenario Analysis (2D)'!$E11)-'Business Plan'!$C$8-'Business Plan'!$C$9)-'Business Plan'!$C$10)),(('Business Plan'!$D$6*(1+'Scenario Analysis (2D)'!AD$4)*('Business Plan'!$D$7*(1+'Scenario Analysis (2D)'!$E11)-'Business Plan'!$D$8-'Business Plan'!$D$9)-'Business Plan'!$D$10)),(('Business Plan'!$E$6*(1+'Scenario Analysis (2D)'!AD$4)*('Business Plan'!$E$7*(1+'Scenario Analysis (2D)'!$E11)-'Business Plan'!$E$8-'Business Plan'!$E$9)-'Business Plan'!$E$10)),(('Business Plan'!$F$6*(1+'Scenario Analysis (2D)'!AD$4)*('Business Plan'!$F$7*(1+'Scenario Analysis (2D)'!$E11)-'Business Plan'!$F$8-'Business Plan'!$F$9)-'Business Plan'!$F$10)),(('Business Plan'!$G$6*(1+'Scenario Analysis (2D)'!AD$4)*('Business Plan'!$G$7*(1+'Scenario Analysis (2D)'!$E11)-'Business Plan'!$G$8-'Business Plan'!$G$9)-'Business Plan'!$G$10)),(('Business Plan'!$H$6*(1+'Scenario Analysis (2D)'!AD$4)*('Business Plan'!$H$7*(1+'Scenario Analysis (2D)'!$E11)-'Business Plan'!$H$8-'Business Plan'!$H$9)-'Business Plan'!$H$10)),(('Business Plan'!$I$6*(1+'Scenario Analysis (2D)'!AD$4)*('Business Plan'!$I$7*(1+'Scenario Analysis (2D)'!$E11)-'Business Plan'!$I$8-'Business Plan'!$I$9)-'Business Plan'!$I$10)),(('Business Plan'!$J$6*(1+'Scenario Analysis (2D)'!AD$4)*('Business Plan'!$J$7*(1+'Scenario Analysis (2D)'!$E11)-'Business Plan'!$J$8-'Business Plan'!$J$9)-'Business Plan'!$J$10)),(('Business Plan'!$K$6*(1+'Scenario Analysis (2D)'!AD$4)*('Business Plan'!$K$7*(1+'Scenario Analysis (2D)'!$E11)-'Business Plan'!$K$8-'Business Plan'!$K$9)-'Business Plan'!$K$10))))/'Business Plan'!$C$13-1</f>
        <v>1.3391994735961803</v>
      </c>
      <c r="E97" s="65">
        <v>0</v>
      </c>
      <c r="F97" s="65">
        <v>0.1</v>
      </c>
      <c r="G97" s="64">
        <f>(NPV('Business Plan'!$B$3,(('Business Plan'!$C$6*(1+'Scenario Analysis (2D)'!AD$4)*('Business Plan'!$C$7-'Business Plan'!$C$8*(1+'Scenario Analysis (2D)'!$E27)-'Business Plan'!$C$9)-'Business Plan'!$C$10)),(('Business Plan'!$D$6*(1+'Scenario Analysis (2D)'!AD$4)*('Business Plan'!$D$7-'Business Plan'!$D$8*(1+'Scenario Analysis (2D)'!$E27)-'Business Plan'!$D$9)-'Business Plan'!$D$10)),(('Business Plan'!$E$6*(1+'Scenario Analysis (2D)'!AD$4)*('Business Plan'!$E$7-'Business Plan'!$E$8*(1+'Scenario Analysis (2D)'!$E27)-'Business Plan'!$E$9)-'Business Plan'!$E$10)),(('Business Plan'!$F$6*(1+'Scenario Analysis (2D)'!AD$4)*('Business Plan'!$F$7-'Business Plan'!$F$8*(1+'Scenario Analysis (2D)'!$E27)-'Business Plan'!$F$9)-'Business Plan'!$F$10)),(('Business Plan'!$G$6*(1+'Scenario Analysis (2D)'!AD$4)*('Business Plan'!$G$7-'Business Plan'!$G$8*(1+'Scenario Analysis (2D)'!$E27)-'Business Plan'!$G$9)-'Business Plan'!$G$10)),(('Business Plan'!$H$6*(1+'Scenario Analysis (2D)'!AD$4)*('Business Plan'!$H$7-'Business Plan'!$H$8*(1+'Scenario Analysis (2D)'!$E27)-'Business Plan'!$H$9)-'Business Plan'!$H$10)),(('Business Plan'!$I$6*(1+'Scenario Analysis (2D)'!AD$4)*('Business Plan'!$I$7-'Business Plan'!$I$8*(1+'Scenario Analysis (2D)'!$E27)-'Business Plan'!$I$9)-'Business Plan'!$I$10)),(('Business Plan'!$J$6*(1+'Scenario Analysis (2D)'!AD$4)*('Business Plan'!$J$7-'Business Plan'!$J$8*(1+'Scenario Analysis (2D)'!$E27)-'Business Plan'!$J$9)-'Business Plan'!$J$10)),(('Business Plan'!$K$6*(1+'Scenario Analysis (2D)'!AD$4)*('Business Plan'!$K$7-'Business Plan'!$K$8*(1+'Scenario Analysis (2D)'!$E27)-'Business Plan'!$K$9)-'Business Plan'!$K$10))))/'Business Plan'!$C$13-1</f>
        <v>1.3391994735961803</v>
      </c>
      <c r="I97" s="65">
        <v>0</v>
      </c>
      <c r="J97" s="65">
        <v>0.1</v>
      </c>
      <c r="K97" s="64">
        <f>(NPV('Business Plan'!$B$3,(('Business Plan'!$C$6*(1+'Scenario Analysis (2D)'!AD$4)*('Business Plan'!$C$7-'Business Plan'!$C$8-'Business Plan'!$C$9)-'Business Plan'!$C$10*(1+'Scenario Analysis (2D)'!$E43))),(('Business Plan'!$D$6*(1+'Scenario Analysis (2D)'!AD$4)*('Business Plan'!$D$7-'Business Plan'!$D$8-'Business Plan'!$D$9)-'Business Plan'!$D$10*(1+'Scenario Analysis (2D)'!$E43))),(('Business Plan'!$E$6*(1+'Scenario Analysis (2D)'!AD$4)*('Business Plan'!$E$7-'Business Plan'!$E$8-'Business Plan'!$E$9)-'Business Plan'!$E$10*(1+'Scenario Analysis (2D)'!$E43))),(('Business Plan'!$F$6*(1+'Scenario Analysis (2D)'!AD$4)*('Business Plan'!$F$7-'Business Plan'!$F$8-'Business Plan'!$F$9)-'Business Plan'!$F$10*(1+'Scenario Analysis (2D)'!$E43))),(('Business Plan'!$G$6*(1+'Scenario Analysis (2D)'!AD$4)*('Business Plan'!$G$7-'Business Plan'!$G$8-'Business Plan'!$G$9)-'Business Plan'!$G$10*(1+'Scenario Analysis (2D)'!$E43))),(('Business Plan'!$H$6*(1+'Scenario Analysis (2D)'!AD$4)*('Business Plan'!$H$7-'Business Plan'!$H$8-'Business Plan'!$H$9)-'Business Plan'!$H$10*(1+'Scenario Analysis (2D)'!$E43))),(('Business Plan'!$I$6*(1+'Scenario Analysis (2D)'!AD$4)*('Business Plan'!$I$7-'Business Plan'!$I$8-'Business Plan'!$I$9)-'Business Plan'!$I$10*(1+'Scenario Analysis (2D)'!$E43))),(('Business Plan'!$J$6*(1+'Scenario Analysis (2D)'!AD$4)*('Business Plan'!$J$7-'Business Plan'!$J$8-'Business Plan'!$J$9)-'Business Plan'!$J$10*(1+'Scenario Analysis (2D)'!$E43))),(('Business Plan'!$K$6*(1+'Scenario Analysis (2D)'!AD$4)*('Business Plan'!$K$7-'Business Plan'!$K$8-'Business Plan'!$K$9)-'Business Plan'!$K$10*(1+'Scenario Analysis (2D)'!$E43)))))/'Business Plan'!$C$13-1</f>
        <v>1.3391994735961803</v>
      </c>
      <c r="M97" s="65">
        <v>0</v>
      </c>
      <c r="N97" s="65">
        <v>0.1</v>
      </c>
      <c r="O97" s="64">
        <f>(NPV('Business Plan'!$B$3,(('Business Plan'!$C$6*('Business Plan'!$C$7*(1+'Scenario Analysis (2D)'!AD$4)-'Business Plan'!$C$8*(1+'Scenario Analysis (2D)'!$E59)-'Business Plan'!$C$9)-'Business Plan'!$C$10)),(('Business Plan'!$D$6*('Business Plan'!$D$7*(1+'Scenario Analysis (2D)'!AD$4)-'Business Plan'!$D$8*(1+'Scenario Analysis (2D)'!$E59)-'Business Plan'!$D$9)-'Business Plan'!$D$10)),(('Business Plan'!$E$6*('Business Plan'!$E$7*(1+'Scenario Analysis (2D)'!AD$4)-'Business Plan'!$E$8*(1+'Scenario Analysis (2D)'!$E59)-'Business Plan'!$E$9)-'Business Plan'!$E$10)),(('Business Plan'!$F$6*('Business Plan'!$F$7*(1+'Scenario Analysis (2D)'!AD$4)-'Business Plan'!$F$8*(1+'Scenario Analysis (2D)'!$E59)-'Business Plan'!$F$9)-'Business Plan'!$F$10)),(('Business Plan'!$G$6*('Business Plan'!$G$7*(1+'Scenario Analysis (2D)'!AD$4)-'Business Plan'!$G$8*(1+'Scenario Analysis (2D)'!$E59)-'Business Plan'!$G$9)-'Business Plan'!$G$10)),(('Business Plan'!$H$6*('Business Plan'!$H$7*(1+'Scenario Analysis (2D)'!AD$4)-'Business Plan'!$H$8*(1+'Scenario Analysis (2D)'!$E59)-'Business Plan'!$H$9)-'Business Plan'!$H$10)),(('Business Plan'!$I$6*('Business Plan'!$I$7*(1+'Scenario Analysis (2D)'!AD$4)-'Business Plan'!$I$8*(1+'Scenario Analysis (2D)'!$E59)-'Business Plan'!$I$9)-'Business Plan'!$I$10)),(('Business Plan'!$J$6*('Business Plan'!$J$7*(1+'Scenario Analysis (2D)'!AD$4)-'Business Plan'!$J$8*(1+'Scenario Analysis (2D)'!$E59)-'Business Plan'!$J$9)-'Business Plan'!$J$10)),(('Business Plan'!$K$6*('Business Plan'!$K$7*(1+'Scenario Analysis (2D)'!AD$4)-'Business Plan'!$K$8*(1+'Scenario Analysis (2D)'!$E59)-'Business Plan'!$K$9)-'Business Plan'!$K$10))))/'Business Plan'!$C$13-1</f>
        <v>4.9936288493175169</v>
      </c>
      <c r="Q97" s="65">
        <v>0</v>
      </c>
      <c r="R97" s="65">
        <v>0.1</v>
      </c>
      <c r="S97" s="64">
        <f>(NPV('Business Plan'!$B$3,(('Business Plan'!$C$6*('Business Plan'!$C$7*(1+'Scenario Analysis (2D)'!AD$4)-'Business Plan'!$C$8-'Business Plan'!$C$9)-'Business Plan'!$C$10*(1+'Scenario Analysis (2D)'!$E75))),(('Business Plan'!$D$6*('Business Plan'!$D$7*(1+'Scenario Analysis (2D)'!AD$4)-'Business Plan'!$D$8-'Business Plan'!$D$9)-'Business Plan'!$D$10*(1+'Scenario Analysis (2D)'!$E75))),(('Business Plan'!$E$6*('Business Plan'!$E$7*(1+'Scenario Analysis (2D)'!AD$4)-'Business Plan'!$E$8-'Business Plan'!$E$9)-'Business Plan'!$E$10*(1+'Scenario Analysis (2D)'!$E75))),(('Business Plan'!$F$6*('Business Plan'!$F$7*(1+'Scenario Analysis (2D)'!AD$4)-'Business Plan'!$F$8-'Business Plan'!$F$9)-'Business Plan'!$F$10*(1+'Scenario Analysis (2D)'!$E75))),(('Business Plan'!$G$6*('Business Plan'!$G$7*(1+'Scenario Analysis (2D)'!AD$4)-'Business Plan'!$G$8-'Business Plan'!$G$9)-'Business Plan'!$G$10*(1+'Scenario Analysis (2D)'!$E75))),(('Business Plan'!$H$6*('Business Plan'!$H$7*(1+'Scenario Analysis (2D)'!AD$4)-'Business Plan'!$H$8-'Business Plan'!$H$9)-'Business Plan'!$H$10*(1+'Scenario Analysis (2D)'!$E75))),(('Business Plan'!$I$6*('Business Plan'!$I$7*(1+'Scenario Analysis (2D)'!AD$4)-'Business Plan'!$I$8-'Business Plan'!$I$9)-'Business Plan'!$I$10*(1+'Scenario Analysis (2D)'!$E75))),(('Business Plan'!$J$6*('Business Plan'!$J$7*(1+'Scenario Analysis (2D)'!AD$4)-'Business Plan'!$J$8-'Business Plan'!$J$9)-'Business Plan'!$J$10*(1+'Scenario Analysis (2D)'!$E75))),(('Business Plan'!$K$6*('Business Plan'!$K$7*(1+'Scenario Analysis (2D)'!AD$4)-'Business Plan'!$K$8-'Business Plan'!$K$9)-'Business Plan'!$K$10*(1+'Scenario Analysis (2D)'!$E75)))))/'Business Plan'!$C$13-1</f>
        <v>4.9936288493175169</v>
      </c>
      <c r="U97" s="65">
        <v>0</v>
      </c>
      <c r="V97" s="65">
        <v>0.1</v>
      </c>
      <c r="W97" s="64">
        <f>(NPV('Business Plan'!$B$3,(('Business Plan'!$C$6*('Business Plan'!$C$7-'Business Plan'!$C$8*(1+'Scenario Analysis (2D)'!AD$4)-'Business Plan'!$C$9)-'Business Plan'!$C$10*(1+'Scenario Analysis (2D)'!$E91))),(('Business Plan'!$D$6*('Business Plan'!$D$7-'Business Plan'!$D$8*(1+'Scenario Analysis (2D)'!AD$4)-'Business Plan'!$D$9)-'Business Plan'!$D$10*(1+'Scenario Analysis (2D)'!$E91))),(('Business Plan'!$E$6*('Business Plan'!$E$7-'Business Plan'!$E$8*(1+'Scenario Analysis (2D)'!AD$4)-'Business Plan'!$E$9)-'Business Plan'!$E$10*(1+'Scenario Analysis (2D)'!$E91))),(('Business Plan'!$F$6*('Business Plan'!$F$7-'Business Plan'!$F$8*(1+'Scenario Analysis (2D)'!AD$4)-'Business Plan'!$F$9)-'Business Plan'!$F$10*(1+'Scenario Analysis (2D)'!$E91))),(('Business Plan'!$G$6*('Business Plan'!$G$7-'Business Plan'!$G$8*(1+'Scenario Analysis (2D)'!AD$4)-'Business Plan'!$G$9)-'Business Plan'!$G$10*(1+'Scenario Analysis (2D)'!$E91))),(('Business Plan'!$H$6*('Business Plan'!$H$7-'Business Plan'!$H$8*(1+'Scenario Analysis (2D)'!AD$4)-'Business Plan'!$H$9)-'Business Plan'!$H$10*(1+'Scenario Analysis (2D)'!$E91))),(('Business Plan'!$I$6*('Business Plan'!$I$7-'Business Plan'!$I$8*(1+'Scenario Analysis (2D)'!AD$4)-'Business Plan'!$I$9)-'Business Plan'!$I$10*(1+'Scenario Analysis (2D)'!$E91))),(('Business Plan'!$J$6*('Business Plan'!$J$7-'Business Plan'!$J$8*(1+'Scenario Analysis (2D)'!AD$4)-'Business Plan'!$J$9)-'Business Plan'!$J$10*(1+'Scenario Analysis (2D)'!$E91))),(('Business Plan'!$K$6*('Business Plan'!$K$7-'Business Plan'!$K$8*(1+'Scenario Analysis (2D)'!AD$4)-'Business Plan'!$K$9)-'Business Plan'!$K$10*(1+'Scenario Analysis (2D)'!$E91)))))/'Business Plan'!$C$13-1</f>
        <v>-3.5343909417541055</v>
      </c>
    </row>
    <row r="98" spans="1:23" x14ac:dyDescent="0.25">
      <c r="A98" s="65">
        <v>0</v>
      </c>
      <c r="B98" s="63">
        <v>0.15</v>
      </c>
      <c r="C98" s="64">
        <f>(NPV('Business Plan'!$B$3,(('Business Plan'!$C$6*(1+'Scenario Analysis (2D)'!AE$4)*('Business Plan'!$C$7*(1+'Scenario Analysis (2D)'!$E11)-'Business Plan'!$C$8-'Business Plan'!$C$9)-'Business Plan'!$C$10)),(('Business Plan'!$D$6*(1+'Scenario Analysis (2D)'!AE$4)*('Business Plan'!$D$7*(1+'Scenario Analysis (2D)'!$E11)-'Business Plan'!$D$8-'Business Plan'!$D$9)-'Business Plan'!$D$10)),(('Business Plan'!$E$6*(1+'Scenario Analysis (2D)'!AE$4)*('Business Plan'!$E$7*(1+'Scenario Analysis (2D)'!$E11)-'Business Plan'!$E$8-'Business Plan'!$E$9)-'Business Plan'!$E$10)),(('Business Plan'!$F$6*(1+'Scenario Analysis (2D)'!AE$4)*('Business Plan'!$F$7*(1+'Scenario Analysis (2D)'!$E11)-'Business Plan'!$F$8-'Business Plan'!$F$9)-'Business Plan'!$F$10)),(('Business Plan'!$G$6*(1+'Scenario Analysis (2D)'!AE$4)*('Business Plan'!$G$7*(1+'Scenario Analysis (2D)'!$E11)-'Business Plan'!$G$8-'Business Plan'!$G$9)-'Business Plan'!$G$10)),(('Business Plan'!$H$6*(1+'Scenario Analysis (2D)'!AE$4)*('Business Plan'!$H$7*(1+'Scenario Analysis (2D)'!$E11)-'Business Plan'!$H$8-'Business Plan'!$H$9)-'Business Plan'!$H$10)),(('Business Plan'!$I$6*(1+'Scenario Analysis (2D)'!AE$4)*('Business Plan'!$I$7*(1+'Scenario Analysis (2D)'!$E11)-'Business Plan'!$I$8-'Business Plan'!$I$9)-'Business Plan'!$I$10)),(('Business Plan'!$J$6*(1+'Scenario Analysis (2D)'!AE$4)*('Business Plan'!$J$7*(1+'Scenario Analysis (2D)'!$E11)-'Business Plan'!$J$8-'Business Plan'!$J$9)-'Business Plan'!$J$10)),(('Business Plan'!$K$6*(1+'Scenario Analysis (2D)'!AE$4)*('Business Plan'!$K$7*(1+'Scenario Analysis (2D)'!$E11)-'Business Plan'!$K$8-'Business Plan'!$K$9)-'Business Plan'!$K$10))))/'Business Plan'!$C$13-1</f>
        <v>2.0087992103942685</v>
      </c>
      <c r="E98" s="65">
        <v>0</v>
      </c>
      <c r="F98" s="65">
        <v>0.15</v>
      </c>
      <c r="G98" s="64">
        <f>(NPV('Business Plan'!$B$3,(('Business Plan'!$C$6*(1+'Scenario Analysis (2D)'!AE$4)*('Business Plan'!$C$7-'Business Plan'!$C$8*(1+'Scenario Analysis (2D)'!$E27)-'Business Plan'!$C$9)-'Business Plan'!$C$10)),(('Business Plan'!$D$6*(1+'Scenario Analysis (2D)'!AE$4)*('Business Plan'!$D$7-'Business Plan'!$D$8*(1+'Scenario Analysis (2D)'!$E27)-'Business Plan'!$D$9)-'Business Plan'!$D$10)),(('Business Plan'!$E$6*(1+'Scenario Analysis (2D)'!AE$4)*('Business Plan'!$E$7-'Business Plan'!$E$8*(1+'Scenario Analysis (2D)'!$E27)-'Business Plan'!$E$9)-'Business Plan'!$E$10)),(('Business Plan'!$F$6*(1+'Scenario Analysis (2D)'!AE$4)*('Business Plan'!$F$7-'Business Plan'!$F$8*(1+'Scenario Analysis (2D)'!$E27)-'Business Plan'!$F$9)-'Business Plan'!$F$10)),(('Business Plan'!$G$6*(1+'Scenario Analysis (2D)'!AE$4)*('Business Plan'!$G$7-'Business Plan'!$G$8*(1+'Scenario Analysis (2D)'!$E27)-'Business Plan'!$G$9)-'Business Plan'!$G$10)),(('Business Plan'!$H$6*(1+'Scenario Analysis (2D)'!AE$4)*('Business Plan'!$H$7-'Business Plan'!$H$8*(1+'Scenario Analysis (2D)'!$E27)-'Business Plan'!$H$9)-'Business Plan'!$H$10)),(('Business Plan'!$I$6*(1+'Scenario Analysis (2D)'!AE$4)*('Business Plan'!$I$7-'Business Plan'!$I$8*(1+'Scenario Analysis (2D)'!$E27)-'Business Plan'!$I$9)-'Business Plan'!$I$10)),(('Business Plan'!$J$6*(1+'Scenario Analysis (2D)'!AE$4)*('Business Plan'!$J$7-'Business Plan'!$J$8*(1+'Scenario Analysis (2D)'!$E27)-'Business Plan'!$J$9)-'Business Plan'!$J$10)),(('Business Plan'!$K$6*(1+'Scenario Analysis (2D)'!AE$4)*('Business Plan'!$K$7-'Business Plan'!$K$8*(1+'Scenario Analysis (2D)'!$E27)-'Business Plan'!$K$9)-'Business Plan'!$K$10))))/'Business Plan'!$C$13-1</f>
        <v>2.0087992103942685</v>
      </c>
      <c r="I98" s="65">
        <v>0</v>
      </c>
      <c r="J98" s="65">
        <v>0.15</v>
      </c>
      <c r="K98" s="64">
        <f>(NPV('Business Plan'!$B$3,(('Business Plan'!$C$6*(1+'Scenario Analysis (2D)'!AE$4)*('Business Plan'!$C$7-'Business Plan'!$C$8-'Business Plan'!$C$9)-'Business Plan'!$C$10*(1+'Scenario Analysis (2D)'!$E43))),(('Business Plan'!$D$6*(1+'Scenario Analysis (2D)'!AE$4)*('Business Plan'!$D$7-'Business Plan'!$D$8-'Business Plan'!$D$9)-'Business Plan'!$D$10*(1+'Scenario Analysis (2D)'!$E43))),(('Business Plan'!$E$6*(1+'Scenario Analysis (2D)'!AE$4)*('Business Plan'!$E$7-'Business Plan'!$E$8-'Business Plan'!$E$9)-'Business Plan'!$E$10*(1+'Scenario Analysis (2D)'!$E43))),(('Business Plan'!$F$6*(1+'Scenario Analysis (2D)'!AE$4)*('Business Plan'!$F$7-'Business Plan'!$F$8-'Business Plan'!$F$9)-'Business Plan'!$F$10*(1+'Scenario Analysis (2D)'!$E43))),(('Business Plan'!$G$6*(1+'Scenario Analysis (2D)'!AE$4)*('Business Plan'!$G$7-'Business Plan'!$G$8-'Business Plan'!$G$9)-'Business Plan'!$G$10*(1+'Scenario Analysis (2D)'!$E43))),(('Business Plan'!$H$6*(1+'Scenario Analysis (2D)'!AE$4)*('Business Plan'!$H$7-'Business Plan'!$H$8-'Business Plan'!$H$9)-'Business Plan'!$H$10*(1+'Scenario Analysis (2D)'!$E43))),(('Business Plan'!$I$6*(1+'Scenario Analysis (2D)'!AE$4)*('Business Plan'!$I$7-'Business Plan'!$I$8-'Business Plan'!$I$9)-'Business Plan'!$I$10*(1+'Scenario Analysis (2D)'!$E43))),(('Business Plan'!$J$6*(1+'Scenario Analysis (2D)'!AE$4)*('Business Plan'!$J$7-'Business Plan'!$J$8-'Business Plan'!$J$9)-'Business Plan'!$J$10*(1+'Scenario Analysis (2D)'!$E43))),(('Business Plan'!$K$6*(1+'Scenario Analysis (2D)'!AE$4)*('Business Plan'!$K$7-'Business Plan'!$K$8-'Business Plan'!$K$9)-'Business Plan'!$K$10*(1+'Scenario Analysis (2D)'!$E43)))))/'Business Plan'!$C$13-1</f>
        <v>2.0087992103942685</v>
      </c>
      <c r="M98" s="65">
        <v>0</v>
      </c>
      <c r="N98" s="65">
        <v>0.15</v>
      </c>
      <c r="O98" s="64">
        <f>(NPV('Business Plan'!$B$3,(('Business Plan'!$C$6*('Business Plan'!$C$7*(1+'Scenario Analysis (2D)'!AE$4)-'Business Plan'!$C$8*(1+'Scenario Analysis (2D)'!$E59)-'Business Plan'!$C$9)-'Business Plan'!$C$10)),(('Business Plan'!$D$6*('Business Plan'!$D$7*(1+'Scenario Analysis (2D)'!AE$4)-'Business Plan'!$D$8*(1+'Scenario Analysis (2D)'!$E59)-'Business Plan'!$D$9)-'Business Plan'!$D$10)),(('Business Plan'!$E$6*('Business Plan'!$E$7*(1+'Scenario Analysis (2D)'!AE$4)-'Business Plan'!$E$8*(1+'Scenario Analysis (2D)'!$E59)-'Business Plan'!$E$9)-'Business Plan'!$E$10)),(('Business Plan'!$F$6*('Business Plan'!$F$7*(1+'Scenario Analysis (2D)'!AE$4)-'Business Plan'!$F$8*(1+'Scenario Analysis (2D)'!$E59)-'Business Plan'!$F$9)-'Business Plan'!$F$10)),(('Business Plan'!$G$6*('Business Plan'!$G$7*(1+'Scenario Analysis (2D)'!AE$4)-'Business Plan'!$G$8*(1+'Scenario Analysis (2D)'!$E59)-'Business Plan'!$G$9)-'Business Plan'!$G$10)),(('Business Plan'!$H$6*('Business Plan'!$H$7*(1+'Scenario Analysis (2D)'!AE$4)-'Business Plan'!$H$8*(1+'Scenario Analysis (2D)'!$E59)-'Business Plan'!$H$9)-'Business Plan'!$H$10)),(('Business Plan'!$I$6*('Business Plan'!$I$7*(1+'Scenario Analysis (2D)'!AE$4)-'Business Plan'!$I$8*(1+'Scenario Analysis (2D)'!$E59)-'Business Plan'!$I$9)-'Business Plan'!$I$10)),(('Business Plan'!$J$6*('Business Plan'!$J$7*(1+'Scenario Analysis (2D)'!AE$4)-'Business Plan'!$J$8*(1+'Scenario Analysis (2D)'!$E59)-'Business Plan'!$J$9)-'Business Plan'!$J$10)),(('Business Plan'!$K$6*('Business Plan'!$K$7*(1+'Scenario Analysis (2D)'!AE$4)-'Business Plan'!$K$8*(1+'Scenario Analysis (2D)'!$E59)-'Business Plan'!$K$9)-'Business Plan'!$K$10))))/'Business Plan'!$C$13-1</f>
        <v>7.4904432739762754</v>
      </c>
      <c r="Q98" s="65">
        <v>0</v>
      </c>
      <c r="R98" s="65">
        <v>0.15</v>
      </c>
      <c r="S98" s="64">
        <f>(NPV('Business Plan'!$B$3,(('Business Plan'!$C$6*('Business Plan'!$C$7*(1+'Scenario Analysis (2D)'!AE$4)-'Business Plan'!$C$8-'Business Plan'!$C$9)-'Business Plan'!$C$10*(1+'Scenario Analysis (2D)'!$E75))),(('Business Plan'!$D$6*('Business Plan'!$D$7*(1+'Scenario Analysis (2D)'!AE$4)-'Business Plan'!$D$8-'Business Plan'!$D$9)-'Business Plan'!$D$10*(1+'Scenario Analysis (2D)'!$E75))),(('Business Plan'!$E$6*('Business Plan'!$E$7*(1+'Scenario Analysis (2D)'!AE$4)-'Business Plan'!$E$8-'Business Plan'!$E$9)-'Business Plan'!$E$10*(1+'Scenario Analysis (2D)'!$E75))),(('Business Plan'!$F$6*('Business Plan'!$F$7*(1+'Scenario Analysis (2D)'!AE$4)-'Business Plan'!$F$8-'Business Plan'!$F$9)-'Business Plan'!$F$10*(1+'Scenario Analysis (2D)'!$E75))),(('Business Plan'!$G$6*('Business Plan'!$G$7*(1+'Scenario Analysis (2D)'!AE$4)-'Business Plan'!$G$8-'Business Plan'!$G$9)-'Business Plan'!$G$10*(1+'Scenario Analysis (2D)'!$E75))),(('Business Plan'!$H$6*('Business Plan'!$H$7*(1+'Scenario Analysis (2D)'!AE$4)-'Business Plan'!$H$8-'Business Plan'!$H$9)-'Business Plan'!$H$10*(1+'Scenario Analysis (2D)'!$E75))),(('Business Plan'!$I$6*('Business Plan'!$I$7*(1+'Scenario Analysis (2D)'!AE$4)-'Business Plan'!$I$8-'Business Plan'!$I$9)-'Business Plan'!$I$10*(1+'Scenario Analysis (2D)'!$E75))),(('Business Plan'!$J$6*('Business Plan'!$J$7*(1+'Scenario Analysis (2D)'!AE$4)-'Business Plan'!$J$8-'Business Plan'!$J$9)-'Business Plan'!$J$10*(1+'Scenario Analysis (2D)'!$E75))),(('Business Plan'!$K$6*('Business Plan'!$K$7*(1+'Scenario Analysis (2D)'!AE$4)-'Business Plan'!$K$8-'Business Plan'!$K$9)-'Business Plan'!$K$10*(1+'Scenario Analysis (2D)'!$E75)))))/'Business Plan'!$C$13-1</f>
        <v>7.4904432739762754</v>
      </c>
      <c r="U98" s="65">
        <v>0</v>
      </c>
      <c r="V98" s="65">
        <v>0.15</v>
      </c>
      <c r="W98" s="64">
        <f>(NPV('Business Plan'!$B$3,(('Business Plan'!$C$6*('Business Plan'!$C$7-'Business Plan'!$C$8*(1+'Scenario Analysis (2D)'!AE$4)-'Business Plan'!$C$9)-'Business Plan'!$C$10*(1+'Scenario Analysis (2D)'!$E91))),(('Business Plan'!$D$6*('Business Plan'!$D$7-'Business Plan'!$D$8*(1+'Scenario Analysis (2D)'!AE$4)-'Business Plan'!$D$9)-'Business Plan'!$D$10*(1+'Scenario Analysis (2D)'!$E91))),(('Business Plan'!$E$6*('Business Plan'!$E$7-'Business Plan'!$E$8*(1+'Scenario Analysis (2D)'!AE$4)-'Business Plan'!$E$9)-'Business Plan'!$E$10*(1+'Scenario Analysis (2D)'!$E91))),(('Business Plan'!$F$6*('Business Plan'!$F$7-'Business Plan'!$F$8*(1+'Scenario Analysis (2D)'!AE$4)-'Business Plan'!$F$9)-'Business Plan'!$F$10*(1+'Scenario Analysis (2D)'!$E91))),(('Business Plan'!$G$6*('Business Plan'!$G$7-'Business Plan'!$G$8*(1+'Scenario Analysis (2D)'!AE$4)-'Business Plan'!$G$9)-'Business Plan'!$G$10*(1+'Scenario Analysis (2D)'!$E91))),(('Business Plan'!$H$6*('Business Plan'!$H$7-'Business Plan'!$H$8*(1+'Scenario Analysis (2D)'!AE$4)-'Business Plan'!$H$9)-'Business Plan'!$H$10*(1+'Scenario Analysis (2D)'!$E91))),(('Business Plan'!$I$6*('Business Plan'!$I$7-'Business Plan'!$I$8*(1+'Scenario Analysis (2D)'!AE$4)-'Business Plan'!$I$9)-'Business Plan'!$I$10*(1+'Scenario Analysis (2D)'!$E91))),(('Business Plan'!$J$6*('Business Plan'!$J$7-'Business Plan'!$J$8*(1+'Scenario Analysis (2D)'!AE$4)-'Business Plan'!$J$9)-'Business Plan'!$J$10*(1+'Scenario Analysis (2D)'!$E91))),(('Business Plan'!$K$6*('Business Plan'!$K$7-'Business Plan'!$K$8*(1+'Scenario Analysis (2D)'!AE$4)-'Business Plan'!$K$9)-'Business Plan'!$K$10*(1+'Scenario Analysis (2D)'!$E91)))))/'Business Plan'!$C$13-1</f>
        <v>-5.3015864126311474</v>
      </c>
    </row>
    <row r="99" spans="1:23" x14ac:dyDescent="0.25">
      <c r="A99" s="65">
        <v>0</v>
      </c>
      <c r="B99" s="63">
        <v>0.2</v>
      </c>
      <c r="C99" s="64">
        <f>(NPV('Business Plan'!$B$3,(('Business Plan'!$C$6*(1+'Scenario Analysis (2D)'!AF$4)*('Business Plan'!$C$7*(1+'Scenario Analysis (2D)'!$E11)-'Business Plan'!$C$8-'Business Plan'!$C$9)-'Business Plan'!$C$10)),(('Business Plan'!$D$6*(1+'Scenario Analysis (2D)'!AF$4)*('Business Plan'!$D$7*(1+'Scenario Analysis (2D)'!$E11)-'Business Plan'!$D$8-'Business Plan'!$D$9)-'Business Plan'!$D$10)),(('Business Plan'!$E$6*(1+'Scenario Analysis (2D)'!AF$4)*('Business Plan'!$E$7*(1+'Scenario Analysis (2D)'!$E11)-'Business Plan'!$E$8-'Business Plan'!$E$9)-'Business Plan'!$E$10)),(('Business Plan'!$F$6*(1+'Scenario Analysis (2D)'!AF$4)*('Business Plan'!$F$7*(1+'Scenario Analysis (2D)'!$E11)-'Business Plan'!$F$8-'Business Plan'!$F$9)-'Business Plan'!$F$10)),(('Business Plan'!$G$6*(1+'Scenario Analysis (2D)'!AF$4)*('Business Plan'!$G$7*(1+'Scenario Analysis (2D)'!$E11)-'Business Plan'!$G$8-'Business Plan'!$G$9)-'Business Plan'!$G$10)),(('Business Plan'!$H$6*(1+'Scenario Analysis (2D)'!AF$4)*('Business Plan'!$H$7*(1+'Scenario Analysis (2D)'!$E11)-'Business Plan'!$H$8-'Business Plan'!$H$9)-'Business Plan'!$H$10)),(('Business Plan'!$I$6*(1+'Scenario Analysis (2D)'!AF$4)*('Business Plan'!$I$7*(1+'Scenario Analysis (2D)'!$E11)-'Business Plan'!$I$8-'Business Plan'!$I$9)-'Business Plan'!$I$10)),(('Business Plan'!$J$6*(1+'Scenario Analysis (2D)'!AF$4)*('Business Plan'!$J$7*(1+'Scenario Analysis (2D)'!$E11)-'Business Plan'!$J$8-'Business Plan'!$J$9)-'Business Plan'!$J$10)),(('Business Plan'!$K$6*(1+'Scenario Analysis (2D)'!AF$4)*('Business Plan'!$K$7*(1+'Scenario Analysis (2D)'!$E11)-'Business Plan'!$K$8-'Business Plan'!$K$9)-'Business Plan'!$K$10))))/'Business Plan'!$C$13-1</f>
        <v>2.6783989471923588</v>
      </c>
      <c r="E99" s="65">
        <v>0</v>
      </c>
      <c r="F99" s="65">
        <v>0.2</v>
      </c>
      <c r="G99" s="64">
        <f>(NPV('Business Plan'!$B$3,(('Business Plan'!$C$6*(1+'Scenario Analysis (2D)'!AF$4)*('Business Plan'!$C$7-'Business Plan'!$C$8*(1+'Scenario Analysis (2D)'!$E27)-'Business Plan'!$C$9)-'Business Plan'!$C$10)),(('Business Plan'!$D$6*(1+'Scenario Analysis (2D)'!AF$4)*('Business Plan'!$D$7-'Business Plan'!$D$8*(1+'Scenario Analysis (2D)'!$E27)-'Business Plan'!$D$9)-'Business Plan'!$D$10)),(('Business Plan'!$E$6*(1+'Scenario Analysis (2D)'!AF$4)*('Business Plan'!$E$7-'Business Plan'!$E$8*(1+'Scenario Analysis (2D)'!$E27)-'Business Plan'!$E$9)-'Business Plan'!$E$10)),(('Business Plan'!$F$6*(1+'Scenario Analysis (2D)'!AF$4)*('Business Plan'!$F$7-'Business Plan'!$F$8*(1+'Scenario Analysis (2D)'!$E27)-'Business Plan'!$F$9)-'Business Plan'!$F$10)),(('Business Plan'!$G$6*(1+'Scenario Analysis (2D)'!AF$4)*('Business Plan'!$G$7-'Business Plan'!$G$8*(1+'Scenario Analysis (2D)'!$E27)-'Business Plan'!$G$9)-'Business Plan'!$G$10)),(('Business Plan'!$H$6*(1+'Scenario Analysis (2D)'!AF$4)*('Business Plan'!$H$7-'Business Plan'!$H$8*(1+'Scenario Analysis (2D)'!$E27)-'Business Plan'!$H$9)-'Business Plan'!$H$10)),(('Business Plan'!$I$6*(1+'Scenario Analysis (2D)'!AF$4)*('Business Plan'!$I$7-'Business Plan'!$I$8*(1+'Scenario Analysis (2D)'!$E27)-'Business Plan'!$I$9)-'Business Plan'!$I$10)),(('Business Plan'!$J$6*(1+'Scenario Analysis (2D)'!AF$4)*('Business Plan'!$J$7-'Business Plan'!$J$8*(1+'Scenario Analysis (2D)'!$E27)-'Business Plan'!$J$9)-'Business Plan'!$J$10)),(('Business Plan'!$K$6*(1+'Scenario Analysis (2D)'!AF$4)*('Business Plan'!$K$7-'Business Plan'!$K$8*(1+'Scenario Analysis (2D)'!$E27)-'Business Plan'!$K$9)-'Business Plan'!$K$10))))/'Business Plan'!$C$13-1</f>
        <v>2.6783989471923588</v>
      </c>
      <c r="I99" s="65">
        <v>0</v>
      </c>
      <c r="J99" s="65">
        <v>0.2</v>
      </c>
      <c r="K99" s="64">
        <f>(NPV('Business Plan'!$B$3,(('Business Plan'!$C$6*(1+'Scenario Analysis (2D)'!AF$4)*('Business Plan'!$C$7-'Business Plan'!$C$8-'Business Plan'!$C$9)-'Business Plan'!$C$10*(1+'Scenario Analysis (2D)'!$E43))),(('Business Plan'!$D$6*(1+'Scenario Analysis (2D)'!AF$4)*('Business Plan'!$D$7-'Business Plan'!$D$8-'Business Plan'!$D$9)-'Business Plan'!$D$10*(1+'Scenario Analysis (2D)'!$E43))),(('Business Plan'!$E$6*(1+'Scenario Analysis (2D)'!AF$4)*('Business Plan'!$E$7-'Business Plan'!$E$8-'Business Plan'!$E$9)-'Business Plan'!$E$10*(1+'Scenario Analysis (2D)'!$E43))),(('Business Plan'!$F$6*(1+'Scenario Analysis (2D)'!AF$4)*('Business Plan'!$F$7-'Business Plan'!$F$8-'Business Plan'!$F$9)-'Business Plan'!$F$10*(1+'Scenario Analysis (2D)'!$E43))),(('Business Plan'!$G$6*(1+'Scenario Analysis (2D)'!AF$4)*('Business Plan'!$G$7-'Business Plan'!$G$8-'Business Plan'!$G$9)-'Business Plan'!$G$10*(1+'Scenario Analysis (2D)'!$E43))),(('Business Plan'!$H$6*(1+'Scenario Analysis (2D)'!AF$4)*('Business Plan'!$H$7-'Business Plan'!$H$8-'Business Plan'!$H$9)-'Business Plan'!$H$10*(1+'Scenario Analysis (2D)'!$E43))),(('Business Plan'!$I$6*(1+'Scenario Analysis (2D)'!AF$4)*('Business Plan'!$I$7-'Business Plan'!$I$8-'Business Plan'!$I$9)-'Business Plan'!$I$10*(1+'Scenario Analysis (2D)'!$E43))),(('Business Plan'!$J$6*(1+'Scenario Analysis (2D)'!AF$4)*('Business Plan'!$J$7-'Business Plan'!$J$8-'Business Plan'!$J$9)-'Business Plan'!$J$10*(1+'Scenario Analysis (2D)'!$E43))),(('Business Plan'!$K$6*(1+'Scenario Analysis (2D)'!AF$4)*('Business Plan'!$K$7-'Business Plan'!$K$8-'Business Plan'!$K$9)-'Business Plan'!$K$10*(1+'Scenario Analysis (2D)'!$E43)))))/'Business Plan'!$C$13-1</f>
        <v>2.6783989471923588</v>
      </c>
      <c r="M99" s="65">
        <v>0</v>
      </c>
      <c r="N99" s="65">
        <v>0.2</v>
      </c>
      <c r="O99" s="64">
        <f>(NPV('Business Plan'!$B$3,(('Business Plan'!$C$6*('Business Plan'!$C$7*(1+'Scenario Analysis (2D)'!AF$4)-'Business Plan'!$C$8*(1+'Scenario Analysis (2D)'!$E59)-'Business Plan'!$C$9)-'Business Plan'!$C$10)),(('Business Plan'!$D$6*('Business Plan'!$D$7*(1+'Scenario Analysis (2D)'!AF$4)-'Business Plan'!$D$8*(1+'Scenario Analysis (2D)'!$E59)-'Business Plan'!$D$9)-'Business Plan'!$D$10)),(('Business Plan'!$E$6*('Business Plan'!$E$7*(1+'Scenario Analysis (2D)'!AF$4)-'Business Plan'!$E$8*(1+'Scenario Analysis (2D)'!$E59)-'Business Plan'!$E$9)-'Business Plan'!$E$10)),(('Business Plan'!$F$6*('Business Plan'!$F$7*(1+'Scenario Analysis (2D)'!AF$4)-'Business Plan'!$F$8*(1+'Scenario Analysis (2D)'!$E59)-'Business Plan'!$F$9)-'Business Plan'!$F$10)),(('Business Plan'!$G$6*('Business Plan'!$G$7*(1+'Scenario Analysis (2D)'!AF$4)-'Business Plan'!$G$8*(1+'Scenario Analysis (2D)'!$E59)-'Business Plan'!$G$9)-'Business Plan'!$G$10)),(('Business Plan'!$H$6*('Business Plan'!$H$7*(1+'Scenario Analysis (2D)'!AF$4)-'Business Plan'!$H$8*(1+'Scenario Analysis (2D)'!$E59)-'Business Plan'!$H$9)-'Business Plan'!$H$10)),(('Business Plan'!$I$6*('Business Plan'!$I$7*(1+'Scenario Analysis (2D)'!AF$4)-'Business Plan'!$I$8*(1+'Scenario Analysis (2D)'!$E59)-'Business Plan'!$I$9)-'Business Plan'!$I$10)),(('Business Plan'!$J$6*('Business Plan'!$J$7*(1+'Scenario Analysis (2D)'!AF$4)-'Business Plan'!$J$8*(1+'Scenario Analysis (2D)'!$E59)-'Business Plan'!$J$9)-'Business Plan'!$J$10)),(('Business Plan'!$K$6*('Business Plan'!$K$7*(1+'Scenario Analysis (2D)'!AF$4)-'Business Plan'!$K$8*(1+'Scenario Analysis (2D)'!$E59)-'Business Plan'!$K$9)-'Business Plan'!$K$10))))/'Business Plan'!$C$13-1</f>
        <v>9.9872576986350357</v>
      </c>
      <c r="Q99" s="65">
        <v>0</v>
      </c>
      <c r="R99" s="65">
        <v>0.2</v>
      </c>
      <c r="S99" s="64">
        <f>(NPV('Business Plan'!$B$3,(('Business Plan'!$C$6*('Business Plan'!$C$7*(1+'Scenario Analysis (2D)'!AF$4)-'Business Plan'!$C$8-'Business Plan'!$C$9)-'Business Plan'!$C$10*(1+'Scenario Analysis (2D)'!$E75))),(('Business Plan'!$D$6*('Business Plan'!$D$7*(1+'Scenario Analysis (2D)'!AF$4)-'Business Plan'!$D$8-'Business Plan'!$D$9)-'Business Plan'!$D$10*(1+'Scenario Analysis (2D)'!$E75))),(('Business Plan'!$E$6*('Business Plan'!$E$7*(1+'Scenario Analysis (2D)'!AF$4)-'Business Plan'!$E$8-'Business Plan'!$E$9)-'Business Plan'!$E$10*(1+'Scenario Analysis (2D)'!$E75))),(('Business Plan'!$F$6*('Business Plan'!$F$7*(1+'Scenario Analysis (2D)'!AF$4)-'Business Plan'!$F$8-'Business Plan'!$F$9)-'Business Plan'!$F$10*(1+'Scenario Analysis (2D)'!$E75))),(('Business Plan'!$G$6*('Business Plan'!$G$7*(1+'Scenario Analysis (2D)'!AF$4)-'Business Plan'!$G$8-'Business Plan'!$G$9)-'Business Plan'!$G$10*(1+'Scenario Analysis (2D)'!$E75))),(('Business Plan'!$H$6*('Business Plan'!$H$7*(1+'Scenario Analysis (2D)'!AF$4)-'Business Plan'!$H$8-'Business Plan'!$H$9)-'Business Plan'!$H$10*(1+'Scenario Analysis (2D)'!$E75))),(('Business Plan'!$I$6*('Business Plan'!$I$7*(1+'Scenario Analysis (2D)'!AF$4)-'Business Plan'!$I$8-'Business Plan'!$I$9)-'Business Plan'!$I$10*(1+'Scenario Analysis (2D)'!$E75))),(('Business Plan'!$J$6*('Business Plan'!$J$7*(1+'Scenario Analysis (2D)'!AF$4)-'Business Plan'!$J$8-'Business Plan'!$J$9)-'Business Plan'!$J$10*(1+'Scenario Analysis (2D)'!$E75))),(('Business Plan'!$K$6*('Business Plan'!$K$7*(1+'Scenario Analysis (2D)'!AF$4)-'Business Plan'!$K$8-'Business Plan'!$K$9)-'Business Plan'!$K$10*(1+'Scenario Analysis (2D)'!$E75)))))/'Business Plan'!$C$13-1</f>
        <v>9.9872576986350357</v>
      </c>
      <c r="U99" s="65">
        <v>0</v>
      </c>
      <c r="V99" s="65">
        <v>0.2</v>
      </c>
      <c r="W99" s="64">
        <f>(NPV('Business Plan'!$B$3,(('Business Plan'!$C$6*('Business Plan'!$C$7-'Business Plan'!$C$8*(1+'Scenario Analysis (2D)'!AF$4)-'Business Plan'!$C$9)-'Business Plan'!$C$10*(1+'Scenario Analysis (2D)'!$E91))),(('Business Plan'!$D$6*('Business Plan'!$D$7-'Business Plan'!$D$8*(1+'Scenario Analysis (2D)'!AF$4)-'Business Plan'!$D$9)-'Business Plan'!$D$10*(1+'Scenario Analysis (2D)'!$E91))),(('Business Plan'!$E$6*('Business Plan'!$E$7-'Business Plan'!$E$8*(1+'Scenario Analysis (2D)'!AF$4)-'Business Plan'!$E$9)-'Business Plan'!$E$10*(1+'Scenario Analysis (2D)'!$E91))),(('Business Plan'!$F$6*('Business Plan'!$F$7-'Business Plan'!$F$8*(1+'Scenario Analysis (2D)'!AF$4)-'Business Plan'!$F$9)-'Business Plan'!$F$10*(1+'Scenario Analysis (2D)'!$E91))),(('Business Plan'!$G$6*('Business Plan'!$G$7-'Business Plan'!$G$8*(1+'Scenario Analysis (2D)'!AF$4)-'Business Plan'!$G$9)-'Business Plan'!$G$10*(1+'Scenario Analysis (2D)'!$E91))),(('Business Plan'!$H$6*('Business Plan'!$H$7-'Business Plan'!$H$8*(1+'Scenario Analysis (2D)'!AF$4)-'Business Plan'!$H$9)-'Business Plan'!$H$10*(1+'Scenario Analysis (2D)'!$E91))),(('Business Plan'!$I$6*('Business Plan'!$I$7-'Business Plan'!$I$8*(1+'Scenario Analysis (2D)'!AF$4)-'Business Plan'!$I$9)-'Business Plan'!$I$10*(1+'Scenario Analysis (2D)'!$E91))),(('Business Plan'!$J$6*('Business Plan'!$J$7-'Business Plan'!$J$8*(1+'Scenario Analysis (2D)'!AF$4)-'Business Plan'!$J$9)-'Business Plan'!$J$10*(1+'Scenario Analysis (2D)'!$E91))),(('Business Plan'!$K$6*('Business Plan'!$K$7-'Business Plan'!$K$8*(1+'Scenario Analysis (2D)'!AF$4)-'Business Plan'!$K$9)-'Business Plan'!$K$10*(1+'Scenario Analysis (2D)'!$E91)))))/'Business Plan'!$C$13-1</f>
        <v>-7.0687818835082057</v>
      </c>
    </row>
    <row r="100" spans="1:23" x14ac:dyDescent="0.25">
      <c r="A100" s="65">
        <v>0</v>
      </c>
      <c r="B100" s="63">
        <v>0.25</v>
      </c>
      <c r="C100" s="64">
        <f>(NPV('Business Plan'!$B$3,(('Business Plan'!$C$6*(1+'Scenario Analysis (2D)'!AG$4)*('Business Plan'!$C$7*(1+'Scenario Analysis (2D)'!$E11)-'Business Plan'!$C$8-'Business Plan'!$C$9)-'Business Plan'!$C$10)),(('Business Plan'!$D$6*(1+'Scenario Analysis (2D)'!AG$4)*('Business Plan'!$D$7*(1+'Scenario Analysis (2D)'!$E11)-'Business Plan'!$D$8-'Business Plan'!$D$9)-'Business Plan'!$D$10)),(('Business Plan'!$E$6*(1+'Scenario Analysis (2D)'!AG$4)*('Business Plan'!$E$7*(1+'Scenario Analysis (2D)'!$E11)-'Business Plan'!$E$8-'Business Plan'!$E$9)-'Business Plan'!$E$10)),(('Business Plan'!$F$6*(1+'Scenario Analysis (2D)'!AG$4)*('Business Plan'!$F$7*(1+'Scenario Analysis (2D)'!$E11)-'Business Plan'!$F$8-'Business Plan'!$F$9)-'Business Plan'!$F$10)),(('Business Plan'!$G$6*(1+'Scenario Analysis (2D)'!AG$4)*('Business Plan'!$G$7*(1+'Scenario Analysis (2D)'!$E11)-'Business Plan'!$G$8-'Business Plan'!$G$9)-'Business Plan'!$G$10)),(('Business Plan'!$H$6*(1+'Scenario Analysis (2D)'!AG$4)*('Business Plan'!$H$7*(1+'Scenario Analysis (2D)'!$E11)-'Business Plan'!$H$8-'Business Plan'!$H$9)-'Business Plan'!$H$10)),(('Business Plan'!$I$6*(1+'Scenario Analysis (2D)'!AG$4)*('Business Plan'!$I$7*(1+'Scenario Analysis (2D)'!$E11)-'Business Plan'!$I$8-'Business Plan'!$I$9)-'Business Plan'!$I$10)),(('Business Plan'!$J$6*(1+'Scenario Analysis (2D)'!AG$4)*('Business Plan'!$J$7*(1+'Scenario Analysis (2D)'!$E11)-'Business Plan'!$J$8-'Business Plan'!$J$9)-'Business Plan'!$J$10)),(('Business Plan'!$K$6*(1+'Scenario Analysis (2D)'!AG$4)*('Business Plan'!$K$7*(1+'Scenario Analysis (2D)'!$E11)-'Business Plan'!$K$8-'Business Plan'!$K$9)-'Business Plan'!$K$10))))/'Business Plan'!$C$13-1</f>
        <v>3.3479986839904488</v>
      </c>
      <c r="E100" s="65">
        <v>0</v>
      </c>
      <c r="F100" s="65">
        <v>0.25</v>
      </c>
      <c r="G100" s="64">
        <f>(NPV('Business Plan'!$B$3,(('Business Plan'!$C$6*(1+'Scenario Analysis (2D)'!AG$4)*('Business Plan'!$C$7-'Business Plan'!$C$8*(1+'Scenario Analysis (2D)'!$E27)-'Business Plan'!$C$9)-'Business Plan'!$C$10)),(('Business Plan'!$D$6*(1+'Scenario Analysis (2D)'!AG$4)*('Business Plan'!$D$7-'Business Plan'!$D$8*(1+'Scenario Analysis (2D)'!$E27)-'Business Plan'!$D$9)-'Business Plan'!$D$10)),(('Business Plan'!$E$6*(1+'Scenario Analysis (2D)'!AG$4)*('Business Plan'!$E$7-'Business Plan'!$E$8*(1+'Scenario Analysis (2D)'!$E27)-'Business Plan'!$E$9)-'Business Plan'!$E$10)),(('Business Plan'!$F$6*(1+'Scenario Analysis (2D)'!AG$4)*('Business Plan'!$F$7-'Business Plan'!$F$8*(1+'Scenario Analysis (2D)'!$E27)-'Business Plan'!$F$9)-'Business Plan'!$F$10)),(('Business Plan'!$G$6*(1+'Scenario Analysis (2D)'!AG$4)*('Business Plan'!$G$7-'Business Plan'!$G$8*(1+'Scenario Analysis (2D)'!$E27)-'Business Plan'!$G$9)-'Business Plan'!$G$10)),(('Business Plan'!$H$6*(1+'Scenario Analysis (2D)'!AG$4)*('Business Plan'!$H$7-'Business Plan'!$H$8*(1+'Scenario Analysis (2D)'!$E27)-'Business Plan'!$H$9)-'Business Plan'!$H$10)),(('Business Plan'!$I$6*(1+'Scenario Analysis (2D)'!AG$4)*('Business Plan'!$I$7-'Business Plan'!$I$8*(1+'Scenario Analysis (2D)'!$E27)-'Business Plan'!$I$9)-'Business Plan'!$I$10)),(('Business Plan'!$J$6*(1+'Scenario Analysis (2D)'!AG$4)*('Business Plan'!$J$7-'Business Plan'!$J$8*(1+'Scenario Analysis (2D)'!$E27)-'Business Plan'!$J$9)-'Business Plan'!$J$10)),(('Business Plan'!$K$6*(1+'Scenario Analysis (2D)'!AG$4)*('Business Plan'!$K$7-'Business Plan'!$K$8*(1+'Scenario Analysis (2D)'!$E27)-'Business Plan'!$K$9)-'Business Plan'!$K$10))))/'Business Plan'!$C$13-1</f>
        <v>3.3479986839904488</v>
      </c>
      <c r="I100" s="65">
        <v>0</v>
      </c>
      <c r="J100" s="65">
        <v>0.25</v>
      </c>
      <c r="K100" s="64">
        <f>(NPV('Business Plan'!$B$3,(('Business Plan'!$C$6*(1+'Scenario Analysis (2D)'!AG$4)*('Business Plan'!$C$7-'Business Plan'!$C$8-'Business Plan'!$C$9)-'Business Plan'!$C$10*(1+'Scenario Analysis (2D)'!$E43))),(('Business Plan'!$D$6*(1+'Scenario Analysis (2D)'!AG$4)*('Business Plan'!$D$7-'Business Plan'!$D$8-'Business Plan'!$D$9)-'Business Plan'!$D$10*(1+'Scenario Analysis (2D)'!$E43))),(('Business Plan'!$E$6*(1+'Scenario Analysis (2D)'!AG$4)*('Business Plan'!$E$7-'Business Plan'!$E$8-'Business Plan'!$E$9)-'Business Plan'!$E$10*(1+'Scenario Analysis (2D)'!$E43))),(('Business Plan'!$F$6*(1+'Scenario Analysis (2D)'!AG$4)*('Business Plan'!$F$7-'Business Plan'!$F$8-'Business Plan'!$F$9)-'Business Plan'!$F$10*(1+'Scenario Analysis (2D)'!$E43))),(('Business Plan'!$G$6*(1+'Scenario Analysis (2D)'!AG$4)*('Business Plan'!$G$7-'Business Plan'!$G$8-'Business Plan'!$G$9)-'Business Plan'!$G$10*(1+'Scenario Analysis (2D)'!$E43))),(('Business Plan'!$H$6*(1+'Scenario Analysis (2D)'!AG$4)*('Business Plan'!$H$7-'Business Plan'!$H$8-'Business Plan'!$H$9)-'Business Plan'!$H$10*(1+'Scenario Analysis (2D)'!$E43))),(('Business Plan'!$I$6*(1+'Scenario Analysis (2D)'!AG$4)*('Business Plan'!$I$7-'Business Plan'!$I$8-'Business Plan'!$I$9)-'Business Plan'!$I$10*(1+'Scenario Analysis (2D)'!$E43))),(('Business Plan'!$J$6*(1+'Scenario Analysis (2D)'!AG$4)*('Business Plan'!$J$7-'Business Plan'!$J$8-'Business Plan'!$J$9)-'Business Plan'!$J$10*(1+'Scenario Analysis (2D)'!$E43))),(('Business Plan'!$K$6*(1+'Scenario Analysis (2D)'!AG$4)*('Business Plan'!$K$7-'Business Plan'!$K$8-'Business Plan'!$K$9)-'Business Plan'!$K$10*(1+'Scenario Analysis (2D)'!$E43)))))/'Business Plan'!$C$13-1</f>
        <v>3.3479986839904488</v>
      </c>
      <c r="M100" s="65">
        <v>0</v>
      </c>
      <c r="N100" s="65">
        <v>0.25</v>
      </c>
      <c r="O100" s="64">
        <f>(NPV('Business Plan'!$B$3,(('Business Plan'!$C$6*('Business Plan'!$C$7*(1+'Scenario Analysis (2D)'!AG$4)-'Business Plan'!$C$8*(1+'Scenario Analysis (2D)'!$E59)-'Business Plan'!$C$9)-'Business Plan'!$C$10)),(('Business Plan'!$D$6*('Business Plan'!$D$7*(1+'Scenario Analysis (2D)'!AG$4)-'Business Plan'!$D$8*(1+'Scenario Analysis (2D)'!$E59)-'Business Plan'!$D$9)-'Business Plan'!$D$10)),(('Business Plan'!$E$6*('Business Plan'!$E$7*(1+'Scenario Analysis (2D)'!AG$4)-'Business Plan'!$E$8*(1+'Scenario Analysis (2D)'!$E59)-'Business Plan'!$E$9)-'Business Plan'!$E$10)),(('Business Plan'!$F$6*('Business Plan'!$F$7*(1+'Scenario Analysis (2D)'!AG$4)-'Business Plan'!$F$8*(1+'Scenario Analysis (2D)'!$E59)-'Business Plan'!$F$9)-'Business Plan'!$F$10)),(('Business Plan'!$G$6*('Business Plan'!$G$7*(1+'Scenario Analysis (2D)'!AG$4)-'Business Plan'!$G$8*(1+'Scenario Analysis (2D)'!$E59)-'Business Plan'!$G$9)-'Business Plan'!$G$10)),(('Business Plan'!$H$6*('Business Plan'!$H$7*(1+'Scenario Analysis (2D)'!AG$4)-'Business Plan'!$H$8*(1+'Scenario Analysis (2D)'!$E59)-'Business Plan'!$H$9)-'Business Plan'!$H$10)),(('Business Plan'!$I$6*('Business Plan'!$I$7*(1+'Scenario Analysis (2D)'!AG$4)-'Business Plan'!$I$8*(1+'Scenario Analysis (2D)'!$E59)-'Business Plan'!$I$9)-'Business Plan'!$I$10)),(('Business Plan'!$J$6*('Business Plan'!$J$7*(1+'Scenario Analysis (2D)'!AG$4)-'Business Plan'!$J$8*(1+'Scenario Analysis (2D)'!$E59)-'Business Plan'!$J$9)-'Business Plan'!$J$10)),(('Business Plan'!$K$6*('Business Plan'!$K$7*(1+'Scenario Analysis (2D)'!AG$4)-'Business Plan'!$K$8*(1+'Scenario Analysis (2D)'!$E59)-'Business Plan'!$K$9)-'Business Plan'!$K$10))))/'Business Plan'!$C$13-1</f>
        <v>12.484072123293789</v>
      </c>
      <c r="Q100" s="65">
        <v>0</v>
      </c>
      <c r="R100" s="65">
        <v>0.25</v>
      </c>
      <c r="S100" s="64">
        <f>(NPV('Business Plan'!$B$3,(('Business Plan'!$C$6*('Business Plan'!$C$7*(1+'Scenario Analysis (2D)'!AG$4)-'Business Plan'!$C$8-'Business Plan'!$C$9)-'Business Plan'!$C$10*(1+'Scenario Analysis (2D)'!$E75))),(('Business Plan'!$D$6*('Business Plan'!$D$7*(1+'Scenario Analysis (2D)'!AG$4)-'Business Plan'!$D$8-'Business Plan'!$D$9)-'Business Plan'!$D$10*(1+'Scenario Analysis (2D)'!$E75))),(('Business Plan'!$E$6*('Business Plan'!$E$7*(1+'Scenario Analysis (2D)'!AG$4)-'Business Plan'!$E$8-'Business Plan'!$E$9)-'Business Plan'!$E$10*(1+'Scenario Analysis (2D)'!$E75))),(('Business Plan'!$F$6*('Business Plan'!$F$7*(1+'Scenario Analysis (2D)'!AG$4)-'Business Plan'!$F$8-'Business Plan'!$F$9)-'Business Plan'!$F$10*(1+'Scenario Analysis (2D)'!$E75))),(('Business Plan'!$G$6*('Business Plan'!$G$7*(1+'Scenario Analysis (2D)'!AG$4)-'Business Plan'!$G$8-'Business Plan'!$G$9)-'Business Plan'!$G$10*(1+'Scenario Analysis (2D)'!$E75))),(('Business Plan'!$H$6*('Business Plan'!$H$7*(1+'Scenario Analysis (2D)'!AG$4)-'Business Plan'!$H$8-'Business Plan'!$H$9)-'Business Plan'!$H$10*(1+'Scenario Analysis (2D)'!$E75))),(('Business Plan'!$I$6*('Business Plan'!$I$7*(1+'Scenario Analysis (2D)'!AG$4)-'Business Plan'!$I$8-'Business Plan'!$I$9)-'Business Plan'!$I$10*(1+'Scenario Analysis (2D)'!$E75))),(('Business Plan'!$J$6*('Business Plan'!$J$7*(1+'Scenario Analysis (2D)'!AG$4)-'Business Plan'!$J$8-'Business Plan'!$J$9)-'Business Plan'!$J$10*(1+'Scenario Analysis (2D)'!$E75))),(('Business Plan'!$K$6*('Business Plan'!$K$7*(1+'Scenario Analysis (2D)'!AG$4)-'Business Plan'!$K$8-'Business Plan'!$K$9)-'Business Plan'!$K$10*(1+'Scenario Analysis (2D)'!$E75)))))/'Business Plan'!$C$13-1</f>
        <v>12.484072123293789</v>
      </c>
      <c r="U100" s="65">
        <v>0</v>
      </c>
      <c r="V100" s="65">
        <v>0.25</v>
      </c>
      <c r="W100" s="64">
        <f>(NPV('Business Plan'!$B$3,(('Business Plan'!$C$6*('Business Plan'!$C$7-'Business Plan'!$C$8*(1+'Scenario Analysis (2D)'!AG$4)-'Business Plan'!$C$9)-'Business Plan'!$C$10*(1+'Scenario Analysis (2D)'!$E91))),(('Business Plan'!$D$6*('Business Plan'!$D$7-'Business Plan'!$D$8*(1+'Scenario Analysis (2D)'!AG$4)-'Business Plan'!$D$9)-'Business Plan'!$D$10*(1+'Scenario Analysis (2D)'!$E91))),(('Business Plan'!$E$6*('Business Plan'!$E$7-'Business Plan'!$E$8*(1+'Scenario Analysis (2D)'!AG$4)-'Business Plan'!$E$9)-'Business Plan'!$E$10*(1+'Scenario Analysis (2D)'!$E91))),(('Business Plan'!$F$6*('Business Plan'!$F$7-'Business Plan'!$F$8*(1+'Scenario Analysis (2D)'!AG$4)-'Business Plan'!$F$9)-'Business Plan'!$F$10*(1+'Scenario Analysis (2D)'!$E91))),(('Business Plan'!$G$6*('Business Plan'!$G$7-'Business Plan'!$G$8*(1+'Scenario Analysis (2D)'!AG$4)-'Business Plan'!$G$9)-'Business Plan'!$G$10*(1+'Scenario Analysis (2D)'!$E91))),(('Business Plan'!$H$6*('Business Plan'!$H$7-'Business Plan'!$H$8*(1+'Scenario Analysis (2D)'!AG$4)-'Business Plan'!$H$9)-'Business Plan'!$H$10*(1+'Scenario Analysis (2D)'!$E91))),(('Business Plan'!$I$6*('Business Plan'!$I$7-'Business Plan'!$I$8*(1+'Scenario Analysis (2D)'!AG$4)-'Business Plan'!$I$9)-'Business Plan'!$I$10*(1+'Scenario Analysis (2D)'!$E91))),(('Business Plan'!$J$6*('Business Plan'!$J$7-'Business Plan'!$J$8*(1+'Scenario Analysis (2D)'!AG$4)-'Business Plan'!$J$9)-'Business Plan'!$J$10*(1+'Scenario Analysis (2D)'!$E91))),(('Business Plan'!$K$6*('Business Plan'!$K$7-'Business Plan'!$K$8*(1+'Scenario Analysis (2D)'!AG$4)-'Business Plan'!$K$9)-'Business Plan'!$K$10*(1+'Scenario Analysis (2D)'!$E91)))))/'Business Plan'!$C$13-1</f>
        <v>-8.8359773543852569</v>
      </c>
    </row>
    <row r="101" spans="1:23" x14ac:dyDescent="0.25">
      <c r="A101" s="65">
        <v>0</v>
      </c>
      <c r="B101" s="63">
        <v>0.3</v>
      </c>
      <c r="C101" s="64">
        <f>(NPV('Business Plan'!$B$3,(('Business Plan'!$C$6*(1+'Scenario Analysis (2D)'!AH$4)*('Business Plan'!$C$7*(1+'Scenario Analysis (2D)'!$E11)-'Business Plan'!$C$8-'Business Plan'!$C$9)-'Business Plan'!$C$10)),(('Business Plan'!$D$6*(1+'Scenario Analysis (2D)'!AH$4)*('Business Plan'!$D$7*(1+'Scenario Analysis (2D)'!$E11)-'Business Plan'!$D$8-'Business Plan'!$D$9)-'Business Plan'!$D$10)),(('Business Plan'!$E$6*(1+'Scenario Analysis (2D)'!AH$4)*('Business Plan'!$E$7*(1+'Scenario Analysis (2D)'!$E11)-'Business Plan'!$E$8-'Business Plan'!$E$9)-'Business Plan'!$E$10)),(('Business Plan'!$F$6*(1+'Scenario Analysis (2D)'!AH$4)*('Business Plan'!$F$7*(1+'Scenario Analysis (2D)'!$E11)-'Business Plan'!$F$8-'Business Plan'!$F$9)-'Business Plan'!$F$10)),(('Business Plan'!$G$6*(1+'Scenario Analysis (2D)'!AH$4)*('Business Plan'!$G$7*(1+'Scenario Analysis (2D)'!$E11)-'Business Plan'!$G$8-'Business Plan'!$G$9)-'Business Plan'!$G$10)),(('Business Plan'!$H$6*(1+'Scenario Analysis (2D)'!AH$4)*('Business Plan'!$H$7*(1+'Scenario Analysis (2D)'!$E11)-'Business Plan'!$H$8-'Business Plan'!$H$9)-'Business Plan'!$H$10)),(('Business Plan'!$I$6*(1+'Scenario Analysis (2D)'!AH$4)*('Business Plan'!$I$7*(1+'Scenario Analysis (2D)'!$E11)-'Business Plan'!$I$8-'Business Plan'!$I$9)-'Business Plan'!$I$10)),(('Business Plan'!$J$6*(1+'Scenario Analysis (2D)'!AH$4)*('Business Plan'!$J$7*(1+'Scenario Analysis (2D)'!$E11)-'Business Plan'!$J$8-'Business Plan'!$J$9)-'Business Plan'!$J$10)),(('Business Plan'!$K$6*(1+'Scenario Analysis (2D)'!AH$4)*('Business Plan'!$K$7*(1+'Scenario Analysis (2D)'!$E11)-'Business Plan'!$K$8-'Business Plan'!$K$9)-'Business Plan'!$K$10))))/'Business Plan'!$C$13-1</f>
        <v>4.0175984207885351</v>
      </c>
      <c r="E101" s="65">
        <v>0</v>
      </c>
      <c r="F101" s="65">
        <v>0.3</v>
      </c>
      <c r="G101" s="64">
        <f>(NPV('Business Plan'!$B$3,(('Business Plan'!$C$6*(1+'Scenario Analysis (2D)'!AH$4)*('Business Plan'!$C$7-'Business Plan'!$C$8*(1+'Scenario Analysis (2D)'!$E27)-'Business Plan'!$C$9)-'Business Plan'!$C$10)),(('Business Plan'!$D$6*(1+'Scenario Analysis (2D)'!AH$4)*('Business Plan'!$D$7-'Business Plan'!$D$8*(1+'Scenario Analysis (2D)'!$E27)-'Business Plan'!$D$9)-'Business Plan'!$D$10)),(('Business Plan'!$E$6*(1+'Scenario Analysis (2D)'!AH$4)*('Business Plan'!$E$7-'Business Plan'!$E$8*(1+'Scenario Analysis (2D)'!$E27)-'Business Plan'!$E$9)-'Business Plan'!$E$10)),(('Business Plan'!$F$6*(1+'Scenario Analysis (2D)'!AH$4)*('Business Plan'!$F$7-'Business Plan'!$F$8*(1+'Scenario Analysis (2D)'!$E27)-'Business Plan'!$F$9)-'Business Plan'!$F$10)),(('Business Plan'!$G$6*(1+'Scenario Analysis (2D)'!AH$4)*('Business Plan'!$G$7-'Business Plan'!$G$8*(1+'Scenario Analysis (2D)'!$E27)-'Business Plan'!$G$9)-'Business Plan'!$G$10)),(('Business Plan'!$H$6*(1+'Scenario Analysis (2D)'!AH$4)*('Business Plan'!$H$7-'Business Plan'!$H$8*(1+'Scenario Analysis (2D)'!$E27)-'Business Plan'!$H$9)-'Business Plan'!$H$10)),(('Business Plan'!$I$6*(1+'Scenario Analysis (2D)'!AH$4)*('Business Plan'!$I$7-'Business Plan'!$I$8*(1+'Scenario Analysis (2D)'!$E27)-'Business Plan'!$I$9)-'Business Plan'!$I$10)),(('Business Plan'!$J$6*(1+'Scenario Analysis (2D)'!AH$4)*('Business Plan'!$J$7-'Business Plan'!$J$8*(1+'Scenario Analysis (2D)'!$E27)-'Business Plan'!$J$9)-'Business Plan'!$J$10)),(('Business Plan'!$K$6*(1+'Scenario Analysis (2D)'!AH$4)*('Business Plan'!$K$7-'Business Plan'!$K$8*(1+'Scenario Analysis (2D)'!$E27)-'Business Plan'!$K$9)-'Business Plan'!$K$10))))/'Business Plan'!$C$13-1</f>
        <v>4.0175984207885351</v>
      </c>
      <c r="I101" s="65">
        <v>0</v>
      </c>
      <c r="J101" s="65">
        <v>0.3</v>
      </c>
      <c r="K101" s="64">
        <f>(NPV('Business Plan'!$B$3,(('Business Plan'!$C$6*(1+'Scenario Analysis (2D)'!AH$4)*('Business Plan'!$C$7-'Business Plan'!$C$8-'Business Plan'!$C$9)-'Business Plan'!$C$10*(1+'Scenario Analysis (2D)'!$E43))),(('Business Plan'!$D$6*(1+'Scenario Analysis (2D)'!AH$4)*('Business Plan'!$D$7-'Business Plan'!$D$8-'Business Plan'!$D$9)-'Business Plan'!$D$10*(1+'Scenario Analysis (2D)'!$E43))),(('Business Plan'!$E$6*(1+'Scenario Analysis (2D)'!AH$4)*('Business Plan'!$E$7-'Business Plan'!$E$8-'Business Plan'!$E$9)-'Business Plan'!$E$10*(1+'Scenario Analysis (2D)'!$E43))),(('Business Plan'!$F$6*(1+'Scenario Analysis (2D)'!AH$4)*('Business Plan'!$F$7-'Business Plan'!$F$8-'Business Plan'!$F$9)-'Business Plan'!$F$10*(1+'Scenario Analysis (2D)'!$E43))),(('Business Plan'!$G$6*(1+'Scenario Analysis (2D)'!AH$4)*('Business Plan'!$G$7-'Business Plan'!$G$8-'Business Plan'!$G$9)-'Business Plan'!$G$10*(1+'Scenario Analysis (2D)'!$E43))),(('Business Plan'!$H$6*(1+'Scenario Analysis (2D)'!AH$4)*('Business Plan'!$H$7-'Business Plan'!$H$8-'Business Plan'!$H$9)-'Business Plan'!$H$10*(1+'Scenario Analysis (2D)'!$E43))),(('Business Plan'!$I$6*(1+'Scenario Analysis (2D)'!AH$4)*('Business Plan'!$I$7-'Business Plan'!$I$8-'Business Plan'!$I$9)-'Business Plan'!$I$10*(1+'Scenario Analysis (2D)'!$E43))),(('Business Plan'!$J$6*(1+'Scenario Analysis (2D)'!AH$4)*('Business Plan'!$J$7-'Business Plan'!$J$8-'Business Plan'!$J$9)-'Business Plan'!$J$10*(1+'Scenario Analysis (2D)'!$E43))),(('Business Plan'!$K$6*(1+'Scenario Analysis (2D)'!AH$4)*('Business Plan'!$K$7-'Business Plan'!$K$8-'Business Plan'!$K$9)-'Business Plan'!$K$10*(1+'Scenario Analysis (2D)'!$E43)))))/'Business Plan'!$C$13-1</f>
        <v>4.0175984207885351</v>
      </c>
      <c r="M101" s="65">
        <v>0</v>
      </c>
      <c r="N101" s="65">
        <v>0.3</v>
      </c>
      <c r="O101" s="64">
        <f>(NPV('Business Plan'!$B$3,(('Business Plan'!$C$6*('Business Plan'!$C$7*(1+'Scenario Analysis (2D)'!AH$4)-'Business Plan'!$C$8*(1+'Scenario Analysis (2D)'!$E59)-'Business Plan'!$C$9)-'Business Plan'!$C$10)),(('Business Plan'!$D$6*('Business Plan'!$D$7*(1+'Scenario Analysis (2D)'!AH$4)-'Business Plan'!$D$8*(1+'Scenario Analysis (2D)'!$E59)-'Business Plan'!$D$9)-'Business Plan'!$D$10)),(('Business Plan'!$E$6*('Business Plan'!$E$7*(1+'Scenario Analysis (2D)'!AH$4)-'Business Plan'!$E$8*(1+'Scenario Analysis (2D)'!$E59)-'Business Plan'!$E$9)-'Business Plan'!$E$10)),(('Business Plan'!$F$6*('Business Plan'!$F$7*(1+'Scenario Analysis (2D)'!AH$4)-'Business Plan'!$F$8*(1+'Scenario Analysis (2D)'!$E59)-'Business Plan'!$F$9)-'Business Plan'!$F$10)),(('Business Plan'!$G$6*('Business Plan'!$G$7*(1+'Scenario Analysis (2D)'!AH$4)-'Business Plan'!$G$8*(1+'Scenario Analysis (2D)'!$E59)-'Business Plan'!$G$9)-'Business Plan'!$G$10)),(('Business Plan'!$H$6*('Business Plan'!$H$7*(1+'Scenario Analysis (2D)'!AH$4)-'Business Plan'!$H$8*(1+'Scenario Analysis (2D)'!$E59)-'Business Plan'!$H$9)-'Business Plan'!$H$10)),(('Business Plan'!$I$6*('Business Plan'!$I$7*(1+'Scenario Analysis (2D)'!AH$4)-'Business Plan'!$I$8*(1+'Scenario Analysis (2D)'!$E59)-'Business Plan'!$I$9)-'Business Plan'!$I$10)),(('Business Plan'!$J$6*('Business Plan'!$J$7*(1+'Scenario Analysis (2D)'!AH$4)-'Business Plan'!$J$8*(1+'Scenario Analysis (2D)'!$E59)-'Business Plan'!$J$9)-'Business Plan'!$J$10)),(('Business Plan'!$K$6*('Business Plan'!$K$7*(1+'Scenario Analysis (2D)'!AH$4)-'Business Plan'!$K$8*(1+'Scenario Analysis (2D)'!$E59)-'Business Plan'!$K$9)-'Business Plan'!$K$10))))/'Business Plan'!$C$13-1</f>
        <v>14.980886547952547</v>
      </c>
      <c r="Q101" s="65">
        <v>0</v>
      </c>
      <c r="R101" s="65">
        <v>0.3</v>
      </c>
      <c r="S101" s="64">
        <f>(NPV('Business Plan'!$B$3,(('Business Plan'!$C$6*('Business Plan'!$C$7*(1+'Scenario Analysis (2D)'!AH$4)-'Business Plan'!$C$8-'Business Plan'!$C$9)-'Business Plan'!$C$10*(1+'Scenario Analysis (2D)'!$E75))),(('Business Plan'!$D$6*('Business Plan'!$D$7*(1+'Scenario Analysis (2D)'!AH$4)-'Business Plan'!$D$8-'Business Plan'!$D$9)-'Business Plan'!$D$10*(1+'Scenario Analysis (2D)'!$E75))),(('Business Plan'!$E$6*('Business Plan'!$E$7*(1+'Scenario Analysis (2D)'!AH$4)-'Business Plan'!$E$8-'Business Plan'!$E$9)-'Business Plan'!$E$10*(1+'Scenario Analysis (2D)'!$E75))),(('Business Plan'!$F$6*('Business Plan'!$F$7*(1+'Scenario Analysis (2D)'!AH$4)-'Business Plan'!$F$8-'Business Plan'!$F$9)-'Business Plan'!$F$10*(1+'Scenario Analysis (2D)'!$E75))),(('Business Plan'!$G$6*('Business Plan'!$G$7*(1+'Scenario Analysis (2D)'!AH$4)-'Business Plan'!$G$8-'Business Plan'!$G$9)-'Business Plan'!$G$10*(1+'Scenario Analysis (2D)'!$E75))),(('Business Plan'!$H$6*('Business Plan'!$H$7*(1+'Scenario Analysis (2D)'!AH$4)-'Business Plan'!$H$8-'Business Plan'!$H$9)-'Business Plan'!$H$10*(1+'Scenario Analysis (2D)'!$E75))),(('Business Plan'!$I$6*('Business Plan'!$I$7*(1+'Scenario Analysis (2D)'!AH$4)-'Business Plan'!$I$8-'Business Plan'!$I$9)-'Business Plan'!$I$10*(1+'Scenario Analysis (2D)'!$E75))),(('Business Plan'!$J$6*('Business Plan'!$J$7*(1+'Scenario Analysis (2D)'!AH$4)-'Business Plan'!$J$8-'Business Plan'!$J$9)-'Business Plan'!$J$10*(1+'Scenario Analysis (2D)'!$E75))),(('Business Plan'!$K$6*('Business Plan'!$K$7*(1+'Scenario Analysis (2D)'!AH$4)-'Business Plan'!$K$8-'Business Plan'!$K$9)-'Business Plan'!$K$10*(1+'Scenario Analysis (2D)'!$E75)))))/'Business Plan'!$C$13-1</f>
        <v>14.980886547952547</v>
      </c>
      <c r="U101" s="65">
        <v>0</v>
      </c>
      <c r="V101" s="65">
        <v>0.3</v>
      </c>
      <c r="W101" s="64">
        <f>(NPV('Business Plan'!$B$3,(('Business Plan'!$C$6*('Business Plan'!$C$7-'Business Plan'!$C$8*(1+'Scenario Analysis (2D)'!AH$4)-'Business Plan'!$C$9)-'Business Plan'!$C$10*(1+'Scenario Analysis (2D)'!$E91))),(('Business Plan'!$D$6*('Business Plan'!$D$7-'Business Plan'!$D$8*(1+'Scenario Analysis (2D)'!AH$4)-'Business Plan'!$D$9)-'Business Plan'!$D$10*(1+'Scenario Analysis (2D)'!$E91))),(('Business Plan'!$E$6*('Business Plan'!$E$7-'Business Plan'!$E$8*(1+'Scenario Analysis (2D)'!AH$4)-'Business Plan'!$E$9)-'Business Plan'!$E$10*(1+'Scenario Analysis (2D)'!$E91))),(('Business Plan'!$F$6*('Business Plan'!$F$7-'Business Plan'!$F$8*(1+'Scenario Analysis (2D)'!AH$4)-'Business Plan'!$F$9)-'Business Plan'!$F$10*(1+'Scenario Analysis (2D)'!$E91))),(('Business Plan'!$G$6*('Business Plan'!$G$7-'Business Plan'!$G$8*(1+'Scenario Analysis (2D)'!AH$4)-'Business Plan'!$G$9)-'Business Plan'!$G$10*(1+'Scenario Analysis (2D)'!$E91))),(('Business Plan'!$H$6*('Business Plan'!$H$7-'Business Plan'!$H$8*(1+'Scenario Analysis (2D)'!AH$4)-'Business Plan'!$H$9)-'Business Plan'!$H$10*(1+'Scenario Analysis (2D)'!$E91))),(('Business Plan'!$I$6*('Business Plan'!$I$7-'Business Plan'!$I$8*(1+'Scenario Analysis (2D)'!AH$4)-'Business Plan'!$I$9)-'Business Plan'!$I$10*(1+'Scenario Analysis (2D)'!$E91))),(('Business Plan'!$J$6*('Business Plan'!$J$7-'Business Plan'!$J$8*(1+'Scenario Analysis (2D)'!AH$4)-'Business Plan'!$J$9)-'Business Plan'!$J$10*(1+'Scenario Analysis (2D)'!$E91))),(('Business Plan'!$K$6*('Business Plan'!$K$7-'Business Plan'!$K$8*(1+'Scenario Analysis (2D)'!AH$4)-'Business Plan'!$K$9)-'Business Plan'!$K$10*(1+'Scenario Analysis (2D)'!$E91)))))/'Business Plan'!$C$13-1</f>
        <v>-10.603172825262307</v>
      </c>
    </row>
    <row r="102" spans="1:23" s="72" customFormat="1" x14ac:dyDescent="0.25">
      <c r="A102" s="67"/>
      <c r="B102" s="68"/>
      <c r="C102" s="69"/>
      <c r="E102" s="67"/>
      <c r="F102" s="67"/>
      <c r="G102" s="67"/>
      <c r="I102" s="67"/>
      <c r="J102" s="67"/>
      <c r="K102" s="67"/>
      <c r="M102" s="67"/>
      <c r="N102" s="67"/>
      <c r="O102" s="67"/>
      <c r="Q102" s="67"/>
      <c r="R102" s="67"/>
      <c r="S102" s="67"/>
      <c r="U102" s="67"/>
      <c r="V102" s="67"/>
      <c r="W102" s="67"/>
    </row>
    <row r="103" spans="1:23" x14ac:dyDescent="0.25">
      <c r="A103" s="66">
        <v>0.05</v>
      </c>
      <c r="B103" s="63">
        <v>-0.3</v>
      </c>
      <c r="C103" s="64">
        <f>(NPV('Business Plan'!$B$3,(('Business Plan'!$C$6*(1+'Scenario Analysis (2D)'!V$4)*('Business Plan'!$C$7*(1+'Scenario Analysis (2D)'!$E12)-'Business Plan'!$C$8-'Business Plan'!$C$9)-'Business Plan'!$C$10)),(('Business Plan'!$D$6*(1+'Scenario Analysis (2D)'!V$4)*('Business Plan'!$D$7*(1+'Scenario Analysis (2D)'!$E12)-'Business Plan'!$D$8-'Business Plan'!$D$9)-'Business Plan'!$D$10)),(('Business Plan'!$E$6*(1+'Scenario Analysis (2D)'!V$4)*('Business Plan'!$E$7*(1+'Scenario Analysis (2D)'!$E12)-'Business Plan'!$E$8-'Business Plan'!$E$9)-'Business Plan'!$E$10)),(('Business Plan'!$F$6*(1+'Scenario Analysis (2D)'!V$4)*('Business Plan'!$F$7*(1+'Scenario Analysis (2D)'!$E12)-'Business Plan'!$F$8-'Business Plan'!$F$9)-'Business Plan'!$F$10)),(('Business Plan'!$G$6*(1+'Scenario Analysis (2D)'!V$4)*('Business Plan'!$G$7*(1+'Scenario Analysis (2D)'!$E12)-'Business Plan'!$G$8-'Business Plan'!$G$9)-'Business Plan'!$G$10)),(('Business Plan'!$H$6*(1+'Scenario Analysis (2D)'!V$4)*('Business Plan'!$H$7*(1+'Scenario Analysis (2D)'!$E12)-'Business Plan'!$H$8-'Business Plan'!$H$9)-'Business Plan'!$H$10)),(('Business Plan'!$I$6*(1+'Scenario Analysis (2D)'!V$4)*('Business Plan'!$I$7*(1+'Scenario Analysis (2D)'!$E12)-'Business Plan'!$I$8-'Business Plan'!$I$9)-'Business Plan'!$I$10)),(('Business Plan'!$J$6*(1+'Scenario Analysis (2D)'!V$4)*('Business Plan'!$J$7*(1+'Scenario Analysis (2D)'!$E12)-'Business Plan'!$J$8-'Business Plan'!$J$9)-'Business Plan'!$J$10)),(('Business Plan'!$K$6*(1+'Scenario Analysis (2D)'!V$4)*('Business Plan'!$K$7*(1+'Scenario Analysis (2D)'!$E12)-'Business Plan'!$K$8-'Business Plan'!$K$9)-'Business Plan'!$K$10))))/'Business Plan'!$C$13-1</f>
        <v>-2.2698283235274035</v>
      </c>
      <c r="E103" s="65">
        <v>0.05</v>
      </c>
      <c r="F103" s="65">
        <v>-0.3</v>
      </c>
      <c r="G103" s="64">
        <f>(NPV('Business Plan'!$B$3,(('Business Plan'!$C$6*(1+'Scenario Analysis (2D)'!V$4)*('Business Plan'!$C$7-'Business Plan'!$C$8*(1+'Scenario Analysis (2D)'!$E28)-'Business Plan'!$C$9)-'Business Plan'!$C$10)),(('Business Plan'!$D$6*(1+'Scenario Analysis (2D)'!V$4)*('Business Plan'!$D$7-'Business Plan'!$D$8*(1+'Scenario Analysis (2D)'!$E28)-'Business Plan'!$D$9)-'Business Plan'!$D$10)),(('Business Plan'!$E$6*(1+'Scenario Analysis (2D)'!V$4)*('Business Plan'!$E$7-'Business Plan'!$E$8*(1+'Scenario Analysis (2D)'!$E28)-'Business Plan'!$E$9)-'Business Plan'!$E$10)),(('Business Plan'!$F$6*(1+'Scenario Analysis (2D)'!V$4)*('Business Plan'!$F$7-'Business Plan'!$F$8*(1+'Scenario Analysis (2D)'!$E28)-'Business Plan'!$F$9)-'Business Plan'!$F$10)),(('Business Plan'!$G$6*(1+'Scenario Analysis (2D)'!V$4)*('Business Plan'!$G$7-'Business Plan'!$G$8*(1+'Scenario Analysis (2D)'!$E28)-'Business Plan'!$G$9)-'Business Plan'!$G$10)),(('Business Plan'!$H$6*(1+'Scenario Analysis (2D)'!V$4)*('Business Plan'!$H$7-'Business Plan'!$H$8*(1+'Scenario Analysis (2D)'!$E28)-'Business Plan'!$H$9)-'Business Plan'!$H$10)),(('Business Plan'!$I$6*(1+'Scenario Analysis (2D)'!V$4)*('Business Plan'!$I$7-'Business Plan'!$I$8*(1+'Scenario Analysis (2D)'!$E28)-'Business Plan'!$I$9)-'Business Plan'!$I$10)),(('Business Plan'!$J$6*(1+'Scenario Analysis (2D)'!V$4)*('Business Plan'!$J$7-'Business Plan'!$J$8*(1+'Scenario Analysis (2D)'!$E28)-'Business Plan'!$J$9)-'Business Plan'!$J$10)),(('Business Plan'!$K$6*(1+'Scenario Analysis (2D)'!V$4)*('Business Plan'!$K$7-'Business Plan'!$K$8*(1+'Scenario Analysis (2D)'!$E28)-'Business Plan'!$K$9)-'Business Plan'!$K$10))))/'Business Plan'!$C$13-1</f>
        <v>-5.2546352504024707</v>
      </c>
      <c r="I103" s="65">
        <v>0.05</v>
      </c>
      <c r="J103" s="65">
        <v>-0.3</v>
      </c>
      <c r="K103" s="64">
        <f>(NPV('Business Plan'!$B$3,(('Business Plan'!$C$6*(1+'Scenario Analysis (2D)'!V$4)*('Business Plan'!$C$7-'Business Plan'!$C$8-'Business Plan'!$C$9)-'Business Plan'!$C$10*(1+'Scenario Analysis (2D)'!$E44))),(('Business Plan'!$D$6*(1+'Scenario Analysis (2D)'!V$4)*('Business Plan'!$D$7-'Business Plan'!$D$8-'Business Plan'!$D$9)-'Business Plan'!$D$10*(1+'Scenario Analysis (2D)'!$E44))),(('Business Plan'!$E$6*(1+'Scenario Analysis (2D)'!V$4)*('Business Plan'!$E$7-'Business Plan'!$E$8-'Business Plan'!$E$9)-'Business Plan'!$E$10*(1+'Scenario Analysis (2D)'!$E44))),(('Business Plan'!$F$6*(1+'Scenario Analysis (2D)'!V$4)*('Business Plan'!$F$7-'Business Plan'!$F$8-'Business Plan'!$F$9)-'Business Plan'!$F$10*(1+'Scenario Analysis (2D)'!$E44))),(('Business Plan'!$G$6*(1+'Scenario Analysis (2D)'!V$4)*('Business Plan'!$G$7-'Business Plan'!$G$8-'Business Plan'!$G$9)-'Business Plan'!$G$10*(1+'Scenario Analysis (2D)'!$E44))),(('Business Plan'!$H$6*(1+'Scenario Analysis (2D)'!V$4)*('Business Plan'!$H$7-'Business Plan'!$H$8-'Business Plan'!$H$9)-'Business Plan'!$H$10*(1+'Scenario Analysis (2D)'!$E44))),(('Business Plan'!$I$6*(1+'Scenario Analysis (2D)'!V$4)*('Business Plan'!$I$7-'Business Plan'!$I$8-'Business Plan'!$I$9)-'Business Plan'!$I$10*(1+'Scenario Analysis (2D)'!$E44))),(('Business Plan'!$J$6*(1+'Scenario Analysis (2D)'!V$4)*('Business Plan'!$J$7-'Business Plan'!$J$8-'Business Plan'!$J$9)-'Business Plan'!$J$10*(1+'Scenario Analysis (2D)'!$E44))),(('Business Plan'!$K$6*(1+'Scenario Analysis (2D)'!V$4)*('Business Plan'!$K$7-'Business Plan'!$K$8-'Business Plan'!$K$9)-'Business Plan'!$K$10*(1+'Scenario Analysis (2D)'!$E44)))))/'Business Plan'!$C$13-1</f>
        <v>-4.6371981575866235</v>
      </c>
      <c r="M103" s="65">
        <v>0.05</v>
      </c>
      <c r="N103" s="65">
        <v>-0.3</v>
      </c>
      <c r="O103" s="64">
        <f>(NPV('Business Plan'!$B$3,(('Business Plan'!$C$6*('Business Plan'!$C$7*(1+'Scenario Analysis (2D)'!V$4)-'Business Plan'!$C$8*(1+'Scenario Analysis (2D)'!$E60)-'Business Plan'!$C$9)-'Business Plan'!$C$10)),(('Business Plan'!$D$6*('Business Plan'!$D$7*(1+'Scenario Analysis (2D)'!V$4)-'Business Plan'!$D$8*(1+'Scenario Analysis (2D)'!$E60)-'Business Plan'!$D$9)-'Business Plan'!$D$10)),(('Business Plan'!$E$6*('Business Plan'!$E$7*(1+'Scenario Analysis (2D)'!V$4)-'Business Plan'!$E$8*(1+'Scenario Analysis (2D)'!$E60)-'Business Plan'!$E$9)-'Business Plan'!$E$10)),(('Business Plan'!$F$6*('Business Plan'!$F$7*(1+'Scenario Analysis (2D)'!V$4)-'Business Plan'!$F$8*(1+'Scenario Analysis (2D)'!$E60)-'Business Plan'!$F$9)-'Business Plan'!$F$10)),(('Business Plan'!$G$6*('Business Plan'!$G$7*(1+'Scenario Analysis (2D)'!V$4)-'Business Plan'!$G$8*(1+'Scenario Analysis (2D)'!$E60)-'Business Plan'!$G$9)-'Business Plan'!$G$10)),(('Business Plan'!$H$6*('Business Plan'!$H$7*(1+'Scenario Analysis (2D)'!V$4)-'Business Plan'!$H$8*(1+'Scenario Analysis (2D)'!$E60)-'Business Plan'!$H$9)-'Business Plan'!$H$10)),(('Business Plan'!$I$6*('Business Plan'!$I$7*(1+'Scenario Analysis (2D)'!V$4)-'Business Plan'!$I$8*(1+'Scenario Analysis (2D)'!$E60)-'Business Plan'!$I$9)-'Business Plan'!$I$10)),(('Business Plan'!$J$6*('Business Plan'!$J$7*(1+'Scenario Analysis (2D)'!V$4)-'Business Plan'!$J$8*(1+'Scenario Analysis (2D)'!$E60)-'Business Plan'!$J$9)-'Business Plan'!$J$10)),(('Business Plan'!$K$6*('Business Plan'!$K$7*(1+'Scenario Analysis (2D)'!V$4)-'Business Plan'!$K$8*(1+'Scenario Analysis (2D)'!$E60)-'Business Plan'!$K$9)-'Business Plan'!$K$10))))/'Business Plan'!$C$13-1</f>
        <v>-16.748082018829596</v>
      </c>
      <c r="Q103" s="65">
        <v>0.05</v>
      </c>
      <c r="R103" s="65">
        <v>-0.3</v>
      </c>
      <c r="S103" s="64">
        <f>(NPV('Business Plan'!$B$3,(('Business Plan'!$C$6*('Business Plan'!$C$7*(1+'Scenario Analysis (2D)'!V$4)-'Business Plan'!$C$8-'Business Plan'!$C$9)-'Business Plan'!$C$10*(1+'Scenario Analysis (2D)'!$E76))),(('Business Plan'!$D$6*('Business Plan'!$D$7*(1+'Scenario Analysis (2D)'!V$4)-'Business Plan'!$D$8-'Business Plan'!$D$9)-'Business Plan'!$D$10*(1+'Scenario Analysis (2D)'!$E76))),(('Business Plan'!$E$6*('Business Plan'!$E$7*(1+'Scenario Analysis (2D)'!V$4)-'Business Plan'!$E$8-'Business Plan'!$E$9)-'Business Plan'!$E$10*(1+'Scenario Analysis (2D)'!$E76))),(('Business Plan'!$F$6*('Business Plan'!$F$7*(1+'Scenario Analysis (2D)'!V$4)-'Business Plan'!$F$8-'Business Plan'!$F$9)-'Business Plan'!$F$10*(1+'Scenario Analysis (2D)'!$E76))),(('Business Plan'!$G$6*('Business Plan'!$G$7*(1+'Scenario Analysis (2D)'!V$4)-'Business Plan'!$G$8-'Business Plan'!$G$9)-'Business Plan'!$G$10*(1+'Scenario Analysis (2D)'!$E76))),(('Business Plan'!$H$6*('Business Plan'!$H$7*(1+'Scenario Analysis (2D)'!V$4)-'Business Plan'!$H$8-'Business Plan'!$H$9)-'Business Plan'!$H$10*(1+'Scenario Analysis (2D)'!$E76))),(('Business Plan'!$I$6*('Business Plan'!$I$7*(1+'Scenario Analysis (2D)'!V$4)-'Business Plan'!$I$8-'Business Plan'!$I$9)-'Business Plan'!$I$10*(1+'Scenario Analysis (2D)'!$E76))),(('Business Plan'!$J$6*('Business Plan'!$J$7*(1+'Scenario Analysis (2D)'!V$4)-'Business Plan'!$J$8-'Business Plan'!$J$9)-'Business Plan'!$J$10*(1+'Scenario Analysis (2D)'!$E76))),(('Business Plan'!$K$6*('Business Plan'!$K$7*(1+'Scenario Analysis (2D)'!V$4)-'Business Plan'!$K$8-'Business Plan'!$K$9)-'Business Plan'!$K$10*(1+'Scenario Analysis (2D)'!$E76)))))/'Business Plan'!$C$13-1</f>
        <v>-15.600486284750637</v>
      </c>
      <c r="U103" s="65">
        <v>0.05</v>
      </c>
      <c r="V103" s="65">
        <v>-0.3</v>
      </c>
      <c r="W103" s="64">
        <f>(NPV('Business Plan'!$B$3,(('Business Plan'!$C$6*('Business Plan'!$C$7-'Business Plan'!$C$8*(1+'Scenario Analysis (2D)'!V$4)-'Business Plan'!$C$9)-'Business Plan'!$C$10*(1+'Scenario Analysis (2D)'!$E92))),(('Business Plan'!$D$6*('Business Plan'!$D$7-'Business Plan'!$D$8*(1+'Scenario Analysis (2D)'!V$4)-'Business Plan'!$D$9)-'Business Plan'!$D$10*(1+'Scenario Analysis (2D)'!$E92))),(('Business Plan'!$E$6*('Business Plan'!$E$7-'Business Plan'!$E$8*(1+'Scenario Analysis (2D)'!V$4)-'Business Plan'!$E$9)-'Business Plan'!$E$10*(1+'Scenario Analysis (2D)'!$E92))),(('Business Plan'!$F$6*('Business Plan'!$F$7-'Business Plan'!$F$8*(1+'Scenario Analysis (2D)'!V$4)-'Business Plan'!$F$9)-'Business Plan'!$F$10*(1+'Scenario Analysis (2D)'!$E92))),(('Business Plan'!$G$6*('Business Plan'!$G$7-'Business Plan'!$G$8*(1+'Scenario Analysis (2D)'!V$4)-'Business Plan'!$G$9)-'Business Plan'!$G$10*(1+'Scenario Analysis (2D)'!$E92))),(('Business Plan'!$H$6*('Business Plan'!$H$7-'Business Plan'!$H$8*(1+'Scenario Analysis (2D)'!V$4)-'Business Plan'!$H$9)-'Business Plan'!$H$10*(1+'Scenario Analysis (2D)'!$E92))),(('Business Plan'!$I$6*('Business Plan'!$I$7-'Business Plan'!$I$8*(1+'Scenario Analysis (2D)'!V$4)-'Business Plan'!$I$9)-'Business Plan'!$I$10*(1+'Scenario Analysis (2D)'!$E92))),(('Business Plan'!$J$6*('Business Plan'!$J$7-'Business Plan'!$J$8*(1+'Scenario Analysis (2D)'!V$4)-'Business Plan'!$J$9)-'Business Plan'!$J$10*(1+'Scenario Analysis (2D)'!$E92))),(('Business Plan'!$K$6*('Business Plan'!$K$7-'Business Plan'!$K$8*(1+'Scenario Analysis (2D)'!V$4)-'Business Plan'!$K$9)-'Business Plan'!$K$10*(1+'Scenario Analysis (2D)'!$E92)))))/'Business Plan'!$C$13-1</f>
        <v>9.9835730884642189</v>
      </c>
    </row>
    <row r="104" spans="1:23" x14ac:dyDescent="0.25">
      <c r="A104" s="66">
        <v>0.05</v>
      </c>
      <c r="B104" s="63">
        <v>-0.25</v>
      </c>
      <c r="C104" s="64">
        <f>(NPV('Business Plan'!$B$3,(('Business Plan'!$C$6*(1+'Scenario Analysis (2D)'!W$4)*('Business Plan'!$C$7*(1+'Scenario Analysis (2D)'!$E12)-'Business Plan'!$C$8-'Business Plan'!$C$9)-'Business Plan'!$C$10)),(('Business Plan'!$D$6*(1+'Scenario Analysis (2D)'!W$4)*('Business Plan'!$D$7*(1+'Scenario Analysis (2D)'!$E12)-'Business Plan'!$D$8-'Business Plan'!$D$9)-'Business Plan'!$D$10)),(('Business Plan'!$E$6*(1+'Scenario Analysis (2D)'!W$4)*('Business Plan'!$E$7*(1+'Scenario Analysis (2D)'!$E12)-'Business Plan'!$E$8-'Business Plan'!$E$9)-'Business Plan'!$E$10)),(('Business Plan'!$F$6*(1+'Scenario Analysis (2D)'!W$4)*('Business Plan'!$F$7*(1+'Scenario Analysis (2D)'!$E12)-'Business Plan'!$F$8-'Business Plan'!$F$9)-'Business Plan'!$F$10)),(('Business Plan'!$G$6*(1+'Scenario Analysis (2D)'!W$4)*('Business Plan'!$G$7*(1+'Scenario Analysis (2D)'!$E12)-'Business Plan'!$G$8-'Business Plan'!$G$9)-'Business Plan'!$G$10)),(('Business Plan'!$H$6*(1+'Scenario Analysis (2D)'!W$4)*('Business Plan'!$H$7*(1+'Scenario Analysis (2D)'!$E12)-'Business Plan'!$H$8-'Business Plan'!$H$9)-'Business Plan'!$H$10)),(('Business Plan'!$I$6*(1+'Scenario Analysis (2D)'!W$4)*('Business Plan'!$I$7*(1+'Scenario Analysis (2D)'!$E12)-'Business Plan'!$I$8-'Business Plan'!$I$9)-'Business Plan'!$I$10)),(('Business Plan'!$J$6*(1+'Scenario Analysis (2D)'!W$4)*('Business Plan'!$J$7*(1+'Scenario Analysis (2D)'!$E12)-'Business Plan'!$J$8-'Business Plan'!$J$9)-'Business Plan'!$J$10)),(('Business Plan'!$K$6*(1+'Scenario Analysis (2D)'!W$4)*('Business Plan'!$K$7*(1+'Scenario Analysis (2D)'!$E12)-'Business Plan'!$K$8-'Business Plan'!$K$9)-'Business Plan'!$K$10))))/'Business Plan'!$C$13-1</f>
        <v>-1.4753878654963737</v>
      </c>
      <c r="E104" s="65">
        <v>0.05</v>
      </c>
      <c r="F104" s="65">
        <v>-0.25</v>
      </c>
      <c r="G104" s="64">
        <f>(NPV('Business Plan'!$B$3,(('Business Plan'!$C$6*(1+'Scenario Analysis (2D)'!W$4)*('Business Plan'!$C$7-'Business Plan'!$C$8*(1+'Scenario Analysis (2D)'!$E28)-'Business Plan'!$C$9)-'Business Plan'!$C$10)),(('Business Plan'!$D$6*(1+'Scenario Analysis (2D)'!W$4)*('Business Plan'!$D$7-'Business Plan'!$D$8*(1+'Scenario Analysis (2D)'!$E28)-'Business Plan'!$D$9)-'Business Plan'!$D$10)),(('Business Plan'!$E$6*(1+'Scenario Analysis (2D)'!W$4)*('Business Plan'!$E$7-'Business Plan'!$E$8*(1+'Scenario Analysis (2D)'!$E28)-'Business Plan'!$E$9)-'Business Plan'!$E$10)),(('Business Plan'!$F$6*(1+'Scenario Analysis (2D)'!W$4)*('Business Plan'!$F$7-'Business Plan'!$F$8*(1+'Scenario Analysis (2D)'!$E28)-'Business Plan'!$F$9)-'Business Plan'!$F$10)),(('Business Plan'!$G$6*(1+'Scenario Analysis (2D)'!W$4)*('Business Plan'!$G$7-'Business Plan'!$G$8*(1+'Scenario Analysis (2D)'!$E28)-'Business Plan'!$G$9)-'Business Plan'!$G$10)),(('Business Plan'!$H$6*(1+'Scenario Analysis (2D)'!W$4)*('Business Plan'!$H$7-'Business Plan'!$H$8*(1+'Scenario Analysis (2D)'!$E28)-'Business Plan'!$H$9)-'Business Plan'!$H$10)),(('Business Plan'!$I$6*(1+'Scenario Analysis (2D)'!W$4)*('Business Plan'!$I$7-'Business Plan'!$I$8*(1+'Scenario Analysis (2D)'!$E28)-'Business Plan'!$I$9)-'Business Plan'!$I$10)),(('Business Plan'!$J$6*(1+'Scenario Analysis (2D)'!W$4)*('Business Plan'!$J$7-'Business Plan'!$J$8*(1+'Scenario Analysis (2D)'!$E28)-'Business Plan'!$J$9)-'Business Plan'!$J$10)),(('Business Plan'!$K$6*(1+'Scenario Analysis (2D)'!W$4)*('Business Plan'!$K$7-'Business Plan'!$K$8*(1+'Scenario Analysis (2D)'!$E28)-'Business Plan'!$K$9)-'Business Plan'!$K$10))))/'Business Plan'!$C$13-1</f>
        <v>-4.6733952871482316</v>
      </c>
      <c r="I104" s="65">
        <v>0.05</v>
      </c>
      <c r="J104" s="65">
        <v>-0.25</v>
      </c>
      <c r="K104" s="64">
        <f>(NPV('Business Plan'!$B$3,(('Business Plan'!$C$6*(1+'Scenario Analysis (2D)'!W$4)*('Business Plan'!$C$7-'Business Plan'!$C$8-'Business Plan'!$C$9)-'Business Plan'!$C$10*(1+'Scenario Analysis (2D)'!$E44))),(('Business Plan'!$D$6*(1+'Scenario Analysis (2D)'!W$4)*('Business Plan'!$D$7-'Business Plan'!$D$8-'Business Plan'!$D$9)-'Business Plan'!$D$10*(1+'Scenario Analysis (2D)'!$E44))),(('Business Plan'!$E$6*(1+'Scenario Analysis (2D)'!W$4)*('Business Plan'!$E$7-'Business Plan'!$E$8-'Business Plan'!$E$9)-'Business Plan'!$E$10*(1+'Scenario Analysis (2D)'!$E44))),(('Business Plan'!$F$6*(1+'Scenario Analysis (2D)'!W$4)*('Business Plan'!$F$7-'Business Plan'!$F$8-'Business Plan'!$F$9)-'Business Plan'!$F$10*(1+'Scenario Analysis (2D)'!$E44))),(('Business Plan'!$G$6*(1+'Scenario Analysis (2D)'!W$4)*('Business Plan'!$G$7-'Business Plan'!$G$8-'Business Plan'!$G$9)-'Business Plan'!$G$10*(1+'Scenario Analysis (2D)'!$E44))),(('Business Plan'!$H$6*(1+'Scenario Analysis (2D)'!W$4)*('Business Plan'!$H$7-'Business Plan'!$H$8-'Business Plan'!$H$9)-'Business Plan'!$H$10*(1+'Scenario Analysis (2D)'!$E44))),(('Business Plan'!$I$6*(1+'Scenario Analysis (2D)'!W$4)*('Business Plan'!$I$7-'Business Plan'!$I$8-'Business Plan'!$I$9)-'Business Plan'!$I$10*(1+'Scenario Analysis (2D)'!$E44))),(('Business Plan'!$J$6*(1+'Scenario Analysis (2D)'!W$4)*('Business Plan'!$J$7-'Business Plan'!$J$8-'Business Plan'!$J$9)-'Business Plan'!$J$10*(1+'Scenario Analysis (2D)'!$E44))),(('Business Plan'!$K$6*(1+'Scenario Analysis (2D)'!W$4)*('Business Plan'!$K$7-'Business Plan'!$K$8-'Business Plan'!$K$9)-'Business Plan'!$K$10*(1+'Scenario Analysis (2D)'!$E44)))))/'Business Plan'!$C$13-1</f>
        <v>-3.9675984207885344</v>
      </c>
      <c r="M104" s="65">
        <v>0.05</v>
      </c>
      <c r="N104" s="65">
        <v>-0.25</v>
      </c>
      <c r="O104" s="64">
        <f>(NPV('Business Plan'!$B$3,(('Business Plan'!$C$6*('Business Plan'!$C$7*(1+'Scenario Analysis (2D)'!W$4)-'Business Plan'!$C$8*(1+'Scenario Analysis (2D)'!$E60)-'Business Plan'!$C$9)-'Business Plan'!$C$10)),(('Business Plan'!$D$6*('Business Plan'!$D$7*(1+'Scenario Analysis (2D)'!W$4)-'Business Plan'!$D$8*(1+'Scenario Analysis (2D)'!$E60)-'Business Plan'!$D$9)-'Business Plan'!$D$10)),(('Business Plan'!$E$6*('Business Plan'!$E$7*(1+'Scenario Analysis (2D)'!W$4)-'Business Plan'!$E$8*(1+'Scenario Analysis (2D)'!$E60)-'Business Plan'!$E$9)-'Business Plan'!$E$10)),(('Business Plan'!$F$6*('Business Plan'!$F$7*(1+'Scenario Analysis (2D)'!W$4)-'Business Plan'!$F$8*(1+'Scenario Analysis (2D)'!$E60)-'Business Plan'!$F$9)-'Business Plan'!$F$10)),(('Business Plan'!$G$6*('Business Plan'!$G$7*(1+'Scenario Analysis (2D)'!W$4)-'Business Plan'!$G$8*(1+'Scenario Analysis (2D)'!$E60)-'Business Plan'!$G$9)-'Business Plan'!$G$10)),(('Business Plan'!$H$6*('Business Plan'!$H$7*(1+'Scenario Analysis (2D)'!W$4)-'Business Plan'!$H$8*(1+'Scenario Analysis (2D)'!$E60)-'Business Plan'!$H$9)-'Business Plan'!$H$10)),(('Business Plan'!$I$6*('Business Plan'!$I$7*(1+'Scenario Analysis (2D)'!W$4)-'Business Plan'!$I$8*(1+'Scenario Analysis (2D)'!$E60)-'Business Plan'!$I$9)-'Business Plan'!$I$10)),(('Business Plan'!$J$6*('Business Plan'!$J$7*(1+'Scenario Analysis (2D)'!W$4)-'Business Plan'!$J$8*(1+'Scenario Analysis (2D)'!$E60)-'Business Plan'!$J$9)-'Business Plan'!$J$10)),(('Business Plan'!$K$6*('Business Plan'!$K$7*(1+'Scenario Analysis (2D)'!W$4)-'Business Plan'!$K$8*(1+'Scenario Analysis (2D)'!$E60)-'Business Plan'!$K$9)-'Business Plan'!$K$10))))/'Business Plan'!$C$13-1</f>
        <v>-14.251267594170839</v>
      </c>
      <c r="Q104" s="65">
        <v>0.05</v>
      </c>
      <c r="R104" s="65">
        <v>-0.25</v>
      </c>
      <c r="S104" s="64">
        <f>(NPV('Business Plan'!$B$3,(('Business Plan'!$C$6*('Business Plan'!$C$7*(1+'Scenario Analysis (2D)'!W$4)-'Business Plan'!$C$8-'Business Plan'!$C$9)-'Business Plan'!$C$10*(1+'Scenario Analysis (2D)'!$E76))),(('Business Plan'!$D$6*('Business Plan'!$D$7*(1+'Scenario Analysis (2D)'!W$4)-'Business Plan'!$D$8-'Business Plan'!$D$9)-'Business Plan'!$D$10*(1+'Scenario Analysis (2D)'!$E76))),(('Business Plan'!$E$6*('Business Plan'!$E$7*(1+'Scenario Analysis (2D)'!W$4)-'Business Plan'!$E$8-'Business Plan'!$E$9)-'Business Plan'!$E$10*(1+'Scenario Analysis (2D)'!$E76))),(('Business Plan'!$F$6*('Business Plan'!$F$7*(1+'Scenario Analysis (2D)'!W$4)-'Business Plan'!$F$8-'Business Plan'!$F$9)-'Business Plan'!$F$10*(1+'Scenario Analysis (2D)'!$E76))),(('Business Plan'!$G$6*('Business Plan'!$G$7*(1+'Scenario Analysis (2D)'!W$4)-'Business Plan'!$G$8-'Business Plan'!$G$9)-'Business Plan'!$G$10*(1+'Scenario Analysis (2D)'!$E76))),(('Business Plan'!$H$6*('Business Plan'!$H$7*(1+'Scenario Analysis (2D)'!W$4)-'Business Plan'!$H$8-'Business Plan'!$H$9)-'Business Plan'!$H$10*(1+'Scenario Analysis (2D)'!$E76))),(('Business Plan'!$I$6*('Business Plan'!$I$7*(1+'Scenario Analysis (2D)'!W$4)-'Business Plan'!$I$8-'Business Plan'!$I$9)-'Business Plan'!$I$10*(1+'Scenario Analysis (2D)'!$E76))),(('Business Plan'!$J$6*('Business Plan'!$J$7*(1+'Scenario Analysis (2D)'!W$4)-'Business Plan'!$J$8-'Business Plan'!$J$9)-'Business Plan'!$J$10*(1+'Scenario Analysis (2D)'!$E76))),(('Business Plan'!$K$6*('Business Plan'!$K$7*(1+'Scenario Analysis (2D)'!W$4)-'Business Plan'!$K$8-'Business Plan'!$K$9)-'Business Plan'!$K$10*(1+'Scenario Analysis (2D)'!$E76)))))/'Business Plan'!$C$13-1</f>
        <v>-13.103671860091881</v>
      </c>
      <c r="U104" s="65">
        <v>0.05</v>
      </c>
      <c r="V104" s="65">
        <v>-0.25</v>
      </c>
      <c r="W104" s="64">
        <f>(NPV('Business Plan'!$B$3,(('Business Plan'!$C$6*('Business Plan'!$C$7-'Business Plan'!$C$8*(1+'Scenario Analysis (2D)'!W$4)-'Business Plan'!$C$9)-'Business Plan'!$C$10*(1+'Scenario Analysis (2D)'!$E92))),(('Business Plan'!$D$6*('Business Plan'!$D$7-'Business Plan'!$D$8*(1+'Scenario Analysis (2D)'!W$4)-'Business Plan'!$D$9)-'Business Plan'!$D$10*(1+'Scenario Analysis (2D)'!$E92))),(('Business Plan'!$E$6*('Business Plan'!$E$7-'Business Plan'!$E$8*(1+'Scenario Analysis (2D)'!W$4)-'Business Plan'!$E$9)-'Business Plan'!$E$10*(1+'Scenario Analysis (2D)'!$E92))),(('Business Plan'!$F$6*('Business Plan'!$F$7-'Business Plan'!$F$8*(1+'Scenario Analysis (2D)'!W$4)-'Business Plan'!$F$9)-'Business Plan'!$F$10*(1+'Scenario Analysis (2D)'!$E92))),(('Business Plan'!$G$6*('Business Plan'!$G$7-'Business Plan'!$G$8*(1+'Scenario Analysis (2D)'!W$4)-'Business Plan'!$G$9)-'Business Plan'!$G$10*(1+'Scenario Analysis (2D)'!$E92))),(('Business Plan'!$H$6*('Business Plan'!$H$7-'Business Plan'!$H$8*(1+'Scenario Analysis (2D)'!W$4)-'Business Plan'!$H$9)-'Business Plan'!$H$10*(1+'Scenario Analysis (2D)'!$E92))),(('Business Plan'!$I$6*('Business Plan'!$I$7-'Business Plan'!$I$8*(1+'Scenario Analysis (2D)'!W$4)-'Business Plan'!$I$9)-'Business Plan'!$I$10*(1+'Scenario Analysis (2D)'!$E92))),(('Business Plan'!$J$6*('Business Plan'!$J$7-'Business Plan'!$J$8*(1+'Scenario Analysis (2D)'!W$4)-'Business Plan'!$J$9)-'Business Plan'!$J$10*(1+'Scenario Analysis (2D)'!$E92))),(('Business Plan'!$K$6*('Business Plan'!$K$7-'Business Plan'!$K$8*(1+'Scenario Analysis (2D)'!W$4)-'Business Plan'!$K$9)-'Business Plan'!$K$10*(1+'Scenario Analysis (2D)'!$E92)))))/'Business Plan'!$C$13-1</f>
        <v>8.2163776175871686</v>
      </c>
    </row>
    <row r="105" spans="1:23" x14ac:dyDescent="0.25">
      <c r="A105" s="66">
        <v>0.05</v>
      </c>
      <c r="B105" s="63">
        <v>-0.2</v>
      </c>
      <c r="C105" s="64">
        <f>(NPV('Business Plan'!$B$3,(('Business Plan'!$C$6*(1+'Scenario Analysis (2D)'!X$4)*('Business Plan'!$C$7*(1+'Scenario Analysis (2D)'!$E12)-'Business Plan'!$C$8-'Business Plan'!$C$9)-'Business Plan'!$C$10)),(('Business Plan'!$D$6*(1+'Scenario Analysis (2D)'!X$4)*('Business Plan'!$D$7*(1+'Scenario Analysis (2D)'!$E12)-'Business Plan'!$D$8-'Business Plan'!$D$9)-'Business Plan'!$D$10)),(('Business Plan'!$E$6*(1+'Scenario Analysis (2D)'!X$4)*('Business Plan'!$E$7*(1+'Scenario Analysis (2D)'!$E12)-'Business Plan'!$E$8-'Business Plan'!$E$9)-'Business Plan'!$E$10)),(('Business Plan'!$F$6*(1+'Scenario Analysis (2D)'!X$4)*('Business Plan'!$F$7*(1+'Scenario Analysis (2D)'!$E12)-'Business Plan'!$F$8-'Business Plan'!$F$9)-'Business Plan'!$F$10)),(('Business Plan'!$G$6*(1+'Scenario Analysis (2D)'!X$4)*('Business Plan'!$G$7*(1+'Scenario Analysis (2D)'!$E12)-'Business Plan'!$G$8-'Business Plan'!$G$9)-'Business Plan'!$G$10)),(('Business Plan'!$H$6*(1+'Scenario Analysis (2D)'!X$4)*('Business Plan'!$H$7*(1+'Scenario Analysis (2D)'!$E12)-'Business Plan'!$H$8-'Business Plan'!$H$9)-'Business Plan'!$H$10)),(('Business Plan'!$I$6*(1+'Scenario Analysis (2D)'!X$4)*('Business Plan'!$I$7*(1+'Scenario Analysis (2D)'!$E12)-'Business Plan'!$I$8-'Business Plan'!$I$9)-'Business Plan'!$I$10)),(('Business Plan'!$J$6*(1+'Scenario Analysis (2D)'!X$4)*('Business Plan'!$J$7*(1+'Scenario Analysis (2D)'!$E12)-'Business Plan'!$J$8-'Business Plan'!$J$9)-'Business Plan'!$J$10)),(('Business Plan'!$K$6*(1+'Scenario Analysis (2D)'!X$4)*('Business Plan'!$K$7*(1+'Scenario Analysis (2D)'!$E12)-'Business Plan'!$K$8-'Business Plan'!$K$9)-'Business Plan'!$K$10))))/'Business Plan'!$C$13-1</f>
        <v>-0.68094740746534921</v>
      </c>
      <c r="E105" s="65">
        <v>0.05</v>
      </c>
      <c r="F105" s="65">
        <v>-0.2</v>
      </c>
      <c r="G105" s="64">
        <f>(NPV('Business Plan'!$B$3,(('Business Plan'!$C$6*(1+'Scenario Analysis (2D)'!X$4)*('Business Plan'!$C$7-'Business Plan'!$C$8*(1+'Scenario Analysis (2D)'!$E28)-'Business Plan'!$C$9)-'Business Plan'!$C$10)),(('Business Plan'!$D$6*(1+'Scenario Analysis (2D)'!X$4)*('Business Plan'!$D$7-'Business Plan'!$D$8*(1+'Scenario Analysis (2D)'!$E28)-'Business Plan'!$D$9)-'Business Plan'!$D$10)),(('Business Plan'!$E$6*(1+'Scenario Analysis (2D)'!X$4)*('Business Plan'!$E$7-'Business Plan'!$E$8*(1+'Scenario Analysis (2D)'!$E28)-'Business Plan'!$E$9)-'Business Plan'!$E$10)),(('Business Plan'!$F$6*(1+'Scenario Analysis (2D)'!X$4)*('Business Plan'!$F$7-'Business Plan'!$F$8*(1+'Scenario Analysis (2D)'!$E28)-'Business Plan'!$F$9)-'Business Plan'!$F$10)),(('Business Plan'!$G$6*(1+'Scenario Analysis (2D)'!X$4)*('Business Plan'!$G$7-'Business Plan'!$G$8*(1+'Scenario Analysis (2D)'!$E28)-'Business Plan'!$G$9)-'Business Plan'!$G$10)),(('Business Plan'!$H$6*(1+'Scenario Analysis (2D)'!X$4)*('Business Plan'!$H$7-'Business Plan'!$H$8*(1+'Scenario Analysis (2D)'!$E28)-'Business Plan'!$H$9)-'Business Plan'!$H$10)),(('Business Plan'!$I$6*(1+'Scenario Analysis (2D)'!X$4)*('Business Plan'!$I$7-'Business Plan'!$I$8*(1+'Scenario Analysis (2D)'!$E28)-'Business Plan'!$I$9)-'Business Plan'!$I$10)),(('Business Plan'!$J$6*(1+'Scenario Analysis (2D)'!X$4)*('Business Plan'!$J$7-'Business Plan'!$J$8*(1+'Scenario Analysis (2D)'!$E28)-'Business Plan'!$J$9)-'Business Plan'!$J$10)),(('Business Plan'!$K$6*(1+'Scenario Analysis (2D)'!X$4)*('Business Plan'!$K$7-'Business Plan'!$K$8*(1+'Scenario Analysis (2D)'!$E28)-'Business Plan'!$K$9)-'Business Plan'!$K$10))))/'Business Plan'!$C$13-1</f>
        <v>-4.0921553238939943</v>
      </c>
      <c r="I105" s="65">
        <v>0.05</v>
      </c>
      <c r="J105" s="65">
        <v>-0.2</v>
      </c>
      <c r="K105" s="64">
        <f>(NPV('Business Plan'!$B$3,(('Business Plan'!$C$6*(1+'Scenario Analysis (2D)'!X$4)*('Business Plan'!$C$7-'Business Plan'!$C$8-'Business Plan'!$C$9)-'Business Plan'!$C$10*(1+'Scenario Analysis (2D)'!$E44))),(('Business Plan'!$D$6*(1+'Scenario Analysis (2D)'!X$4)*('Business Plan'!$D$7-'Business Plan'!$D$8-'Business Plan'!$D$9)-'Business Plan'!$D$10*(1+'Scenario Analysis (2D)'!$E44))),(('Business Plan'!$E$6*(1+'Scenario Analysis (2D)'!X$4)*('Business Plan'!$E$7-'Business Plan'!$E$8-'Business Plan'!$E$9)-'Business Plan'!$E$10*(1+'Scenario Analysis (2D)'!$E44))),(('Business Plan'!$F$6*(1+'Scenario Analysis (2D)'!X$4)*('Business Plan'!$F$7-'Business Plan'!$F$8-'Business Plan'!$F$9)-'Business Plan'!$F$10*(1+'Scenario Analysis (2D)'!$E44))),(('Business Plan'!$G$6*(1+'Scenario Analysis (2D)'!X$4)*('Business Plan'!$G$7-'Business Plan'!$G$8-'Business Plan'!$G$9)-'Business Plan'!$G$10*(1+'Scenario Analysis (2D)'!$E44))),(('Business Plan'!$H$6*(1+'Scenario Analysis (2D)'!X$4)*('Business Plan'!$H$7-'Business Plan'!$H$8-'Business Plan'!$H$9)-'Business Plan'!$H$10*(1+'Scenario Analysis (2D)'!$E44))),(('Business Plan'!$I$6*(1+'Scenario Analysis (2D)'!X$4)*('Business Plan'!$I$7-'Business Plan'!$I$8-'Business Plan'!$I$9)-'Business Plan'!$I$10*(1+'Scenario Analysis (2D)'!$E44))),(('Business Plan'!$J$6*(1+'Scenario Analysis (2D)'!X$4)*('Business Plan'!$J$7-'Business Plan'!$J$8-'Business Plan'!$J$9)-'Business Plan'!$J$10*(1+'Scenario Analysis (2D)'!$E44))),(('Business Plan'!$K$6*(1+'Scenario Analysis (2D)'!X$4)*('Business Plan'!$K$7-'Business Plan'!$K$8-'Business Plan'!$K$9)-'Business Plan'!$K$10*(1+'Scenario Analysis (2D)'!$E44)))))/'Business Plan'!$C$13-1</f>
        <v>-3.2979986839904436</v>
      </c>
      <c r="M105" s="65">
        <v>0.05</v>
      </c>
      <c r="N105" s="65">
        <v>-0.2</v>
      </c>
      <c r="O105" s="64">
        <f>(NPV('Business Plan'!$B$3,(('Business Plan'!$C$6*('Business Plan'!$C$7*(1+'Scenario Analysis (2D)'!X$4)-'Business Plan'!$C$8*(1+'Scenario Analysis (2D)'!$E60)-'Business Plan'!$C$9)-'Business Plan'!$C$10)),(('Business Plan'!$D$6*('Business Plan'!$D$7*(1+'Scenario Analysis (2D)'!X$4)-'Business Plan'!$D$8*(1+'Scenario Analysis (2D)'!$E60)-'Business Plan'!$D$9)-'Business Plan'!$D$10)),(('Business Plan'!$E$6*('Business Plan'!$E$7*(1+'Scenario Analysis (2D)'!X$4)-'Business Plan'!$E$8*(1+'Scenario Analysis (2D)'!$E60)-'Business Plan'!$E$9)-'Business Plan'!$E$10)),(('Business Plan'!$F$6*('Business Plan'!$F$7*(1+'Scenario Analysis (2D)'!X$4)-'Business Plan'!$F$8*(1+'Scenario Analysis (2D)'!$E60)-'Business Plan'!$F$9)-'Business Plan'!$F$10)),(('Business Plan'!$G$6*('Business Plan'!$G$7*(1+'Scenario Analysis (2D)'!X$4)-'Business Plan'!$G$8*(1+'Scenario Analysis (2D)'!$E60)-'Business Plan'!$G$9)-'Business Plan'!$G$10)),(('Business Plan'!$H$6*('Business Plan'!$H$7*(1+'Scenario Analysis (2D)'!X$4)-'Business Plan'!$H$8*(1+'Scenario Analysis (2D)'!$E60)-'Business Plan'!$H$9)-'Business Plan'!$H$10)),(('Business Plan'!$I$6*('Business Plan'!$I$7*(1+'Scenario Analysis (2D)'!X$4)-'Business Plan'!$I$8*(1+'Scenario Analysis (2D)'!$E60)-'Business Plan'!$I$9)-'Business Plan'!$I$10)),(('Business Plan'!$J$6*('Business Plan'!$J$7*(1+'Scenario Analysis (2D)'!X$4)-'Business Plan'!$J$8*(1+'Scenario Analysis (2D)'!$E60)-'Business Plan'!$J$9)-'Business Plan'!$J$10)),(('Business Plan'!$K$6*('Business Plan'!$K$7*(1+'Scenario Analysis (2D)'!X$4)-'Business Plan'!$K$8*(1+'Scenario Analysis (2D)'!$E60)-'Business Plan'!$K$9)-'Business Plan'!$K$10))))/'Business Plan'!$C$13-1</f>
        <v>-11.754453169512082</v>
      </c>
      <c r="Q105" s="65">
        <v>0.05</v>
      </c>
      <c r="R105" s="65">
        <v>-0.2</v>
      </c>
      <c r="S105" s="64">
        <f>(NPV('Business Plan'!$B$3,(('Business Plan'!$C$6*('Business Plan'!$C$7*(1+'Scenario Analysis (2D)'!X$4)-'Business Plan'!$C$8-'Business Plan'!$C$9)-'Business Plan'!$C$10*(1+'Scenario Analysis (2D)'!$E76))),(('Business Plan'!$D$6*('Business Plan'!$D$7*(1+'Scenario Analysis (2D)'!X$4)-'Business Plan'!$D$8-'Business Plan'!$D$9)-'Business Plan'!$D$10*(1+'Scenario Analysis (2D)'!$E76))),(('Business Plan'!$E$6*('Business Plan'!$E$7*(1+'Scenario Analysis (2D)'!X$4)-'Business Plan'!$E$8-'Business Plan'!$E$9)-'Business Plan'!$E$10*(1+'Scenario Analysis (2D)'!$E76))),(('Business Plan'!$F$6*('Business Plan'!$F$7*(1+'Scenario Analysis (2D)'!X$4)-'Business Plan'!$F$8-'Business Plan'!$F$9)-'Business Plan'!$F$10*(1+'Scenario Analysis (2D)'!$E76))),(('Business Plan'!$G$6*('Business Plan'!$G$7*(1+'Scenario Analysis (2D)'!X$4)-'Business Plan'!$G$8-'Business Plan'!$G$9)-'Business Plan'!$G$10*(1+'Scenario Analysis (2D)'!$E76))),(('Business Plan'!$H$6*('Business Plan'!$H$7*(1+'Scenario Analysis (2D)'!X$4)-'Business Plan'!$H$8-'Business Plan'!$H$9)-'Business Plan'!$H$10*(1+'Scenario Analysis (2D)'!$E76))),(('Business Plan'!$I$6*('Business Plan'!$I$7*(1+'Scenario Analysis (2D)'!X$4)-'Business Plan'!$I$8-'Business Plan'!$I$9)-'Business Plan'!$I$10*(1+'Scenario Analysis (2D)'!$E76))),(('Business Plan'!$J$6*('Business Plan'!$J$7*(1+'Scenario Analysis (2D)'!X$4)-'Business Plan'!$J$8-'Business Plan'!$J$9)-'Business Plan'!$J$10*(1+'Scenario Analysis (2D)'!$E76))),(('Business Plan'!$K$6*('Business Plan'!$K$7*(1+'Scenario Analysis (2D)'!X$4)-'Business Plan'!$K$8-'Business Plan'!$K$9)-'Business Plan'!$K$10*(1+'Scenario Analysis (2D)'!$E76)))))/'Business Plan'!$C$13-1</f>
        <v>-10.60685743543312</v>
      </c>
      <c r="U105" s="65">
        <v>0.05</v>
      </c>
      <c r="V105" s="65">
        <v>-0.2</v>
      </c>
      <c r="W105" s="64">
        <f>(NPV('Business Plan'!$B$3,(('Business Plan'!$C$6*('Business Plan'!$C$7-'Business Plan'!$C$8*(1+'Scenario Analysis (2D)'!X$4)-'Business Plan'!$C$9)-'Business Plan'!$C$10*(1+'Scenario Analysis (2D)'!$E92))),(('Business Plan'!$D$6*('Business Plan'!$D$7-'Business Plan'!$D$8*(1+'Scenario Analysis (2D)'!X$4)-'Business Plan'!$D$9)-'Business Plan'!$D$10*(1+'Scenario Analysis (2D)'!$E92))),(('Business Plan'!$E$6*('Business Plan'!$E$7-'Business Plan'!$E$8*(1+'Scenario Analysis (2D)'!X$4)-'Business Plan'!$E$9)-'Business Plan'!$E$10*(1+'Scenario Analysis (2D)'!$E92))),(('Business Plan'!$F$6*('Business Plan'!$F$7-'Business Plan'!$F$8*(1+'Scenario Analysis (2D)'!X$4)-'Business Plan'!$F$9)-'Business Plan'!$F$10*(1+'Scenario Analysis (2D)'!$E92))),(('Business Plan'!$G$6*('Business Plan'!$G$7-'Business Plan'!$G$8*(1+'Scenario Analysis (2D)'!X$4)-'Business Plan'!$G$9)-'Business Plan'!$G$10*(1+'Scenario Analysis (2D)'!$E92))),(('Business Plan'!$H$6*('Business Plan'!$H$7-'Business Plan'!$H$8*(1+'Scenario Analysis (2D)'!X$4)-'Business Plan'!$H$9)-'Business Plan'!$H$10*(1+'Scenario Analysis (2D)'!$E92))),(('Business Plan'!$I$6*('Business Plan'!$I$7-'Business Plan'!$I$8*(1+'Scenario Analysis (2D)'!X$4)-'Business Plan'!$I$9)-'Business Plan'!$I$10*(1+'Scenario Analysis (2D)'!$E92))),(('Business Plan'!$J$6*('Business Plan'!$J$7-'Business Plan'!$J$8*(1+'Scenario Analysis (2D)'!X$4)-'Business Plan'!$J$9)-'Business Plan'!$J$10*(1+'Scenario Analysis (2D)'!$E92))),(('Business Plan'!$K$6*('Business Plan'!$K$7-'Business Plan'!$K$8*(1+'Scenario Analysis (2D)'!X$4)-'Business Plan'!$K$9)-'Business Plan'!$K$10*(1+'Scenario Analysis (2D)'!$E92)))))/'Business Plan'!$C$13-1</f>
        <v>6.4491821467101174</v>
      </c>
    </row>
    <row r="106" spans="1:23" x14ac:dyDescent="0.25">
      <c r="A106" s="66">
        <v>0.05</v>
      </c>
      <c r="B106" s="63">
        <v>-0.15</v>
      </c>
      <c r="C106" s="64">
        <f>(NPV('Business Plan'!$B$3,(('Business Plan'!$C$6*(1+'Scenario Analysis (2D)'!Y$4)*('Business Plan'!$C$7*(1+'Scenario Analysis (2D)'!$E12)-'Business Plan'!$C$8-'Business Plan'!$C$9)-'Business Plan'!$C$10)),(('Business Plan'!$D$6*(1+'Scenario Analysis (2D)'!Y$4)*('Business Plan'!$D$7*(1+'Scenario Analysis (2D)'!$E12)-'Business Plan'!$D$8-'Business Plan'!$D$9)-'Business Plan'!$D$10)),(('Business Plan'!$E$6*(1+'Scenario Analysis (2D)'!Y$4)*('Business Plan'!$E$7*(1+'Scenario Analysis (2D)'!$E12)-'Business Plan'!$E$8-'Business Plan'!$E$9)-'Business Plan'!$E$10)),(('Business Plan'!$F$6*(1+'Scenario Analysis (2D)'!Y$4)*('Business Plan'!$F$7*(1+'Scenario Analysis (2D)'!$E12)-'Business Plan'!$F$8-'Business Plan'!$F$9)-'Business Plan'!$F$10)),(('Business Plan'!$G$6*(1+'Scenario Analysis (2D)'!Y$4)*('Business Plan'!$G$7*(1+'Scenario Analysis (2D)'!$E12)-'Business Plan'!$G$8-'Business Plan'!$G$9)-'Business Plan'!$G$10)),(('Business Plan'!$H$6*(1+'Scenario Analysis (2D)'!Y$4)*('Business Plan'!$H$7*(1+'Scenario Analysis (2D)'!$E12)-'Business Plan'!$H$8-'Business Plan'!$H$9)-'Business Plan'!$H$10)),(('Business Plan'!$I$6*(1+'Scenario Analysis (2D)'!Y$4)*('Business Plan'!$I$7*(1+'Scenario Analysis (2D)'!$E12)-'Business Plan'!$I$8-'Business Plan'!$I$9)-'Business Plan'!$I$10)),(('Business Plan'!$J$6*(1+'Scenario Analysis (2D)'!Y$4)*('Business Plan'!$J$7*(1+'Scenario Analysis (2D)'!$E12)-'Business Plan'!$J$8-'Business Plan'!$J$9)-'Business Plan'!$J$10)),(('Business Plan'!$K$6*(1+'Scenario Analysis (2D)'!Y$4)*('Business Plan'!$K$7*(1+'Scenario Analysis (2D)'!$E12)-'Business Plan'!$K$8-'Business Plan'!$K$9)-'Business Plan'!$K$10))))/'Business Plan'!$C$13-1</f>
        <v>0.11349305056567727</v>
      </c>
      <c r="E106" s="65">
        <v>0.05</v>
      </c>
      <c r="F106" s="65">
        <v>-0.15</v>
      </c>
      <c r="G106" s="64">
        <f>(NPV('Business Plan'!$B$3,(('Business Plan'!$C$6*(1+'Scenario Analysis (2D)'!Y$4)*('Business Plan'!$C$7-'Business Plan'!$C$8*(1+'Scenario Analysis (2D)'!$E28)-'Business Plan'!$C$9)-'Business Plan'!$C$10)),(('Business Plan'!$D$6*(1+'Scenario Analysis (2D)'!Y$4)*('Business Plan'!$D$7-'Business Plan'!$D$8*(1+'Scenario Analysis (2D)'!$E28)-'Business Plan'!$D$9)-'Business Plan'!$D$10)),(('Business Plan'!$E$6*(1+'Scenario Analysis (2D)'!Y$4)*('Business Plan'!$E$7-'Business Plan'!$E$8*(1+'Scenario Analysis (2D)'!$E28)-'Business Plan'!$E$9)-'Business Plan'!$E$10)),(('Business Plan'!$F$6*(1+'Scenario Analysis (2D)'!Y$4)*('Business Plan'!$F$7-'Business Plan'!$F$8*(1+'Scenario Analysis (2D)'!$E28)-'Business Plan'!$F$9)-'Business Plan'!$F$10)),(('Business Plan'!$G$6*(1+'Scenario Analysis (2D)'!Y$4)*('Business Plan'!$G$7-'Business Plan'!$G$8*(1+'Scenario Analysis (2D)'!$E28)-'Business Plan'!$G$9)-'Business Plan'!$G$10)),(('Business Plan'!$H$6*(1+'Scenario Analysis (2D)'!Y$4)*('Business Plan'!$H$7-'Business Plan'!$H$8*(1+'Scenario Analysis (2D)'!$E28)-'Business Plan'!$H$9)-'Business Plan'!$H$10)),(('Business Plan'!$I$6*(1+'Scenario Analysis (2D)'!Y$4)*('Business Plan'!$I$7-'Business Plan'!$I$8*(1+'Scenario Analysis (2D)'!$E28)-'Business Plan'!$I$9)-'Business Plan'!$I$10)),(('Business Plan'!$J$6*(1+'Scenario Analysis (2D)'!Y$4)*('Business Plan'!$J$7-'Business Plan'!$J$8*(1+'Scenario Analysis (2D)'!$E28)-'Business Plan'!$J$9)-'Business Plan'!$J$10)),(('Business Plan'!$K$6*(1+'Scenario Analysis (2D)'!Y$4)*('Business Plan'!$K$7-'Business Plan'!$K$8*(1+'Scenario Analysis (2D)'!$E28)-'Business Plan'!$K$9)-'Business Plan'!$K$10))))/'Business Plan'!$C$13-1</f>
        <v>-3.5109153606397592</v>
      </c>
      <c r="I106" s="65">
        <v>0.05</v>
      </c>
      <c r="J106" s="65">
        <v>-0.15</v>
      </c>
      <c r="K106" s="64">
        <f>(NPV('Business Plan'!$B$3,(('Business Plan'!$C$6*(1+'Scenario Analysis (2D)'!Y$4)*('Business Plan'!$C$7-'Business Plan'!$C$8-'Business Plan'!$C$9)-'Business Plan'!$C$10*(1+'Scenario Analysis (2D)'!$E44))),(('Business Plan'!$D$6*(1+'Scenario Analysis (2D)'!Y$4)*('Business Plan'!$D$7-'Business Plan'!$D$8-'Business Plan'!$D$9)-'Business Plan'!$D$10*(1+'Scenario Analysis (2D)'!$E44))),(('Business Plan'!$E$6*(1+'Scenario Analysis (2D)'!Y$4)*('Business Plan'!$E$7-'Business Plan'!$E$8-'Business Plan'!$E$9)-'Business Plan'!$E$10*(1+'Scenario Analysis (2D)'!$E44))),(('Business Plan'!$F$6*(1+'Scenario Analysis (2D)'!Y$4)*('Business Plan'!$F$7-'Business Plan'!$F$8-'Business Plan'!$F$9)-'Business Plan'!$F$10*(1+'Scenario Analysis (2D)'!$E44))),(('Business Plan'!$G$6*(1+'Scenario Analysis (2D)'!Y$4)*('Business Plan'!$G$7-'Business Plan'!$G$8-'Business Plan'!$G$9)-'Business Plan'!$G$10*(1+'Scenario Analysis (2D)'!$E44))),(('Business Plan'!$H$6*(1+'Scenario Analysis (2D)'!Y$4)*('Business Plan'!$H$7-'Business Plan'!$H$8-'Business Plan'!$H$9)-'Business Plan'!$H$10*(1+'Scenario Analysis (2D)'!$E44))),(('Business Plan'!$I$6*(1+'Scenario Analysis (2D)'!Y$4)*('Business Plan'!$I$7-'Business Plan'!$I$8-'Business Plan'!$I$9)-'Business Plan'!$I$10*(1+'Scenario Analysis (2D)'!$E44))),(('Business Plan'!$J$6*(1+'Scenario Analysis (2D)'!Y$4)*('Business Plan'!$J$7-'Business Plan'!$J$8-'Business Plan'!$J$9)-'Business Plan'!$J$10*(1+'Scenario Analysis (2D)'!$E44))),(('Business Plan'!$K$6*(1+'Scenario Analysis (2D)'!Y$4)*('Business Plan'!$K$7-'Business Plan'!$K$8-'Business Plan'!$K$9)-'Business Plan'!$K$10*(1+'Scenario Analysis (2D)'!$E44)))))/'Business Plan'!$C$13-1</f>
        <v>-2.6283989471923581</v>
      </c>
      <c r="M106" s="65">
        <v>0.05</v>
      </c>
      <c r="N106" s="65">
        <v>-0.15</v>
      </c>
      <c r="O106" s="64">
        <f>(NPV('Business Plan'!$B$3,(('Business Plan'!$C$6*('Business Plan'!$C$7*(1+'Scenario Analysis (2D)'!Y$4)-'Business Plan'!$C$8*(1+'Scenario Analysis (2D)'!$E60)-'Business Plan'!$C$9)-'Business Plan'!$C$10)),(('Business Plan'!$D$6*('Business Plan'!$D$7*(1+'Scenario Analysis (2D)'!Y$4)-'Business Plan'!$D$8*(1+'Scenario Analysis (2D)'!$E60)-'Business Plan'!$D$9)-'Business Plan'!$D$10)),(('Business Plan'!$E$6*('Business Plan'!$E$7*(1+'Scenario Analysis (2D)'!Y$4)-'Business Plan'!$E$8*(1+'Scenario Analysis (2D)'!$E60)-'Business Plan'!$E$9)-'Business Plan'!$E$10)),(('Business Plan'!$F$6*('Business Plan'!$F$7*(1+'Scenario Analysis (2D)'!Y$4)-'Business Plan'!$F$8*(1+'Scenario Analysis (2D)'!$E60)-'Business Plan'!$F$9)-'Business Plan'!$F$10)),(('Business Plan'!$G$6*('Business Plan'!$G$7*(1+'Scenario Analysis (2D)'!Y$4)-'Business Plan'!$G$8*(1+'Scenario Analysis (2D)'!$E60)-'Business Plan'!$G$9)-'Business Plan'!$G$10)),(('Business Plan'!$H$6*('Business Plan'!$H$7*(1+'Scenario Analysis (2D)'!Y$4)-'Business Plan'!$H$8*(1+'Scenario Analysis (2D)'!$E60)-'Business Plan'!$H$9)-'Business Plan'!$H$10)),(('Business Plan'!$I$6*('Business Plan'!$I$7*(1+'Scenario Analysis (2D)'!Y$4)-'Business Plan'!$I$8*(1+'Scenario Analysis (2D)'!$E60)-'Business Plan'!$I$9)-'Business Plan'!$I$10)),(('Business Plan'!$J$6*('Business Plan'!$J$7*(1+'Scenario Analysis (2D)'!Y$4)-'Business Plan'!$J$8*(1+'Scenario Analysis (2D)'!$E60)-'Business Plan'!$J$9)-'Business Plan'!$J$10)),(('Business Plan'!$K$6*('Business Plan'!$K$7*(1+'Scenario Analysis (2D)'!Y$4)-'Business Plan'!$K$8*(1+'Scenario Analysis (2D)'!$E60)-'Business Plan'!$K$9)-'Business Plan'!$K$10))))/'Business Plan'!$C$13-1</f>
        <v>-9.2576387448533239</v>
      </c>
      <c r="Q106" s="65">
        <v>0.05</v>
      </c>
      <c r="R106" s="65">
        <v>-0.15</v>
      </c>
      <c r="S106" s="64">
        <f>(NPV('Business Plan'!$B$3,(('Business Plan'!$C$6*('Business Plan'!$C$7*(1+'Scenario Analysis (2D)'!Y$4)-'Business Plan'!$C$8-'Business Plan'!$C$9)-'Business Plan'!$C$10*(1+'Scenario Analysis (2D)'!$E76))),(('Business Plan'!$D$6*('Business Plan'!$D$7*(1+'Scenario Analysis (2D)'!Y$4)-'Business Plan'!$D$8-'Business Plan'!$D$9)-'Business Plan'!$D$10*(1+'Scenario Analysis (2D)'!$E76))),(('Business Plan'!$E$6*('Business Plan'!$E$7*(1+'Scenario Analysis (2D)'!Y$4)-'Business Plan'!$E$8-'Business Plan'!$E$9)-'Business Plan'!$E$10*(1+'Scenario Analysis (2D)'!$E76))),(('Business Plan'!$F$6*('Business Plan'!$F$7*(1+'Scenario Analysis (2D)'!Y$4)-'Business Plan'!$F$8-'Business Plan'!$F$9)-'Business Plan'!$F$10*(1+'Scenario Analysis (2D)'!$E76))),(('Business Plan'!$G$6*('Business Plan'!$G$7*(1+'Scenario Analysis (2D)'!Y$4)-'Business Plan'!$G$8-'Business Plan'!$G$9)-'Business Plan'!$G$10*(1+'Scenario Analysis (2D)'!$E76))),(('Business Plan'!$H$6*('Business Plan'!$H$7*(1+'Scenario Analysis (2D)'!Y$4)-'Business Plan'!$H$8-'Business Plan'!$H$9)-'Business Plan'!$H$10*(1+'Scenario Analysis (2D)'!$E76))),(('Business Plan'!$I$6*('Business Plan'!$I$7*(1+'Scenario Analysis (2D)'!Y$4)-'Business Plan'!$I$8-'Business Plan'!$I$9)-'Business Plan'!$I$10*(1+'Scenario Analysis (2D)'!$E76))),(('Business Plan'!$J$6*('Business Plan'!$J$7*(1+'Scenario Analysis (2D)'!Y$4)-'Business Plan'!$J$8-'Business Plan'!$J$9)-'Business Plan'!$J$10*(1+'Scenario Analysis (2D)'!$E76))),(('Business Plan'!$K$6*('Business Plan'!$K$7*(1+'Scenario Analysis (2D)'!Y$4)-'Business Plan'!$K$8-'Business Plan'!$K$9)-'Business Plan'!$K$10*(1+'Scenario Analysis (2D)'!$E76)))))/'Business Plan'!$C$13-1</f>
        <v>-8.110043010774362</v>
      </c>
      <c r="U106" s="65">
        <v>0.05</v>
      </c>
      <c r="V106" s="65">
        <v>-0.15</v>
      </c>
      <c r="W106" s="64">
        <f>(NPV('Business Plan'!$B$3,(('Business Plan'!$C$6*('Business Plan'!$C$7-'Business Plan'!$C$8*(1+'Scenario Analysis (2D)'!Y$4)-'Business Plan'!$C$9)-'Business Plan'!$C$10*(1+'Scenario Analysis (2D)'!$E92))),(('Business Plan'!$D$6*('Business Plan'!$D$7-'Business Plan'!$D$8*(1+'Scenario Analysis (2D)'!Y$4)-'Business Plan'!$D$9)-'Business Plan'!$D$10*(1+'Scenario Analysis (2D)'!$E92))),(('Business Plan'!$E$6*('Business Plan'!$E$7-'Business Plan'!$E$8*(1+'Scenario Analysis (2D)'!Y$4)-'Business Plan'!$E$9)-'Business Plan'!$E$10*(1+'Scenario Analysis (2D)'!$E92))),(('Business Plan'!$F$6*('Business Plan'!$F$7-'Business Plan'!$F$8*(1+'Scenario Analysis (2D)'!Y$4)-'Business Plan'!$F$9)-'Business Plan'!$F$10*(1+'Scenario Analysis (2D)'!$E92))),(('Business Plan'!$G$6*('Business Plan'!$G$7-'Business Plan'!$G$8*(1+'Scenario Analysis (2D)'!Y$4)-'Business Plan'!$G$9)-'Business Plan'!$G$10*(1+'Scenario Analysis (2D)'!$E92))),(('Business Plan'!$H$6*('Business Plan'!$H$7-'Business Plan'!$H$8*(1+'Scenario Analysis (2D)'!Y$4)-'Business Plan'!$H$9)-'Business Plan'!$H$10*(1+'Scenario Analysis (2D)'!$E92))),(('Business Plan'!$I$6*('Business Plan'!$I$7-'Business Plan'!$I$8*(1+'Scenario Analysis (2D)'!Y$4)-'Business Plan'!$I$9)-'Business Plan'!$I$10*(1+'Scenario Analysis (2D)'!$E92))),(('Business Plan'!$J$6*('Business Plan'!$J$7-'Business Plan'!$J$8*(1+'Scenario Analysis (2D)'!Y$4)-'Business Plan'!$J$9)-'Business Plan'!$J$10*(1+'Scenario Analysis (2D)'!$E92))),(('Business Plan'!$K$6*('Business Plan'!$K$7-'Business Plan'!$K$8*(1+'Scenario Analysis (2D)'!Y$4)-'Business Plan'!$K$9)-'Business Plan'!$K$10*(1+'Scenario Analysis (2D)'!$E92)))))/'Business Plan'!$C$13-1</f>
        <v>4.6819866758330679</v>
      </c>
    </row>
    <row r="107" spans="1:23" x14ac:dyDescent="0.25">
      <c r="A107" s="66">
        <v>0.05</v>
      </c>
      <c r="B107" s="63">
        <v>-0.1</v>
      </c>
      <c r="C107" s="64">
        <f>(NPV('Business Plan'!$B$3,(('Business Plan'!$C$6*(1+'Scenario Analysis (2D)'!Z$4)*('Business Plan'!$C$7*(1+'Scenario Analysis (2D)'!$E12)-'Business Plan'!$C$8-'Business Plan'!$C$9)-'Business Plan'!$C$10)),(('Business Plan'!$D$6*(1+'Scenario Analysis (2D)'!Z$4)*('Business Plan'!$D$7*(1+'Scenario Analysis (2D)'!$E12)-'Business Plan'!$D$8-'Business Plan'!$D$9)-'Business Plan'!$D$10)),(('Business Plan'!$E$6*(1+'Scenario Analysis (2D)'!Z$4)*('Business Plan'!$E$7*(1+'Scenario Analysis (2D)'!$E12)-'Business Plan'!$E$8-'Business Plan'!$E$9)-'Business Plan'!$E$10)),(('Business Plan'!$F$6*(1+'Scenario Analysis (2D)'!Z$4)*('Business Plan'!$F$7*(1+'Scenario Analysis (2D)'!$E12)-'Business Plan'!$F$8-'Business Plan'!$F$9)-'Business Plan'!$F$10)),(('Business Plan'!$G$6*(1+'Scenario Analysis (2D)'!Z$4)*('Business Plan'!$G$7*(1+'Scenario Analysis (2D)'!$E12)-'Business Plan'!$G$8-'Business Plan'!$G$9)-'Business Plan'!$G$10)),(('Business Plan'!$H$6*(1+'Scenario Analysis (2D)'!Z$4)*('Business Plan'!$H$7*(1+'Scenario Analysis (2D)'!$E12)-'Business Plan'!$H$8-'Business Plan'!$H$9)-'Business Plan'!$H$10)),(('Business Plan'!$I$6*(1+'Scenario Analysis (2D)'!Z$4)*('Business Plan'!$I$7*(1+'Scenario Analysis (2D)'!$E12)-'Business Plan'!$I$8-'Business Plan'!$I$9)-'Business Plan'!$I$10)),(('Business Plan'!$J$6*(1+'Scenario Analysis (2D)'!Z$4)*('Business Plan'!$J$7*(1+'Scenario Analysis (2D)'!$E12)-'Business Plan'!$J$8-'Business Plan'!$J$9)-'Business Plan'!$J$10)),(('Business Plan'!$K$6*(1+'Scenario Analysis (2D)'!Z$4)*('Business Plan'!$K$7*(1+'Scenario Analysis (2D)'!$E12)-'Business Plan'!$K$8-'Business Plan'!$K$9)-'Business Plan'!$K$10))))/'Business Plan'!$C$13-1</f>
        <v>0.90793350859670729</v>
      </c>
      <c r="E107" s="65">
        <v>0.05</v>
      </c>
      <c r="F107" s="65">
        <v>-0.1</v>
      </c>
      <c r="G107" s="64">
        <f>(NPV('Business Plan'!$B$3,(('Business Plan'!$C$6*(1+'Scenario Analysis (2D)'!Z$4)*('Business Plan'!$C$7-'Business Plan'!$C$8*(1+'Scenario Analysis (2D)'!$E28)-'Business Plan'!$C$9)-'Business Plan'!$C$10)),(('Business Plan'!$D$6*(1+'Scenario Analysis (2D)'!Z$4)*('Business Plan'!$D$7-'Business Plan'!$D$8*(1+'Scenario Analysis (2D)'!$E28)-'Business Plan'!$D$9)-'Business Plan'!$D$10)),(('Business Plan'!$E$6*(1+'Scenario Analysis (2D)'!Z$4)*('Business Plan'!$E$7-'Business Plan'!$E$8*(1+'Scenario Analysis (2D)'!$E28)-'Business Plan'!$E$9)-'Business Plan'!$E$10)),(('Business Plan'!$F$6*(1+'Scenario Analysis (2D)'!Z$4)*('Business Plan'!$F$7-'Business Plan'!$F$8*(1+'Scenario Analysis (2D)'!$E28)-'Business Plan'!$F$9)-'Business Plan'!$F$10)),(('Business Plan'!$G$6*(1+'Scenario Analysis (2D)'!Z$4)*('Business Plan'!$G$7-'Business Plan'!$G$8*(1+'Scenario Analysis (2D)'!$E28)-'Business Plan'!$G$9)-'Business Plan'!$G$10)),(('Business Plan'!$H$6*(1+'Scenario Analysis (2D)'!Z$4)*('Business Plan'!$H$7-'Business Plan'!$H$8*(1+'Scenario Analysis (2D)'!$E28)-'Business Plan'!$H$9)-'Business Plan'!$H$10)),(('Business Plan'!$I$6*(1+'Scenario Analysis (2D)'!Z$4)*('Business Plan'!$I$7-'Business Plan'!$I$8*(1+'Scenario Analysis (2D)'!$E28)-'Business Plan'!$I$9)-'Business Plan'!$I$10)),(('Business Plan'!$J$6*(1+'Scenario Analysis (2D)'!Z$4)*('Business Plan'!$J$7-'Business Plan'!$J$8*(1+'Scenario Analysis (2D)'!$E28)-'Business Plan'!$J$9)-'Business Plan'!$J$10)),(('Business Plan'!$K$6*(1+'Scenario Analysis (2D)'!Z$4)*('Business Plan'!$K$7-'Business Plan'!$K$8*(1+'Scenario Analysis (2D)'!$E28)-'Business Plan'!$K$9)-'Business Plan'!$K$10))))/'Business Plan'!$C$13-1</f>
        <v>-2.9296753973855241</v>
      </c>
      <c r="I107" s="65">
        <v>0.05</v>
      </c>
      <c r="J107" s="65">
        <v>-0.1</v>
      </c>
      <c r="K107" s="64">
        <f>(NPV('Business Plan'!$B$3,(('Business Plan'!$C$6*(1+'Scenario Analysis (2D)'!Z$4)*('Business Plan'!$C$7-'Business Plan'!$C$8-'Business Plan'!$C$9)-'Business Plan'!$C$10*(1+'Scenario Analysis (2D)'!$E44))),(('Business Plan'!$D$6*(1+'Scenario Analysis (2D)'!Z$4)*('Business Plan'!$D$7-'Business Plan'!$D$8-'Business Plan'!$D$9)-'Business Plan'!$D$10*(1+'Scenario Analysis (2D)'!$E44))),(('Business Plan'!$E$6*(1+'Scenario Analysis (2D)'!Z$4)*('Business Plan'!$E$7-'Business Plan'!$E$8-'Business Plan'!$E$9)-'Business Plan'!$E$10*(1+'Scenario Analysis (2D)'!$E44))),(('Business Plan'!$F$6*(1+'Scenario Analysis (2D)'!Z$4)*('Business Plan'!$F$7-'Business Plan'!$F$8-'Business Plan'!$F$9)-'Business Plan'!$F$10*(1+'Scenario Analysis (2D)'!$E44))),(('Business Plan'!$G$6*(1+'Scenario Analysis (2D)'!Z$4)*('Business Plan'!$G$7-'Business Plan'!$G$8-'Business Plan'!$G$9)-'Business Plan'!$G$10*(1+'Scenario Analysis (2D)'!$E44))),(('Business Plan'!$H$6*(1+'Scenario Analysis (2D)'!Z$4)*('Business Plan'!$H$7-'Business Plan'!$H$8-'Business Plan'!$H$9)-'Business Plan'!$H$10*(1+'Scenario Analysis (2D)'!$E44))),(('Business Plan'!$I$6*(1+'Scenario Analysis (2D)'!Z$4)*('Business Plan'!$I$7-'Business Plan'!$I$8-'Business Plan'!$I$9)-'Business Plan'!$I$10*(1+'Scenario Analysis (2D)'!$E44))),(('Business Plan'!$J$6*(1+'Scenario Analysis (2D)'!Z$4)*('Business Plan'!$J$7-'Business Plan'!$J$8-'Business Plan'!$J$9)-'Business Plan'!$J$10*(1+'Scenario Analysis (2D)'!$E44))),(('Business Plan'!$K$6*(1+'Scenario Analysis (2D)'!Z$4)*('Business Plan'!$K$7-'Business Plan'!$K$8-'Business Plan'!$K$9)-'Business Plan'!$K$10*(1+'Scenario Analysis (2D)'!$E44)))))/'Business Plan'!$C$13-1</f>
        <v>-1.9587992103942664</v>
      </c>
      <c r="M107" s="65">
        <v>0.05</v>
      </c>
      <c r="N107" s="65">
        <v>-0.1</v>
      </c>
      <c r="O107" s="64">
        <f>(NPV('Business Plan'!$B$3,(('Business Plan'!$C$6*('Business Plan'!$C$7*(1+'Scenario Analysis (2D)'!Z$4)-'Business Plan'!$C$8*(1+'Scenario Analysis (2D)'!$E60)-'Business Plan'!$C$9)-'Business Plan'!$C$10)),(('Business Plan'!$D$6*('Business Plan'!$D$7*(1+'Scenario Analysis (2D)'!Z$4)-'Business Plan'!$D$8*(1+'Scenario Analysis (2D)'!$E60)-'Business Plan'!$D$9)-'Business Plan'!$D$10)),(('Business Plan'!$E$6*('Business Plan'!$E$7*(1+'Scenario Analysis (2D)'!Z$4)-'Business Plan'!$E$8*(1+'Scenario Analysis (2D)'!$E60)-'Business Plan'!$E$9)-'Business Plan'!$E$10)),(('Business Plan'!$F$6*('Business Plan'!$F$7*(1+'Scenario Analysis (2D)'!Z$4)-'Business Plan'!$F$8*(1+'Scenario Analysis (2D)'!$E60)-'Business Plan'!$F$9)-'Business Plan'!$F$10)),(('Business Plan'!$G$6*('Business Plan'!$G$7*(1+'Scenario Analysis (2D)'!Z$4)-'Business Plan'!$G$8*(1+'Scenario Analysis (2D)'!$E60)-'Business Plan'!$G$9)-'Business Plan'!$G$10)),(('Business Plan'!$H$6*('Business Plan'!$H$7*(1+'Scenario Analysis (2D)'!Z$4)-'Business Plan'!$H$8*(1+'Scenario Analysis (2D)'!$E60)-'Business Plan'!$H$9)-'Business Plan'!$H$10)),(('Business Plan'!$I$6*('Business Plan'!$I$7*(1+'Scenario Analysis (2D)'!Z$4)-'Business Plan'!$I$8*(1+'Scenario Analysis (2D)'!$E60)-'Business Plan'!$I$9)-'Business Plan'!$I$10)),(('Business Plan'!$J$6*('Business Plan'!$J$7*(1+'Scenario Analysis (2D)'!Z$4)-'Business Plan'!$J$8*(1+'Scenario Analysis (2D)'!$E60)-'Business Plan'!$J$9)-'Business Plan'!$J$10)),(('Business Plan'!$K$6*('Business Plan'!$K$7*(1+'Scenario Analysis (2D)'!Z$4)-'Business Plan'!$K$8*(1+'Scenario Analysis (2D)'!$E60)-'Business Plan'!$K$9)-'Business Plan'!$K$10))))/'Business Plan'!$C$13-1</f>
        <v>-6.7608243201945655</v>
      </c>
      <c r="Q107" s="65">
        <v>0.05</v>
      </c>
      <c r="R107" s="65">
        <v>-0.1</v>
      </c>
      <c r="S107" s="64">
        <f>(NPV('Business Plan'!$B$3,(('Business Plan'!$C$6*('Business Plan'!$C$7*(1+'Scenario Analysis (2D)'!Z$4)-'Business Plan'!$C$8-'Business Plan'!$C$9)-'Business Plan'!$C$10*(1+'Scenario Analysis (2D)'!$E76))),(('Business Plan'!$D$6*('Business Plan'!$D$7*(1+'Scenario Analysis (2D)'!Z$4)-'Business Plan'!$D$8-'Business Plan'!$D$9)-'Business Plan'!$D$10*(1+'Scenario Analysis (2D)'!$E76))),(('Business Plan'!$E$6*('Business Plan'!$E$7*(1+'Scenario Analysis (2D)'!Z$4)-'Business Plan'!$E$8-'Business Plan'!$E$9)-'Business Plan'!$E$10*(1+'Scenario Analysis (2D)'!$E76))),(('Business Plan'!$F$6*('Business Plan'!$F$7*(1+'Scenario Analysis (2D)'!Z$4)-'Business Plan'!$F$8-'Business Plan'!$F$9)-'Business Plan'!$F$10*(1+'Scenario Analysis (2D)'!$E76))),(('Business Plan'!$G$6*('Business Plan'!$G$7*(1+'Scenario Analysis (2D)'!Z$4)-'Business Plan'!$G$8-'Business Plan'!$G$9)-'Business Plan'!$G$10*(1+'Scenario Analysis (2D)'!$E76))),(('Business Plan'!$H$6*('Business Plan'!$H$7*(1+'Scenario Analysis (2D)'!Z$4)-'Business Plan'!$H$8-'Business Plan'!$H$9)-'Business Plan'!$H$10*(1+'Scenario Analysis (2D)'!$E76))),(('Business Plan'!$I$6*('Business Plan'!$I$7*(1+'Scenario Analysis (2D)'!Z$4)-'Business Plan'!$I$8-'Business Plan'!$I$9)-'Business Plan'!$I$10*(1+'Scenario Analysis (2D)'!$E76))),(('Business Plan'!$J$6*('Business Plan'!$J$7*(1+'Scenario Analysis (2D)'!Z$4)-'Business Plan'!$J$8-'Business Plan'!$J$9)-'Business Plan'!$J$10*(1+'Scenario Analysis (2D)'!$E76))),(('Business Plan'!$K$6*('Business Plan'!$K$7*(1+'Scenario Analysis (2D)'!Z$4)-'Business Plan'!$K$8-'Business Plan'!$K$9)-'Business Plan'!$K$10*(1+'Scenario Analysis (2D)'!$E76)))))/'Business Plan'!$C$13-1</f>
        <v>-5.6132285861156035</v>
      </c>
      <c r="U107" s="65">
        <v>0.05</v>
      </c>
      <c r="V107" s="65">
        <v>-0.1</v>
      </c>
      <c r="W107" s="64">
        <f>(NPV('Business Plan'!$B$3,(('Business Plan'!$C$6*('Business Plan'!$C$7-'Business Plan'!$C$8*(1+'Scenario Analysis (2D)'!Z$4)-'Business Plan'!$C$9)-'Business Plan'!$C$10*(1+'Scenario Analysis (2D)'!$E92))),(('Business Plan'!$D$6*('Business Plan'!$D$7-'Business Plan'!$D$8*(1+'Scenario Analysis (2D)'!Z$4)-'Business Plan'!$D$9)-'Business Plan'!$D$10*(1+'Scenario Analysis (2D)'!$E92))),(('Business Plan'!$E$6*('Business Plan'!$E$7-'Business Plan'!$E$8*(1+'Scenario Analysis (2D)'!Z$4)-'Business Plan'!$E$9)-'Business Plan'!$E$10*(1+'Scenario Analysis (2D)'!$E92))),(('Business Plan'!$F$6*('Business Plan'!$F$7-'Business Plan'!$F$8*(1+'Scenario Analysis (2D)'!Z$4)-'Business Plan'!$F$9)-'Business Plan'!$F$10*(1+'Scenario Analysis (2D)'!$E92))),(('Business Plan'!$G$6*('Business Plan'!$G$7-'Business Plan'!$G$8*(1+'Scenario Analysis (2D)'!Z$4)-'Business Plan'!$G$9)-'Business Plan'!$G$10*(1+'Scenario Analysis (2D)'!$E92))),(('Business Plan'!$H$6*('Business Plan'!$H$7-'Business Plan'!$H$8*(1+'Scenario Analysis (2D)'!Z$4)-'Business Plan'!$H$9)-'Business Plan'!$H$10*(1+'Scenario Analysis (2D)'!$E92))),(('Business Plan'!$I$6*('Business Plan'!$I$7-'Business Plan'!$I$8*(1+'Scenario Analysis (2D)'!Z$4)-'Business Plan'!$I$9)-'Business Plan'!$I$10*(1+'Scenario Analysis (2D)'!$E92))),(('Business Plan'!$J$6*('Business Plan'!$J$7-'Business Plan'!$J$8*(1+'Scenario Analysis (2D)'!Z$4)-'Business Plan'!$J$9)-'Business Plan'!$J$10*(1+'Scenario Analysis (2D)'!$E92))),(('Business Plan'!$K$6*('Business Plan'!$K$7-'Business Plan'!$K$8*(1+'Scenario Analysis (2D)'!Z$4)-'Business Plan'!$K$9)-'Business Plan'!$K$10*(1+'Scenario Analysis (2D)'!$E92)))))/'Business Plan'!$C$13-1</f>
        <v>2.9147912049560163</v>
      </c>
    </row>
    <row r="108" spans="1:23" x14ac:dyDescent="0.25">
      <c r="A108" s="66">
        <v>0.05</v>
      </c>
      <c r="B108" s="63">
        <v>-0.05</v>
      </c>
      <c r="C108" s="64">
        <f>(NPV('Business Plan'!$B$3,(('Business Plan'!$C$6*(1+'Scenario Analysis (2D)'!AA$4)*('Business Plan'!$C$7*(1+'Scenario Analysis (2D)'!$E12)-'Business Plan'!$C$8-'Business Plan'!$C$9)-'Business Plan'!$C$10)),(('Business Plan'!$D$6*(1+'Scenario Analysis (2D)'!AA$4)*('Business Plan'!$D$7*(1+'Scenario Analysis (2D)'!$E12)-'Business Plan'!$D$8-'Business Plan'!$D$9)-'Business Plan'!$D$10)),(('Business Plan'!$E$6*(1+'Scenario Analysis (2D)'!AA$4)*('Business Plan'!$E$7*(1+'Scenario Analysis (2D)'!$E12)-'Business Plan'!$E$8-'Business Plan'!$E$9)-'Business Plan'!$E$10)),(('Business Plan'!$F$6*(1+'Scenario Analysis (2D)'!AA$4)*('Business Plan'!$F$7*(1+'Scenario Analysis (2D)'!$E12)-'Business Plan'!$F$8-'Business Plan'!$F$9)-'Business Plan'!$F$10)),(('Business Plan'!$G$6*(1+'Scenario Analysis (2D)'!AA$4)*('Business Plan'!$G$7*(1+'Scenario Analysis (2D)'!$E12)-'Business Plan'!$G$8-'Business Plan'!$G$9)-'Business Plan'!$G$10)),(('Business Plan'!$H$6*(1+'Scenario Analysis (2D)'!AA$4)*('Business Plan'!$H$7*(1+'Scenario Analysis (2D)'!$E12)-'Business Plan'!$H$8-'Business Plan'!$H$9)-'Business Plan'!$H$10)),(('Business Plan'!$I$6*(1+'Scenario Analysis (2D)'!AA$4)*('Business Plan'!$I$7*(1+'Scenario Analysis (2D)'!$E12)-'Business Plan'!$I$8-'Business Plan'!$I$9)-'Business Plan'!$I$10)),(('Business Plan'!$J$6*(1+'Scenario Analysis (2D)'!AA$4)*('Business Plan'!$J$7*(1+'Scenario Analysis (2D)'!$E12)-'Business Plan'!$J$8-'Business Plan'!$J$9)-'Business Plan'!$J$10)),(('Business Plan'!$K$6*(1+'Scenario Analysis (2D)'!AA$4)*('Business Plan'!$K$7*(1+'Scenario Analysis (2D)'!$E12)-'Business Plan'!$K$8-'Business Plan'!$K$9)-'Business Plan'!$K$10))))/'Business Plan'!$C$13-1</f>
        <v>1.7023739666277318</v>
      </c>
      <c r="E108" s="65">
        <v>0.05</v>
      </c>
      <c r="F108" s="65">
        <v>-0.05</v>
      </c>
      <c r="G108" s="64">
        <f>(NPV('Business Plan'!$B$3,(('Business Plan'!$C$6*(1+'Scenario Analysis (2D)'!AA$4)*('Business Plan'!$C$7-'Business Plan'!$C$8*(1+'Scenario Analysis (2D)'!$E28)-'Business Plan'!$C$9)-'Business Plan'!$C$10)),(('Business Plan'!$D$6*(1+'Scenario Analysis (2D)'!AA$4)*('Business Plan'!$D$7-'Business Plan'!$D$8*(1+'Scenario Analysis (2D)'!$E28)-'Business Plan'!$D$9)-'Business Plan'!$D$10)),(('Business Plan'!$E$6*(1+'Scenario Analysis (2D)'!AA$4)*('Business Plan'!$E$7-'Business Plan'!$E$8*(1+'Scenario Analysis (2D)'!$E28)-'Business Plan'!$E$9)-'Business Plan'!$E$10)),(('Business Plan'!$F$6*(1+'Scenario Analysis (2D)'!AA$4)*('Business Plan'!$F$7-'Business Plan'!$F$8*(1+'Scenario Analysis (2D)'!$E28)-'Business Plan'!$F$9)-'Business Plan'!$F$10)),(('Business Plan'!$G$6*(1+'Scenario Analysis (2D)'!AA$4)*('Business Plan'!$G$7-'Business Plan'!$G$8*(1+'Scenario Analysis (2D)'!$E28)-'Business Plan'!$G$9)-'Business Plan'!$G$10)),(('Business Plan'!$H$6*(1+'Scenario Analysis (2D)'!AA$4)*('Business Plan'!$H$7-'Business Plan'!$H$8*(1+'Scenario Analysis (2D)'!$E28)-'Business Plan'!$H$9)-'Business Plan'!$H$10)),(('Business Plan'!$I$6*(1+'Scenario Analysis (2D)'!AA$4)*('Business Plan'!$I$7-'Business Plan'!$I$8*(1+'Scenario Analysis (2D)'!$E28)-'Business Plan'!$I$9)-'Business Plan'!$I$10)),(('Business Plan'!$J$6*(1+'Scenario Analysis (2D)'!AA$4)*('Business Plan'!$J$7-'Business Plan'!$J$8*(1+'Scenario Analysis (2D)'!$E28)-'Business Plan'!$J$9)-'Business Plan'!$J$10)),(('Business Plan'!$K$6*(1+'Scenario Analysis (2D)'!AA$4)*('Business Plan'!$K$7-'Business Plan'!$K$8*(1+'Scenario Analysis (2D)'!$E28)-'Business Plan'!$K$9)-'Business Plan'!$K$10))))/'Business Plan'!$C$13-1</f>
        <v>-2.3484354341312867</v>
      </c>
      <c r="I108" s="65">
        <v>0.05</v>
      </c>
      <c r="J108" s="65">
        <v>-0.05</v>
      </c>
      <c r="K108" s="64">
        <f>(NPV('Business Plan'!$B$3,(('Business Plan'!$C$6*(1+'Scenario Analysis (2D)'!AA$4)*('Business Plan'!$C$7-'Business Plan'!$C$8-'Business Plan'!$C$9)-'Business Plan'!$C$10*(1+'Scenario Analysis (2D)'!$E44))),(('Business Plan'!$D$6*(1+'Scenario Analysis (2D)'!AA$4)*('Business Plan'!$D$7-'Business Plan'!$D$8-'Business Plan'!$D$9)-'Business Plan'!$D$10*(1+'Scenario Analysis (2D)'!$E44))),(('Business Plan'!$E$6*(1+'Scenario Analysis (2D)'!AA$4)*('Business Plan'!$E$7-'Business Plan'!$E$8-'Business Plan'!$E$9)-'Business Plan'!$E$10*(1+'Scenario Analysis (2D)'!$E44))),(('Business Plan'!$F$6*(1+'Scenario Analysis (2D)'!AA$4)*('Business Plan'!$F$7-'Business Plan'!$F$8-'Business Plan'!$F$9)-'Business Plan'!$F$10*(1+'Scenario Analysis (2D)'!$E44))),(('Business Plan'!$G$6*(1+'Scenario Analysis (2D)'!AA$4)*('Business Plan'!$G$7-'Business Plan'!$G$8-'Business Plan'!$G$9)-'Business Plan'!$G$10*(1+'Scenario Analysis (2D)'!$E44))),(('Business Plan'!$H$6*(1+'Scenario Analysis (2D)'!AA$4)*('Business Plan'!$H$7-'Business Plan'!$H$8-'Business Plan'!$H$9)-'Business Plan'!$H$10*(1+'Scenario Analysis (2D)'!$E44))),(('Business Plan'!$I$6*(1+'Scenario Analysis (2D)'!AA$4)*('Business Plan'!$I$7-'Business Plan'!$I$8-'Business Plan'!$I$9)-'Business Plan'!$I$10*(1+'Scenario Analysis (2D)'!$E44))),(('Business Plan'!$J$6*(1+'Scenario Analysis (2D)'!AA$4)*('Business Plan'!$J$7-'Business Plan'!$J$8-'Business Plan'!$J$9)-'Business Plan'!$J$10*(1+'Scenario Analysis (2D)'!$E44))),(('Business Plan'!$K$6*(1+'Scenario Analysis (2D)'!AA$4)*('Business Plan'!$K$7-'Business Plan'!$K$8-'Business Plan'!$K$9)-'Business Plan'!$K$10*(1+'Scenario Analysis (2D)'!$E44)))))/'Business Plan'!$C$13-1</f>
        <v>-1.2891994735961756</v>
      </c>
      <c r="M108" s="65">
        <v>0.05</v>
      </c>
      <c r="N108" s="65">
        <v>-0.05</v>
      </c>
      <c r="O108" s="64">
        <f>(NPV('Business Plan'!$B$3,(('Business Plan'!$C$6*('Business Plan'!$C$7*(1+'Scenario Analysis (2D)'!AA$4)-'Business Plan'!$C$8*(1+'Scenario Analysis (2D)'!$E60)-'Business Plan'!$C$9)-'Business Plan'!$C$10)),(('Business Plan'!$D$6*('Business Plan'!$D$7*(1+'Scenario Analysis (2D)'!AA$4)-'Business Plan'!$D$8*(1+'Scenario Analysis (2D)'!$E60)-'Business Plan'!$D$9)-'Business Plan'!$D$10)),(('Business Plan'!$E$6*('Business Plan'!$E$7*(1+'Scenario Analysis (2D)'!AA$4)-'Business Plan'!$E$8*(1+'Scenario Analysis (2D)'!$E60)-'Business Plan'!$E$9)-'Business Plan'!$E$10)),(('Business Plan'!$F$6*('Business Plan'!$F$7*(1+'Scenario Analysis (2D)'!AA$4)-'Business Plan'!$F$8*(1+'Scenario Analysis (2D)'!$E60)-'Business Plan'!$F$9)-'Business Plan'!$F$10)),(('Business Plan'!$G$6*('Business Plan'!$G$7*(1+'Scenario Analysis (2D)'!AA$4)-'Business Plan'!$G$8*(1+'Scenario Analysis (2D)'!$E60)-'Business Plan'!$G$9)-'Business Plan'!$G$10)),(('Business Plan'!$H$6*('Business Plan'!$H$7*(1+'Scenario Analysis (2D)'!AA$4)-'Business Plan'!$H$8*(1+'Scenario Analysis (2D)'!$E60)-'Business Plan'!$H$9)-'Business Plan'!$H$10)),(('Business Plan'!$I$6*('Business Plan'!$I$7*(1+'Scenario Analysis (2D)'!AA$4)-'Business Plan'!$I$8*(1+'Scenario Analysis (2D)'!$E60)-'Business Plan'!$I$9)-'Business Plan'!$I$10)),(('Business Plan'!$J$6*('Business Plan'!$J$7*(1+'Scenario Analysis (2D)'!AA$4)-'Business Plan'!$J$8*(1+'Scenario Analysis (2D)'!$E60)-'Business Plan'!$J$9)-'Business Plan'!$J$10)),(('Business Plan'!$K$6*('Business Plan'!$K$7*(1+'Scenario Analysis (2D)'!AA$4)-'Business Plan'!$K$8*(1+'Scenario Analysis (2D)'!$E60)-'Business Plan'!$K$9)-'Business Plan'!$K$10))))/'Business Plan'!$C$13-1</f>
        <v>-4.2640098955358097</v>
      </c>
      <c r="Q108" s="65">
        <v>0.05</v>
      </c>
      <c r="R108" s="65">
        <v>-0.05</v>
      </c>
      <c r="S108" s="64">
        <f>(NPV('Business Plan'!$B$3,(('Business Plan'!$C$6*('Business Plan'!$C$7*(1+'Scenario Analysis (2D)'!AA$4)-'Business Plan'!$C$8-'Business Plan'!$C$9)-'Business Plan'!$C$10*(1+'Scenario Analysis (2D)'!$E76))),(('Business Plan'!$D$6*('Business Plan'!$D$7*(1+'Scenario Analysis (2D)'!AA$4)-'Business Plan'!$D$8-'Business Plan'!$D$9)-'Business Plan'!$D$10*(1+'Scenario Analysis (2D)'!$E76))),(('Business Plan'!$E$6*('Business Plan'!$E$7*(1+'Scenario Analysis (2D)'!AA$4)-'Business Plan'!$E$8-'Business Plan'!$E$9)-'Business Plan'!$E$10*(1+'Scenario Analysis (2D)'!$E76))),(('Business Plan'!$F$6*('Business Plan'!$F$7*(1+'Scenario Analysis (2D)'!AA$4)-'Business Plan'!$F$8-'Business Plan'!$F$9)-'Business Plan'!$F$10*(1+'Scenario Analysis (2D)'!$E76))),(('Business Plan'!$G$6*('Business Plan'!$G$7*(1+'Scenario Analysis (2D)'!AA$4)-'Business Plan'!$G$8-'Business Plan'!$G$9)-'Business Plan'!$G$10*(1+'Scenario Analysis (2D)'!$E76))),(('Business Plan'!$H$6*('Business Plan'!$H$7*(1+'Scenario Analysis (2D)'!AA$4)-'Business Plan'!$H$8-'Business Plan'!$H$9)-'Business Plan'!$H$10*(1+'Scenario Analysis (2D)'!$E76))),(('Business Plan'!$I$6*('Business Plan'!$I$7*(1+'Scenario Analysis (2D)'!AA$4)-'Business Plan'!$I$8-'Business Plan'!$I$9)-'Business Plan'!$I$10*(1+'Scenario Analysis (2D)'!$E76))),(('Business Plan'!$J$6*('Business Plan'!$J$7*(1+'Scenario Analysis (2D)'!AA$4)-'Business Plan'!$J$8-'Business Plan'!$J$9)-'Business Plan'!$J$10*(1+'Scenario Analysis (2D)'!$E76))),(('Business Plan'!$K$6*('Business Plan'!$K$7*(1+'Scenario Analysis (2D)'!AA$4)-'Business Plan'!$K$8-'Business Plan'!$K$9)-'Business Plan'!$K$10*(1+'Scenario Analysis (2D)'!$E76)))))/'Business Plan'!$C$13-1</f>
        <v>-3.1164141614568464</v>
      </c>
      <c r="U108" s="65">
        <v>0.05</v>
      </c>
      <c r="V108" s="65">
        <v>-0.05</v>
      </c>
      <c r="W108" s="64">
        <f>(NPV('Business Plan'!$B$3,(('Business Plan'!$C$6*('Business Plan'!$C$7-'Business Plan'!$C$8*(1+'Scenario Analysis (2D)'!AA$4)-'Business Plan'!$C$9)-'Business Plan'!$C$10*(1+'Scenario Analysis (2D)'!$E92))),(('Business Plan'!$D$6*('Business Plan'!$D$7-'Business Plan'!$D$8*(1+'Scenario Analysis (2D)'!AA$4)-'Business Plan'!$D$9)-'Business Plan'!$D$10*(1+'Scenario Analysis (2D)'!$E92))),(('Business Plan'!$E$6*('Business Plan'!$E$7-'Business Plan'!$E$8*(1+'Scenario Analysis (2D)'!AA$4)-'Business Plan'!$E$9)-'Business Plan'!$E$10*(1+'Scenario Analysis (2D)'!$E92))),(('Business Plan'!$F$6*('Business Plan'!$F$7-'Business Plan'!$F$8*(1+'Scenario Analysis (2D)'!AA$4)-'Business Plan'!$F$9)-'Business Plan'!$F$10*(1+'Scenario Analysis (2D)'!$E92))),(('Business Plan'!$G$6*('Business Plan'!$G$7-'Business Plan'!$G$8*(1+'Scenario Analysis (2D)'!AA$4)-'Business Plan'!$G$9)-'Business Plan'!$G$10*(1+'Scenario Analysis (2D)'!$E92))),(('Business Plan'!$H$6*('Business Plan'!$H$7-'Business Plan'!$H$8*(1+'Scenario Analysis (2D)'!AA$4)-'Business Plan'!$H$9)-'Business Plan'!$H$10*(1+'Scenario Analysis (2D)'!$E92))),(('Business Plan'!$I$6*('Business Plan'!$I$7-'Business Plan'!$I$8*(1+'Scenario Analysis (2D)'!AA$4)-'Business Plan'!$I$9)-'Business Plan'!$I$10*(1+'Scenario Analysis (2D)'!$E92))),(('Business Plan'!$J$6*('Business Plan'!$J$7-'Business Plan'!$J$8*(1+'Scenario Analysis (2D)'!AA$4)-'Business Plan'!$J$9)-'Business Plan'!$J$10*(1+'Scenario Analysis (2D)'!$E92))),(('Business Plan'!$K$6*('Business Plan'!$K$7-'Business Plan'!$K$8*(1+'Scenario Analysis (2D)'!AA$4)-'Business Plan'!$K$9)-'Business Plan'!$K$10*(1+'Scenario Analysis (2D)'!$E92)))))/'Business Plan'!$C$13-1</f>
        <v>1.1475957340789642</v>
      </c>
    </row>
    <row r="109" spans="1:23" x14ac:dyDescent="0.25">
      <c r="A109" s="66">
        <v>0.05</v>
      </c>
      <c r="B109" s="63">
        <v>0</v>
      </c>
      <c r="C109" s="64">
        <f>(NPV('Business Plan'!$B$3,(('Business Plan'!$C$6*(1+'Scenario Analysis (2D)'!AB$4)*('Business Plan'!$C$7*(1+'Scenario Analysis (2D)'!$E12)-'Business Plan'!$C$8-'Business Plan'!$C$9)-'Business Plan'!$C$10)),(('Business Plan'!$D$6*(1+'Scenario Analysis (2D)'!AB$4)*('Business Plan'!$D$7*(1+'Scenario Analysis (2D)'!$E12)-'Business Plan'!$D$8-'Business Plan'!$D$9)-'Business Plan'!$D$10)),(('Business Plan'!$E$6*(1+'Scenario Analysis (2D)'!AB$4)*('Business Plan'!$E$7*(1+'Scenario Analysis (2D)'!$E12)-'Business Plan'!$E$8-'Business Plan'!$E$9)-'Business Plan'!$E$10)),(('Business Plan'!$F$6*(1+'Scenario Analysis (2D)'!AB$4)*('Business Plan'!$F$7*(1+'Scenario Analysis (2D)'!$E12)-'Business Plan'!$F$8-'Business Plan'!$F$9)-'Business Plan'!$F$10)),(('Business Plan'!$G$6*(1+'Scenario Analysis (2D)'!AB$4)*('Business Plan'!$G$7*(1+'Scenario Analysis (2D)'!$E12)-'Business Plan'!$G$8-'Business Plan'!$G$9)-'Business Plan'!$G$10)),(('Business Plan'!$H$6*(1+'Scenario Analysis (2D)'!AB$4)*('Business Plan'!$H$7*(1+'Scenario Analysis (2D)'!$E12)-'Business Plan'!$H$8-'Business Plan'!$H$9)-'Business Plan'!$H$10)),(('Business Plan'!$I$6*(1+'Scenario Analysis (2D)'!AB$4)*('Business Plan'!$I$7*(1+'Scenario Analysis (2D)'!$E12)-'Business Plan'!$I$8-'Business Plan'!$I$9)-'Business Plan'!$I$10)),(('Business Plan'!$J$6*(1+'Scenario Analysis (2D)'!AB$4)*('Business Plan'!$J$7*(1+'Scenario Analysis (2D)'!$E12)-'Business Plan'!$J$8-'Business Plan'!$J$9)-'Business Plan'!$J$10)),(('Business Plan'!$K$6*(1+'Scenario Analysis (2D)'!AB$4)*('Business Plan'!$K$7*(1+'Scenario Analysis (2D)'!$E12)-'Business Plan'!$K$8-'Business Plan'!$K$9)-'Business Plan'!$K$10))))/'Business Plan'!$C$13-1</f>
        <v>2.4968144246587602</v>
      </c>
      <c r="E109" s="65">
        <v>0.05</v>
      </c>
      <c r="F109" s="65">
        <v>0</v>
      </c>
      <c r="G109" s="64">
        <f>(NPV('Business Plan'!$B$3,(('Business Plan'!$C$6*(1+'Scenario Analysis (2D)'!AB$4)*('Business Plan'!$C$7-'Business Plan'!$C$8*(1+'Scenario Analysis (2D)'!$E28)-'Business Plan'!$C$9)-'Business Plan'!$C$10)),(('Business Plan'!$D$6*(1+'Scenario Analysis (2D)'!AB$4)*('Business Plan'!$D$7-'Business Plan'!$D$8*(1+'Scenario Analysis (2D)'!$E28)-'Business Plan'!$D$9)-'Business Plan'!$D$10)),(('Business Plan'!$E$6*(1+'Scenario Analysis (2D)'!AB$4)*('Business Plan'!$E$7-'Business Plan'!$E$8*(1+'Scenario Analysis (2D)'!$E28)-'Business Plan'!$E$9)-'Business Plan'!$E$10)),(('Business Plan'!$F$6*(1+'Scenario Analysis (2D)'!AB$4)*('Business Plan'!$F$7-'Business Plan'!$F$8*(1+'Scenario Analysis (2D)'!$E28)-'Business Plan'!$F$9)-'Business Plan'!$F$10)),(('Business Plan'!$G$6*(1+'Scenario Analysis (2D)'!AB$4)*('Business Plan'!$G$7-'Business Plan'!$G$8*(1+'Scenario Analysis (2D)'!$E28)-'Business Plan'!$G$9)-'Business Plan'!$G$10)),(('Business Plan'!$H$6*(1+'Scenario Analysis (2D)'!AB$4)*('Business Plan'!$H$7-'Business Plan'!$H$8*(1+'Scenario Analysis (2D)'!$E28)-'Business Plan'!$H$9)-'Business Plan'!$H$10)),(('Business Plan'!$I$6*(1+'Scenario Analysis (2D)'!AB$4)*('Business Plan'!$I$7-'Business Plan'!$I$8*(1+'Scenario Analysis (2D)'!$E28)-'Business Plan'!$I$9)-'Business Plan'!$I$10)),(('Business Plan'!$J$6*(1+'Scenario Analysis (2D)'!AB$4)*('Business Plan'!$J$7-'Business Plan'!$J$8*(1+'Scenario Analysis (2D)'!$E28)-'Business Plan'!$J$9)-'Business Plan'!$J$10)),(('Business Plan'!$K$6*(1+'Scenario Analysis (2D)'!AB$4)*('Business Plan'!$K$7-'Business Plan'!$K$8*(1+'Scenario Analysis (2D)'!$E28)-'Business Plan'!$K$9)-'Business Plan'!$K$10))))/'Business Plan'!$C$13-1</f>
        <v>-1.7671954708770514</v>
      </c>
      <c r="I109" s="65">
        <v>0.05</v>
      </c>
      <c r="J109" s="65">
        <v>0</v>
      </c>
      <c r="K109" s="64">
        <f>(NPV('Business Plan'!$B$3,(('Business Plan'!$C$6*(1+'Scenario Analysis (2D)'!AB$4)*('Business Plan'!$C$7-'Business Plan'!$C$8-'Business Plan'!$C$9)-'Business Plan'!$C$10*(1+'Scenario Analysis (2D)'!$E44))),(('Business Plan'!$D$6*(1+'Scenario Analysis (2D)'!AB$4)*('Business Plan'!$D$7-'Business Plan'!$D$8-'Business Plan'!$D$9)-'Business Plan'!$D$10*(1+'Scenario Analysis (2D)'!$E44))),(('Business Plan'!$E$6*(1+'Scenario Analysis (2D)'!AB$4)*('Business Plan'!$E$7-'Business Plan'!$E$8-'Business Plan'!$E$9)-'Business Plan'!$E$10*(1+'Scenario Analysis (2D)'!$E44))),(('Business Plan'!$F$6*(1+'Scenario Analysis (2D)'!AB$4)*('Business Plan'!$F$7-'Business Plan'!$F$8-'Business Plan'!$F$9)-'Business Plan'!$F$10*(1+'Scenario Analysis (2D)'!$E44))),(('Business Plan'!$G$6*(1+'Scenario Analysis (2D)'!AB$4)*('Business Plan'!$G$7-'Business Plan'!$G$8-'Business Plan'!$G$9)-'Business Plan'!$G$10*(1+'Scenario Analysis (2D)'!$E44))),(('Business Plan'!$H$6*(1+'Scenario Analysis (2D)'!AB$4)*('Business Plan'!$H$7-'Business Plan'!$H$8-'Business Plan'!$H$9)-'Business Plan'!$H$10*(1+'Scenario Analysis (2D)'!$E44))),(('Business Plan'!$I$6*(1+'Scenario Analysis (2D)'!AB$4)*('Business Plan'!$I$7-'Business Plan'!$I$8-'Business Plan'!$I$9)-'Business Plan'!$I$10*(1+'Scenario Analysis (2D)'!$E44))),(('Business Plan'!$J$6*(1+'Scenario Analysis (2D)'!AB$4)*('Business Plan'!$J$7-'Business Plan'!$J$8-'Business Plan'!$J$9)-'Business Plan'!$J$10*(1+'Scenario Analysis (2D)'!$E44))),(('Business Plan'!$K$6*(1+'Scenario Analysis (2D)'!AB$4)*('Business Plan'!$K$7-'Business Plan'!$K$8-'Business Plan'!$K$9)-'Business Plan'!$K$10*(1+'Scenario Analysis (2D)'!$E44)))))/'Business Plan'!$C$13-1</f>
        <v>-0.61959973679808744</v>
      </c>
      <c r="M109" s="65">
        <v>0.05</v>
      </c>
      <c r="N109" s="65">
        <v>0</v>
      </c>
      <c r="O109" s="64">
        <f>(NPV('Business Plan'!$B$3,(('Business Plan'!$C$6*('Business Plan'!$C$7*(1+'Scenario Analysis (2D)'!AB$4)-'Business Plan'!$C$8*(1+'Scenario Analysis (2D)'!$E60)-'Business Plan'!$C$9)-'Business Plan'!$C$10)),(('Business Plan'!$D$6*('Business Plan'!$D$7*(1+'Scenario Analysis (2D)'!AB$4)-'Business Plan'!$D$8*(1+'Scenario Analysis (2D)'!$E60)-'Business Plan'!$D$9)-'Business Plan'!$D$10)),(('Business Plan'!$E$6*('Business Plan'!$E$7*(1+'Scenario Analysis (2D)'!AB$4)-'Business Plan'!$E$8*(1+'Scenario Analysis (2D)'!$E60)-'Business Plan'!$E$9)-'Business Plan'!$E$10)),(('Business Plan'!$F$6*('Business Plan'!$F$7*(1+'Scenario Analysis (2D)'!AB$4)-'Business Plan'!$F$8*(1+'Scenario Analysis (2D)'!$E60)-'Business Plan'!$F$9)-'Business Plan'!$F$10)),(('Business Plan'!$G$6*('Business Plan'!$G$7*(1+'Scenario Analysis (2D)'!AB$4)-'Business Plan'!$G$8*(1+'Scenario Analysis (2D)'!$E60)-'Business Plan'!$G$9)-'Business Plan'!$G$10)),(('Business Plan'!$H$6*('Business Plan'!$H$7*(1+'Scenario Analysis (2D)'!AB$4)-'Business Plan'!$H$8*(1+'Scenario Analysis (2D)'!$E60)-'Business Plan'!$H$9)-'Business Plan'!$H$10)),(('Business Plan'!$I$6*('Business Plan'!$I$7*(1+'Scenario Analysis (2D)'!AB$4)-'Business Plan'!$I$8*(1+'Scenario Analysis (2D)'!$E60)-'Business Plan'!$I$9)-'Business Plan'!$I$10)),(('Business Plan'!$J$6*('Business Plan'!$J$7*(1+'Scenario Analysis (2D)'!AB$4)-'Business Plan'!$J$8*(1+'Scenario Analysis (2D)'!$E60)-'Business Plan'!$J$9)-'Business Plan'!$J$10)),(('Business Plan'!$K$6*('Business Plan'!$K$7*(1+'Scenario Analysis (2D)'!AB$4)-'Business Plan'!$K$8*(1+'Scenario Analysis (2D)'!$E60)-'Business Plan'!$K$9)-'Business Plan'!$K$10))))/'Business Plan'!$C$13-1</f>
        <v>-1.7671954708770514</v>
      </c>
      <c r="Q109" s="65">
        <v>0.05</v>
      </c>
      <c r="R109" s="65">
        <v>0</v>
      </c>
      <c r="S109" s="64">
        <f>(NPV('Business Plan'!$B$3,(('Business Plan'!$C$6*('Business Plan'!$C$7*(1+'Scenario Analysis (2D)'!AB$4)-'Business Plan'!$C$8-'Business Plan'!$C$9)-'Business Plan'!$C$10*(1+'Scenario Analysis (2D)'!$E76))),(('Business Plan'!$D$6*('Business Plan'!$D$7*(1+'Scenario Analysis (2D)'!AB$4)-'Business Plan'!$D$8-'Business Plan'!$D$9)-'Business Plan'!$D$10*(1+'Scenario Analysis (2D)'!$E76))),(('Business Plan'!$E$6*('Business Plan'!$E$7*(1+'Scenario Analysis (2D)'!AB$4)-'Business Plan'!$E$8-'Business Plan'!$E$9)-'Business Plan'!$E$10*(1+'Scenario Analysis (2D)'!$E76))),(('Business Plan'!$F$6*('Business Plan'!$F$7*(1+'Scenario Analysis (2D)'!AB$4)-'Business Plan'!$F$8-'Business Plan'!$F$9)-'Business Plan'!$F$10*(1+'Scenario Analysis (2D)'!$E76))),(('Business Plan'!$G$6*('Business Plan'!$G$7*(1+'Scenario Analysis (2D)'!AB$4)-'Business Plan'!$G$8-'Business Plan'!$G$9)-'Business Plan'!$G$10*(1+'Scenario Analysis (2D)'!$E76))),(('Business Plan'!$H$6*('Business Plan'!$H$7*(1+'Scenario Analysis (2D)'!AB$4)-'Business Plan'!$H$8-'Business Plan'!$H$9)-'Business Plan'!$H$10*(1+'Scenario Analysis (2D)'!$E76))),(('Business Plan'!$I$6*('Business Plan'!$I$7*(1+'Scenario Analysis (2D)'!AB$4)-'Business Plan'!$I$8-'Business Plan'!$I$9)-'Business Plan'!$I$10*(1+'Scenario Analysis (2D)'!$E76))),(('Business Plan'!$J$6*('Business Plan'!$J$7*(1+'Scenario Analysis (2D)'!AB$4)-'Business Plan'!$J$8-'Business Plan'!$J$9)-'Business Plan'!$J$10*(1+'Scenario Analysis (2D)'!$E76))),(('Business Plan'!$K$6*('Business Plan'!$K$7*(1+'Scenario Analysis (2D)'!AB$4)-'Business Plan'!$K$8-'Business Plan'!$K$9)-'Business Plan'!$K$10*(1+'Scenario Analysis (2D)'!$E76)))))/'Business Plan'!$C$13-1</f>
        <v>-0.61959973679808744</v>
      </c>
      <c r="U109" s="65">
        <v>0.05</v>
      </c>
      <c r="V109" s="65">
        <v>0</v>
      </c>
      <c r="W109" s="64">
        <f>(NPV('Business Plan'!$B$3,(('Business Plan'!$C$6*('Business Plan'!$C$7-'Business Plan'!$C$8*(1+'Scenario Analysis (2D)'!AB$4)-'Business Plan'!$C$9)-'Business Plan'!$C$10*(1+'Scenario Analysis (2D)'!$E92))),(('Business Plan'!$D$6*('Business Plan'!$D$7-'Business Plan'!$D$8*(1+'Scenario Analysis (2D)'!AB$4)-'Business Plan'!$D$9)-'Business Plan'!$D$10*(1+'Scenario Analysis (2D)'!$E92))),(('Business Plan'!$E$6*('Business Plan'!$E$7-'Business Plan'!$E$8*(1+'Scenario Analysis (2D)'!AB$4)-'Business Plan'!$E$9)-'Business Plan'!$E$10*(1+'Scenario Analysis (2D)'!$E92))),(('Business Plan'!$F$6*('Business Plan'!$F$7-'Business Plan'!$F$8*(1+'Scenario Analysis (2D)'!AB$4)-'Business Plan'!$F$9)-'Business Plan'!$F$10*(1+'Scenario Analysis (2D)'!$E92))),(('Business Plan'!$G$6*('Business Plan'!$G$7-'Business Plan'!$G$8*(1+'Scenario Analysis (2D)'!AB$4)-'Business Plan'!$G$9)-'Business Plan'!$G$10*(1+'Scenario Analysis (2D)'!$E92))),(('Business Plan'!$H$6*('Business Plan'!$H$7-'Business Plan'!$H$8*(1+'Scenario Analysis (2D)'!AB$4)-'Business Plan'!$H$9)-'Business Plan'!$H$10*(1+'Scenario Analysis (2D)'!$E92))),(('Business Plan'!$I$6*('Business Plan'!$I$7-'Business Plan'!$I$8*(1+'Scenario Analysis (2D)'!AB$4)-'Business Plan'!$I$9)-'Business Plan'!$I$10*(1+'Scenario Analysis (2D)'!$E92))),(('Business Plan'!$J$6*('Business Plan'!$J$7-'Business Plan'!$J$8*(1+'Scenario Analysis (2D)'!AB$4)-'Business Plan'!$J$9)-'Business Plan'!$J$10*(1+'Scenario Analysis (2D)'!$E92))),(('Business Plan'!$K$6*('Business Plan'!$K$7-'Business Plan'!$K$8*(1+'Scenario Analysis (2D)'!AB$4)-'Business Plan'!$K$9)-'Business Plan'!$K$10*(1+'Scenario Analysis (2D)'!$E92)))))/'Business Plan'!$C$13-1</f>
        <v>-0.61959973679808744</v>
      </c>
    </row>
    <row r="110" spans="1:23" x14ac:dyDescent="0.25">
      <c r="A110" s="66">
        <v>0.05</v>
      </c>
      <c r="B110" s="63">
        <v>0.05</v>
      </c>
      <c r="C110" s="64">
        <f>(NPV('Business Plan'!$B$3,(('Business Plan'!$C$6*(1+'Scenario Analysis (2D)'!AC$4)*('Business Plan'!$C$7*(1+'Scenario Analysis (2D)'!$E12)-'Business Plan'!$C$8-'Business Plan'!$C$9)-'Business Plan'!$C$10)),(('Business Plan'!$D$6*(1+'Scenario Analysis (2D)'!AC$4)*('Business Plan'!$D$7*(1+'Scenario Analysis (2D)'!$E12)-'Business Plan'!$D$8-'Business Plan'!$D$9)-'Business Plan'!$D$10)),(('Business Plan'!$E$6*(1+'Scenario Analysis (2D)'!AC$4)*('Business Plan'!$E$7*(1+'Scenario Analysis (2D)'!$E12)-'Business Plan'!$E$8-'Business Plan'!$E$9)-'Business Plan'!$E$10)),(('Business Plan'!$F$6*(1+'Scenario Analysis (2D)'!AC$4)*('Business Plan'!$F$7*(1+'Scenario Analysis (2D)'!$E12)-'Business Plan'!$F$8-'Business Plan'!$F$9)-'Business Plan'!$F$10)),(('Business Plan'!$G$6*(1+'Scenario Analysis (2D)'!AC$4)*('Business Plan'!$G$7*(1+'Scenario Analysis (2D)'!$E12)-'Business Plan'!$G$8-'Business Plan'!$G$9)-'Business Plan'!$G$10)),(('Business Plan'!$H$6*(1+'Scenario Analysis (2D)'!AC$4)*('Business Plan'!$H$7*(1+'Scenario Analysis (2D)'!$E12)-'Business Plan'!$H$8-'Business Plan'!$H$9)-'Business Plan'!$H$10)),(('Business Plan'!$I$6*(1+'Scenario Analysis (2D)'!AC$4)*('Business Plan'!$I$7*(1+'Scenario Analysis (2D)'!$E12)-'Business Plan'!$I$8-'Business Plan'!$I$9)-'Business Plan'!$I$10)),(('Business Plan'!$J$6*(1+'Scenario Analysis (2D)'!AC$4)*('Business Plan'!$J$7*(1+'Scenario Analysis (2D)'!$E12)-'Business Plan'!$J$8-'Business Plan'!$J$9)-'Business Plan'!$J$10)),(('Business Plan'!$K$6*(1+'Scenario Analysis (2D)'!AC$4)*('Business Plan'!$K$7*(1+'Scenario Analysis (2D)'!$E12)-'Business Plan'!$K$8-'Business Plan'!$K$9)-'Business Plan'!$K$10))))/'Business Plan'!$C$13-1</f>
        <v>3.2912548826897874</v>
      </c>
      <c r="E110" s="65">
        <v>0.05</v>
      </c>
      <c r="F110" s="65">
        <v>0.05</v>
      </c>
      <c r="G110" s="64">
        <f>(NPV('Business Plan'!$B$3,(('Business Plan'!$C$6*(1+'Scenario Analysis (2D)'!AC$4)*('Business Plan'!$C$7-'Business Plan'!$C$8*(1+'Scenario Analysis (2D)'!$E28)-'Business Plan'!$C$9)-'Business Plan'!$C$10)),(('Business Plan'!$D$6*(1+'Scenario Analysis (2D)'!AC$4)*('Business Plan'!$D$7-'Business Plan'!$D$8*(1+'Scenario Analysis (2D)'!$E28)-'Business Plan'!$D$9)-'Business Plan'!$D$10)),(('Business Plan'!$E$6*(1+'Scenario Analysis (2D)'!AC$4)*('Business Plan'!$E$7-'Business Plan'!$E$8*(1+'Scenario Analysis (2D)'!$E28)-'Business Plan'!$E$9)-'Business Plan'!$E$10)),(('Business Plan'!$F$6*(1+'Scenario Analysis (2D)'!AC$4)*('Business Plan'!$F$7-'Business Plan'!$F$8*(1+'Scenario Analysis (2D)'!$E28)-'Business Plan'!$F$9)-'Business Plan'!$F$10)),(('Business Plan'!$G$6*(1+'Scenario Analysis (2D)'!AC$4)*('Business Plan'!$G$7-'Business Plan'!$G$8*(1+'Scenario Analysis (2D)'!$E28)-'Business Plan'!$G$9)-'Business Plan'!$G$10)),(('Business Plan'!$H$6*(1+'Scenario Analysis (2D)'!AC$4)*('Business Plan'!$H$7-'Business Plan'!$H$8*(1+'Scenario Analysis (2D)'!$E28)-'Business Plan'!$H$9)-'Business Plan'!$H$10)),(('Business Plan'!$I$6*(1+'Scenario Analysis (2D)'!AC$4)*('Business Plan'!$I$7-'Business Plan'!$I$8*(1+'Scenario Analysis (2D)'!$E28)-'Business Plan'!$I$9)-'Business Plan'!$I$10)),(('Business Plan'!$J$6*(1+'Scenario Analysis (2D)'!AC$4)*('Business Plan'!$J$7-'Business Plan'!$J$8*(1+'Scenario Analysis (2D)'!$E28)-'Business Plan'!$J$9)-'Business Plan'!$J$10)),(('Business Plan'!$K$6*(1+'Scenario Analysis (2D)'!AC$4)*('Business Plan'!$K$7-'Business Plan'!$K$8*(1+'Scenario Analysis (2D)'!$E28)-'Business Plan'!$K$9)-'Business Plan'!$K$10))))/'Business Plan'!$C$13-1</f>
        <v>-1.1859555076228139</v>
      </c>
      <c r="I110" s="65">
        <v>0.05</v>
      </c>
      <c r="J110" s="65">
        <v>0.05</v>
      </c>
      <c r="K110" s="64">
        <f>(NPV('Business Plan'!$B$3,(('Business Plan'!$C$6*(1+'Scenario Analysis (2D)'!AC$4)*('Business Plan'!$C$7-'Business Plan'!$C$8-'Business Plan'!$C$9)-'Business Plan'!$C$10*(1+'Scenario Analysis (2D)'!$E44))),(('Business Plan'!$D$6*(1+'Scenario Analysis (2D)'!AC$4)*('Business Plan'!$D$7-'Business Plan'!$D$8-'Business Plan'!$D$9)-'Business Plan'!$D$10*(1+'Scenario Analysis (2D)'!$E44))),(('Business Plan'!$E$6*(1+'Scenario Analysis (2D)'!AC$4)*('Business Plan'!$E$7-'Business Plan'!$E$8-'Business Plan'!$E$9)-'Business Plan'!$E$10*(1+'Scenario Analysis (2D)'!$E44))),(('Business Plan'!$F$6*(1+'Scenario Analysis (2D)'!AC$4)*('Business Plan'!$F$7-'Business Plan'!$F$8-'Business Plan'!$F$9)-'Business Plan'!$F$10*(1+'Scenario Analysis (2D)'!$E44))),(('Business Plan'!$G$6*(1+'Scenario Analysis (2D)'!AC$4)*('Business Plan'!$G$7-'Business Plan'!$G$8-'Business Plan'!$G$9)-'Business Plan'!$G$10*(1+'Scenario Analysis (2D)'!$E44))),(('Business Plan'!$H$6*(1+'Scenario Analysis (2D)'!AC$4)*('Business Plan'!$H$7-'Business Plan'!$H$8-'Business Plan'!$H$9)-'Business Plan'!$H$10*(1+'Scenario Analysis (2D)'!$E44))),(('Business Plan'!$I$6*(1+'Scenario Analysis (2D)'!AC$4)*('Business Plan'!$I$7-'Business Plan'!$I$8-'Business Plan'!$I$9)-'Business Plan'!$I$10*(1+'Scenario Analysis (2D)'!$E44))),(('Business Plan'!$J$6*(1+'Scenario Analysis (2D)'!AC$4)*('Business Plan'!$J$7-'Business Plan'!$J$8-'Business Plan'!$J$9)-'Business Plan'!$J$10*(1+'Scenario Analysis (2D)'!$E44))),(('Business Plan'!$K$6*(1+'Scenario Analysis (2D)'!AC$4)*('Business Plan'!$K$7-'Business Plan'!$K$8-'Business Plan'!$K$9)-'Business Plan'!$K$10*(1+'Scenario Analysis (2D)'!$E44)))))/'Business Plan'!$C$13-1</f>
        <v>5.0000000000002043E-2</v>
      </c>
      <c r="M110" s="65">
        <v>0.05</v>
      </c>
      <c r="N110" s="65">
        <v>0.05</v>
      </c>
      <c r="O110" s="64">
        <f>(NPV('Business Plan'!$B$3,(('Business Plan'!$C$6*('Business Plan'!$C$7*(1+'Scenario Analysis (2D)'!AC$4)-'Business Plan'!$C$8*(1+'Scenario Analysis (2D)'!$E60)-'Business Plan'!$C$9)-'Business Plan'!$C$10)),(('Business Plan'!$D$6*('Business Plan'!$D$7*(1+'Scenario Analysis (2D)'!AC$4)-'Business Plan'!$D$8*(1+'Scenario Analysis (2D)'!$E60)-'Business Plan'!$D$9)-'Business Plan'!$D$10)),(('Business Plan'!$E$6*('Business Plan'!$E$7*(1+'Scenario Analysis (2D)'!AC$4)-'Business Plan'!$E$8*(1+'Scenario Analysis (2D)'!$E60)-'Business Plan'!$E$9)-'Business Plan'!$E$10)),(('Business Plan'!$F$6*('Business Plan'!$F$7*(1+'Scenario Analysis (2D)'!AC$4)-'Business Plan'!$F$8*(1+'Scenario Analysis (2D)'!$E60)-'Business Plan'!$F$9)-'Business Plan'!$F$10)),(('Business Plan'!$G$6*('Business Plan'!$G$7*(1+'Scenario Analysis (2D)'!AC$4)-'Business Plan'!$G$8*(1+'Scenario Analysis (2D)'!$E60)-'Business Plan'!$G$9)-'Business Plan'!$G$10)),(('Business Plan'!$H$6*('Business Plan'!$H$7*(1+'Scenario Analysis (2D)'!AC$4)-'Business Plan'!$H$8*(1+'Scenario Analysis (2D)'!$E60)-'Business Plan'!$H$9)-'Business Plan'!$H$10)),(('Business Plan'!$I$6*('Business Plan'!$I$7*(1+'Scenario Analysis (2D)'!AC$4)-'Business Plan'!$I$8*(1+'Scenario Analysis (2D)'!$E60)-'Business Plan'!$I$9)-'Business Plan'!$I$10)),(('Business Plan'!$J$6*('Business Plan'!$J$7*(1+'Scenario Analysis (2D)'!AC$4)-'Business Plan'!$J$8*(1+'Scenario Analysis (2D)'!$E60)-'Business Plan'!$J$9)-'Business Plan'!$J$10)),(('Business Plan'!$K$6*('Business Plan'!$K$7*(1+'Scenario Analysis (2D)'!AC$4)-'Business Plan'!$K$8*(1+'Scenario Analysis (2D)'!$E60)-'Business Plan'!$K$9)-'Business Plan'!$K$10))))/'Business Plan'!$C$13-1</f>
        <v>0.7296189537817086</v>
      </c>
      <c r="Q110" s="65">
        <v>0.05</v>
      </c>
      <c r="R110" s="65">
        <v>0.05</v>
      </c>
      <c r="S110" s="64">
        <f>(NPV('Business Plan'!$B$3,(('Business Plan'!$C$6*('Business Plan'!$C$7*(1+'Scenario Analysis (2D)'!AC$4)-'Business Plan'!$C$8-'Business Plan'!$C$9)-'Business Plan'!$C$10*(1+'Scenario Analysis (2D)'!$E76))),(('Business Plan'!$D$6*('Business Plan'!$D$7*(1+'Scenario Analysis (2D)'!AC$4)-'Business Plan'!$D$8-'Business Plan'!$D$9)-'Business Plan'!$D$10*(1+'Scenario Analysis (2D)'!$E76))),(('Business Plan'!$E$6*('Business Plan'!$E$7*(1+'Scenario Analysis (2D)'!AC$4)-'Business Plan'!$E$8-'Business Plan'!$E$9)-'Business Plan'!$E$10*(1+'Scenario Analysis (2D)'!$E76))),(('Business Plan'!$F$6*('Business Plan'!$F$7*(1+'Scenario Analysis (2D)'!AC$4)-'Business Plan'!$F$8-'Business Plan'!$F$9)-'Business Plan'!$F$10*(1+'Scenario Analysis (2D)'!$E76))),(('Business Plan'!$G$6*('Business Plan'!$G$7*(1+'Scenario Analysis (2D)'!AC$4)-'Business Plan'!$G$8-'Business Plan'!$G$9)-'Business Plan'!$G$10*(1+'Scenario Analysis (2D)'!$E76))),(('Business Plan'!$H$6*('Business Plan'!$H$7*(1+'Scenario Analysis (2D)'!AC$4)-'Business Plan'!$H$8-'Business Plan'!$H$9)-'Business Plan'!$H$10*(1+'Scenario Analysis (2D)'!$E76))),(('Business Plan'!$I$6*('Business Plan'!$I$7*(1+'Scenario Analysis (2D)'!AC$4)-'Business Plan'!$I$8-'Business Plan'!$I$9)-'Business Plan'!$I$10*(1+'Scenario Analysis (2D)'!$E76))),(('Business Plan'!$J$6*('Business Plan'!$J$7*(1+'Scenario Analysis (2D)'!AC$4)-'Business Plan'!$J$8-'Business Plan'!$J$9)-'Business Plan'!$J$10*(1+'Scenario Analysis (2D)'!$E76))),(('Business Plan'!$K$6*('Business Plan'!$K$7*(1+'Scenario Analysis (2D)'!AC$4)-'Business Plan'!$K$8-'Business Plan'!$K$9)-'Business Plan'!$K$10*(1+'Scenario Analysis (2D)'!$E76)))))/'Business Plan'!$C$13-1</f>
        <v>1.8772146878606715</v>
      </c>
      <c r="U110" s="65">
        <v>0.05</v>
      </c>
      <c r="V110" s="65">
        <v>0.05</v>
      </c>
      <c r="W110" s="64">
        <f>(NPV('Business Plan'!$B$3,(('Business Plan'!$C$6*('Business Plan'!$C$7-'Business Plan'!$C$8*(1+'Scenario Analysis (2D)'!AC$4)-'Business Plan'!$C$9)-'Business Plan'!$C$10*(1+'Scenario Analysis (2D)'!$E92))),(('Business Plan'!$D$6*('Business Plan'!$D$7-'Business Plan'!$D$8*(1+'Scenario Analysis (2D)'!AC$4)-'Business Plan'!$D$9)-'Business Plan'!$D$10*(1+'Scenario Analysis (2D)'!$E92))),(('Business Plan'!$E$6*('Business Plan'!$E$7-'Business Plan'!$E$8*(1+'Scenario Analysis (2D)'!AC$4)-'Business Plan'!$E$9)-'Business Plan'!$E$10*(1+'Scenario Analysis (2D)'!$E92))),(('Business Plan'!$F$6*('Business Plan'!$F$7-'Business Plan'!$F$8*(1+'Scenario Analysis (2D)'!AC$4)-'Business Plan'!$F$9)-'Business Plan'!$F$10*(1+'Scenario Analysis (2D)'!$E92))),(('Business Plan'!$G$6*('Business Plan'!$G$7-'Business Plan'!$G$8*(1+'Scenario Analysis (2D)'!AC$4)-'Business Plan'!$G$9)-'Business Plan'!$G$10*(1+'Scenario Analysis (2D)'!$E92))),(('Business Plan'!$H$6*('Business Plan'!$H$7-'Business Plan'!$H$8*(1+'Scenario Analysis (2D)'!AC$4)-'Business Plan'!$H$9)-'Business Plan'!$H$10*(1+'Scenario Analysis (2D)'!$E92))),(('Business Plan'!$I$6*('Business Plan'!$I$7-'Business Plan'!$I$8*(1+'Scenario Analysis (2D)'!AC$4)-'Business Plan'!$I$9)-'Business Plan'!$I$10*(1+'Scenario Analysis (2D)'!$E92))),(('Business Plan'!$J$6*('Business Plan'!$J$7-'Business Plan'!$J$8*(1+'Scenario Analysis (2D)'!AC$4)-'Business Plan'!$J$9)-'Business Plan'!$J$10*(1+'Scenario Analysis (2D)'!$E92))),(('Business Plan'!$K$6*('Business Plan'!$K$7-'Business Plan'!$K$8*(1+'Scenario Analysis (2D)'!AC$4)-'Business Plan'!$K$9)-'Business Plan'!$K$10*(1+'Scenario Analysis (2D)'!$E92)))))/'Business Plan'!$C$13-1</f>
        <v>-2.3867952076751378</v>
      </c>
    </row>
    <row r="111" spans="1:23" x14ac:dyDescent="0.25">
      <c r="A111" s="66">
        <v>0.05</v>
      </c>
      <c r="B111" s="63">
        <v>0.1</v>
      </c>
      <c r="C111" s="64">
        <f>(NPV('Business Plan'!$B$3,(('Business Plan'!$C$6*(1+'Scenario Analysis (2D)'!AD$4)*('Business Plan'!$C$7*(1+'Scenario Analysis (2D)'!$E12)-'Business Plan'!$C$8-'Business Plan'!$C$9)-'Business Plan'!$C$10)),(('Business Plan'!$D$6*(1+'Scenario Analysis (2D)'!AD$4)*('Business Plan'!$D$7*(1+'Scenario Analysis (2D)'!$E12)-'Business Plan'!$D$8-'Business Plan'!$D$9)-'Business Plan'!$D$10)),(('Business Plan'!$E$6*(1+'Scenario Analysis (2D)'!AD$4)*('Business Plan'!$E$7*(1+'Scenario Analysis (2D)'!$E12)-'Business Plan'!$E$8-'Business Plan'!$E$9)-'Business Plan'!$E$10)),(('Business Plan'!$F$6*(1+'Scenario Analysis (2D)'!AD$4)*('Business Plan'!$F$7*(1+'Scenario Analysis (2D)'!$E12)-'Business Plan'!$F$8-'Business Plan'!$F$9)-'Business Plan'!$F$10)),(('Business Plan'!$G$6*(1+'Scenario Analysis (2D)'!AD$4)*('Business Plan'!$G$7*(1+'Scenario Analysis (2D)'!$E12)-'Business Plan'!$G$8-'Business Plan'!$G$9)-'Business Plan'!$G$10)),(('Business Plan'!$H$6*(1+'Scenario Analysis (2D)'!AD$4)*('Business Plan'!$H$7*(1+'Scenario Analysis (2D)'!$E12)-'Business Plan'!$H$8-'Business Plan'!$H$9)-'Business Plan'!$H$10)),(('Business Plan'!$I$6*(1+'Scenario Analysis (2D)'!AD$4)*('Business Plan'!$I$7*(1+'Scenario Analysis (2D)'!$E12)-'Business Plan'!$I$8-'Business Plan'!$I$9)-'Business Plan'!$I$10)),(('Business Plan'!$J$6*(1+'Scenario Analysis (2D)'!AD$4)*('Business Plan'!$J$7*(1+'Scenario Analysis (2D)'!$E12)-'Business Plan'!$J$8-'Business Plan'!$J$9)-'Business Plan'!$J$10)),(('Business Plan'!$K$6*(1+'Scenario Analysis (2D)'!AD$4)*('Business Plan'!$K$7*(1+'Scenario Analysis (2D)'!$E12)-'Business Plan'!$K$8-'Business Plan'!$K$9)-'Business Plan'!$K$10))))/'Business Plan'!$C$13-1</f>
        <v>4.0856953407208163</v>
      </c>
      <c r="E111" s="65">
        <v>0.05</v>
      </c>
      <c r="F111" s="65">
        <v>0.1</v>
      </c>
      <c r="G111" s="64">
        <f>(NPV('Business Plan'!$B$3,(('Business Plan'!$C$6*(1+'Scenario Analysis (2D)'!AD$4)*('Business Plan'!$C$7-'Business Plan'!$C$8*(1+'Scenario Analysis (2D)'!$E28)-'Business Plan'!$C$9)-'Business Plan'!$C$10)),(('Business Plan'!$D$6*(1+'Scenario Analysis (2D)'!AD$4)*('Business Plan'!$D$7-'Business Plan'!$D$8*(1+'Scenario Analysis (2D)'!$E28)-'Business Plan'!$D$9)-'Business Plan'!$D$10)),(('Business Plan'!$E$6*(1+'Scenario Analysis (2D)'!AD$4)*('Business Plan'!$E$7-'Business Plan'!$E$8*(1+'Scenario Analysis (2D)'!$E28)-'Business Plan'!$E$9)-'Business Plan'!$E$10)),(('Business Plan'!$F$6*(1+'Scenario Analysis (2D)'!AD$4)*('Business Plan'!$F$7-'Business Plan'!$F$8*(1+'Scenario Analysis (2D)'!$E28)-'Business Plan'!$F$9)-'Business Plan'!$F$10)),(('Business Plan'!$G$6*(1+'Scenario Analysis (2D)'!AD$4)*('Business Plan'!$G$7-'Business Plan'!$G$8*(1+'Scenario Analysis (2D)'!$E28)-'Business Plan'!$G$9)-'Business Plan'!$G$10)),(('Business Plan'!$H$6*(1+'Scenario Analysis (2D)'!AD$4)*('Business Plan'!$H$7-'Business Plan'!$H$8*(1+'Scenario Analysis (2D)'!$E28)-'Business Plan'!$H$9)-'Business Plan'!$H$10)),(('Business Plan'!$I$6*(1+'Scenario Analysis (2D)'!AD$4)*('Business Plan'!$I$7-'Business Plan'!$I$8*(1+'Scenario Analysis (2D)'!$E28)-'Business Plan'!$I$9)-'Business Plan'!$I$10)),(('Business Plan'!$J$6*(1+'Scenario Analysis (2D)'!AD$4)*('Business Plan'!$J$7-'Business Plan'!$J$8*(1+'Scenario Analysis (2D)'!$E28)-'Business Plan'!$J$9)-'Business Plan'!$J$10)),(('Business Plan'!$K$6*(1+'Scenario Analysis (2D)'!AD$4)*('Business Plan'!$K$7-'Business Plan'!$K$8*(1+'Scenario Analysis (2D)'!$E28)-'Business Plan'!$K$9)-'Business Plan'!$K$10))))/'Business Plan'!$C$13-1</f>
        <v>-0.60471554436857444</v>
      </c>
      <c r="I111" s="65">
        <v>0.05</v>
      </c>
      <c r="J111" s="65">
        <v>0.1</v>
      </c>
      <c r="K111" s="64">
        <f>(NPV('Business Plan'!$B$3,(('Business Plan'!$C$6*(1+'Scenario Analysis (2D)'!AD$4)*('Business Plan'!$C$7-'Business Plan'!$C$8-'Business Plan'!$C$9)-'Business Plan'!$C$10*(1+'Scenario Analysis (2D)'!$E44))),(('Business Plan'!$D$6*(1+'Scenario Analysis (2D)'!AD$4)*('Business Plan'!$D$7-'Business Plan'!$D$8-'Business Plan'!$D$9)-'Business Plan'!$D$10*(1+'Scenario Analysis (2D)'!$E44))),(('Business Plan'!$E$6*(1+'Scenario Analysis (2D)'!AD$4)*('Business Plan'!$E$7-'Business Plan'!$E$8-'Business Plan'!$E$9)-'Business Plan'!$E$10*(1+'Scenario Analysis (2D)'!$E44))),(('Business Plan'!$F$6*(1+'Scenario Analysis (2D)'!AD$4)*('Business Plan'!$F$7-'Business Plan'!$F$8-'Business Plan'!$F$9)-'Business Plan'!$F$10*(1+'Scenario Analysis (2D)'!$E44))),(('Business Plan'!$G$6*(1+'Scenario Analysis (2D)'!AD$4)*('Business Plan'!$G$7-'Business Plan'!$G$8-'Business Plan'!$G$9)-'Business Plan'!$G$10*(1+'Scenario Analysis (2D)'!$E44))),(('Business Plan'!$H$6*(1+'Scenario Analysis (2D)'!AD$4)*('Business Plan'!$H$7-'Business Plan'!$H$8-'Business Plan'!$H$9)-'Business Plan'!$H$10*(1+'Scenario Analysis (2D)'!$E44))),(('Business Plan'!$I$6*(1+'Scenario Analysis (2D)'!AD$4)*('Business Plan'!$I$7-'Business Plan'!$I$8-'Business Plan'!$I$9)-'Business Plan'!$I$10*(1+'Scenario Analysis (2D)'!$E44))),(('Business Plan'!$J$6*(1+'Scenario Analysis (2D)'!AD$4)*('Business Plan'!$J$7-'Business Plan'!$J$8-'Business Plan'!$J$9)-'Business Plan'!$J$10*(1+'Scenario Analysis (2D)'!$E44))),(('Business Plan'!$K$6*(1+'Scenario Analysis (2D)'!AD$4)*('Business Plan'!$K$7-'Business Plan'!$K$8-'Business Plan'!$K$9)-'Business Plan'!$K$10*(1+'Scenario Analysis (2D)'!$E44)))))/'Business Plan'!$C$13-1</f>
        <v>0.71959973679809153</v>
      </c>
      <c r="M111" s="65">
        <v>0.05</v>
      </c>
      <c r="N111" s="65">
        <v>0.1</v>
      </c>
      <c r="O111" s="64">
        <f>(NPV('Business Plan'!$B$3,(('Business Plan'!$C$6*('Business Plan'!$C$7*(1+'Scenario Analysis (2D)'!AD$4)-'Business Plan'!$C$8*(1+'Scenario Analysis (2D)'!$E60)-'Business Plan'!$C$9)-'Business Plan'!$C$10)),(('Business Plan'!$D$6*('Business Plan'!$D$7*(1+'Scenario Analysis (2D)'!AD$4)-'Business Plan'!$D$8*(1+'Scenario Analysis (2D)'!$E60)-'Business Plan'!$D$9)-'Business Plan'!$D$10)),(('Business Plan'!$E$6*('Business Plan'!$E$7*(1+'Scenario Analysis (2D)'!AD$4)-'Business Plan'!$E$8*(1+'Scenario Analysis (2D)'!$E60)-'Business Plan'!$E$9)-'Business Plan'!$E$10)),(('Business Plan'!$F$6*('Business Plan'!$F$7*(1+'Scenario Analysis (2D)'!AD$4)-'Business Plan'!$F$8*(1+'Scenario Analysis (2D)'!$E60)-'Business Plan'!$F$9)-'Business Plan'!$F$10)),(('Business Plan'!$G$6*('Business Plan'!$G$7*(1+'Scenario Analysis (2D)'!AD$4)-'Business Plan'!$G$8*(1+'Scenario Analysis (2D)'!$E60)-'Business Plan'!$G$9)-'Business Plan'!$G$10)),(('Business Plan'!$H$6*('Business Plan'!$H$7*(1+'Scenario Analysis (2D)'!AD$4)-'Business Plan'!$H$8*(1+'Scenario Analysis (2D)'!$E60)-'Business Plan'!$H$9)-'Business Plan'!$H$10)),(('Business Plan'!$I$6*('Business Plan'!$I$7*(1+'Scenario Analysis (2D)'!AD$4)-'Business Plan'!$I$8*(1+'Scenario Analysis (2D)'!$E60)-'Business Plan'!$I$9)-'Business Plan'!$I$10)),(('Business Plan'!$J$6*('Business Plan'!$J$7*(1+'Scenario Analysis (2D)'!AD$4)-'Business Plan'!$J$8*(1+'Scenario Analysis (2D)'!$E60)-'Business Plan'!$J$9)-'Business Plan'!$J$10)),(('Business Plan'!$K$6*('Business Plan'!$K$7*(1+'Scenario Analysis (2D)'!AD$4)-'Business Plan'!$K$8*(1+'Scenario Analysis (2D)'!$E60)-'Business Plan'!$K$9)-'Business Plan'!$K$10))))/'Business Plan'!$C$13-1</f>
        <v>3.2264333784404666</v>
      </c>
      <c r="Q111" s="65">
        <v>0.05</v>
      </c>
      <c r="R111" s="65">
        <v>0.1</v>
      </c>
      <c r="S111" s="64">
        <f>(NPV('Business Plan'!$B$3,(('Business Plan'!$C$6*('Business Plan'!$C$7*(1+'Scenario Analysis (2D)'!AD$4)-'Business Plan'!$C$8-'Business Plan'!$C$9)-'Business Plan'!$C$10*(1+'Scenario Analysis (2D)'!$E76))),(('Business Plan'!$D$6*('Business Plan'!$D$7*(1+'Scenario Analysis (2D)'!AD$4)-'Business Plan'!$D$8-'Business Plan'!$D$9)-'Business Plan'!$D$10*(1+'Scenario Analysis (2D)'!$E76))),(('Business Plan'!$E$6*('Business Plan'!$E$7*(1+'Scenario Analysis (2D)'!AD$4)-'Business Plan'!$E$8-'Business Plan'!$E$9)-'Business Plan'!$E$10*(1+'Scenario Analysis (2D)'!$E76))),(('Business Plan'!$F$6*('Business Plan'!$F$7*(1+'Scenario Analysis (2D)'!AD$4)-'Business Plan'!$F$8-'Business Plan'!$F$9)-'Business Plan'!$F$10*(1+'Scenario Analysis (2D)'!$E76))),(('Business Plan'!$G$6*('Business Plan'!$G$7*(1+'Scenario Analysis (2D)'!AD$4)-'Business Plan'!$G$8-'Business Plan'!$G$9)-'Business Plan'!$G$10*(1+'Scenario Analysis (2D)'!$E76))),(('Business Plan'!$H$6*('Business Plan'!$H$7*(1+'Scenario Analysis (2D)'!AD$4)-'Business Plan'!$H$8-'Business Plan'!$H$9)-'Business Plan'!$H$10*(1+'Scenario Analysis (2D)'!$E76))),(('Business Plan'!$I$6*('Business Plan'!$I$7*(1+'Scenario Analysis (2D)'!AD$4)-'Business Plan'!$I$8-'Business Plan'!$I$9)-'Business Plan'!$I$10*(1+'Scenario Analysis (2D)'!$E76))),(('Business Plan'!$J$6*('Business Plan'!$J$7*(1+'Scenario Analysis (2D)'!AD$4)-'Business Plan'!$J$8-'Business Plan'!$J$9)-'Business Plan'!$J$10*(1+'Scenario Analysis (2D)'!$E76))),(('Business Plan'!$K$6*('Business Plan'!$K$7*(1+'Scenario Analysis (2D)'!AD$4)-'Business Plan'!$K$8-'Business Plan'!$K$9)-'Business Plan'!$K$10*(1+'Scenario Analysis (2D)'!$E76)))))/'Business Plan'!$C$13-1</f>
        <v>4.3740291125194295</v>
      </c>
      <c r="U111" s="65">
        <v>0.05</v>
      </c>
      <c r="V111" s="65">
        <v>0.1</v>
      </c>
      <c r="W111" s="64">
        <f>(NPV('Business Plan'!$B$3,(('Business Plan'!$C$6*('Business Plan'!$C$7-'Business Plan'!$C$8*(1+'Scenario Analysis (2D)'!AD$4)-'Business Plan'!$C$9)-'Business Plan'!$C$10*(1+'Scenario Analysis (2D)'!$E92))),(('Business Plan'!$D$6*('Business Plan'!$D$7-'Business Plan'!$D$8*(1+'Scenario Analysis (2D)'!AD$4)-'Business Plan'!$D$9)-'Business Plan'!$D$10*(1+'Scenario Analysis (2D)'!$E92))),(('Business Plan'!$E$6*('Business Plan'!$E$7-'Business Plan'!$E$8*(1+'Scenario Analysis (2D)'!AD$4)-'Business Plan'!$E$9)-'Business Plan'!$E$10*(1+'Scenario Analysis (2D)'!$E92))),(('Business Plan'!$F$6*('Business Plan'!$F$7-'Business Plan'!$F$8*(1+'Scenario Analysis (2D)'!AD$4)-'Business Plan'!$F$9)-'Business Plan'!$F$10*(1+'Scenario Analysis (2D)'!$E92))),(('Business Plan'!$G$6*('Business Plan'!$G$7-'Business Plan'!$G$8*(1+'Scenario Analysis (2D)'!AD$4)-'Business Plan'!$G$9)-'Business Plan'!$G$10*(1+'Scenario Analysis (2D)'!$E92))),(('Business Plan'!$H$6*('Business Plan'!$H$7-'Business Plan'!$H$8*(1+'Scenario Analysis (2D)'!AD$4)-'Business Plan'!$H$9)-'Business Plan'!$H$10*(1+'Scenario Analysis (2D)'!$E92))),(('Business Plan'!$I$6*('Business Plan'!$I$7-'Business Plan'!$I$8*(1+'Scenario Analysis (2D)'!AD$4)-'Business Plan'!$I$9)-'Business Plan'!$I$10*(1+'Scenario Analysis (2D)'!$E92))),(('Business Plan'!$J$6*('Business Plan'!$J$7-'Business Plan'!$J$8*(1+'Scenario Analysis (2D)'!AD$4)-'Business Plan'!$J$9)-'Business Plan'!$J$10*(1+'Scenario Analysis (2D)'!$E92))),(('Business Plan'!$K$6*('Business Plan'!$K$7-'Business Plan'!$K$8*(1+'Scenario Analysis (2D)'!AD$4)-'Business Plan'!$K$9)-'Business Plan'!$K$10*(1+'Scenario Analysis (2D)'!$E92)))))/'Business Plan'!$C$13-1</f>
        <v>-4.1539906785521943</v>
      </c>
    </row>
    <row r="112" spans="1:23" x14ac:dyDescent="0.25">
      <c r="A112" s="66">
        <v>0.05</v>
      </c>
      <c r="B112" s="63">
        <v>0.15</v>
      </c>
      <c r="C112" s="64">
        <f>(NPV('Business Plan'!$B$3,(('Business Plan'!$C$6*(1+'Scenario Analysis (2D)'!AE$4)*('Business Plan'!$C$7*(1+'Scenario Analysis (2D)'!$E12)-'Business Plan'!$C$8-'Business Plan'!$C$9)-'Business Plan'!$C$10)),(('Business Plan'!$D$6*(1+'Scenario Analysis (2D)'!AE$4)*('Business Plan'!$D$7*(1+'Scenario Analysis (2D)'!$E12)-'Business Plan'!$D$8-'Business Plan'!$D$9)-'Business Plan'!$D$10)),(('Business Plan'!$E$6*(1+'Scenario Analysis (2D)'!AE$4)*('Business Plan'!$E$7*(1+'Scenario Analysis (2D)'!$E12)-'Business Plan'!$E$8-'Business Plan'!$E$9)-'Business Plan'!$E$10)),(('Business Plan'!$F$6*(1+'Scenario Analysis (2D)'!AE$4)*('Business Plan'!$F$7*(1+'Scenario Analysis (2D)'!$E12)-'Business Plan'!$F$8-'Business Plan'!$F$9)-'Business Plan'!$F$10)),(('Business Plan'!$G$6*(1+'Scenario Analysis (2D)'!AE$4)*('Business Plan'!$G$7*(1+'Scenario Analysis (2D)'!$E12)-'Business Plan'!$G$8-'Business Plan'!$G$9)-'Business Plan'!$G$10)),(('Business Plan'!$H$6*(1+'Scenario Analysis (2D)'!AE$4)*('Business Plan'!$H$7*(1+'Scenario Analysis (2D)'!$E12)-'Business Plan'!$H$8-'Business Plan'!$H$9)-'Business Plan'!$H$10)),(('Business Plan'!$I$6*(1+'Scenario Analysis (2D)'!AE$4)*('Business Plan'!$I$7*(1+'Scenario Analysis (2D)'!$E12)-'Business Plan'!$I$8-'Business Plan'!$I$9)-'Business Plan'!$I$10)),(('Business Plan'!$J$6*(1+'Scenario Analysis (2D)'!AE$4)*('Business Plan'!$J$7*(1+'Scenario Analysis (2D)'!$E12)-'Business Plan'!$J$8-'Business Plan'!$J$9)-'Business Plan'!$J$10)),(('Business Plan'!$K$6*(1+'Scenario Analysis (2D)'!AE$4)*('Business Plan'!$K$7*(1+'Scenario Analysis (2D)'!$E12)-'Business Plan'!$K$8-'Business Plan'!$K$9)-'Business Plan'!$K$10))))/'Business Plan'!$C$13-1</f>
        <v>4.8801357987518399</v>
      </c>
      <c r="E112" s="65">
        <v>0.05</v>
      </c>
      <c r="F112" s="65">
        <v>0.15</v>
      </c>
      <c r="G112" s="64">
        <f>(NPV('Business Plan'!$B$3,(('Business Plan'!$C$6*(1+'Scenario Analysis (2D)'!AE$4)*('Business Plan'!$C$7-'Business Plan'!$C$8*(1+'Scenario Analysis (2D)'!$E28)-'Business Plan'!$C$9)-'Business Plan'!$C$10)),(('Business Plan'!$D$6*(1+'Scenario Analysis (2D)'!AE$4)*('Business Plan'!$D$7-'Business Plan'!$D$8*(1+'Scenario Analysis (2D)'!$E28)-'Business Plan'!$D$9)-'Business Plan'!$D$10)),(('Business Plan'!$E$6*(1+'Scenario Analysis (2D)'!AE$4)*('Business Plan'!$E$7-'Business Plan'!$E$8*(1+'Scenario Analysis (2D)'!$E28)-'Business Plan'!$E$9)-'Business Plan'!$E$10)),(('Business Plan'!$F$6*(1+'Scenario Analysis (2D)'!AE$4)*('Business Plan'!$F$7-'Business Plan'!$F$8*(1+'Scenario Analysis (2D)'!$E28)-'Business Plan'!$F$9)-'Business Plan'!$F$10)),(('Business Plan'!$G$6*(1+'Scenario Analysis (2D)'!AE$4)*('Business Plan'!$G$7-'Business Plan'!$G$8*(1+'Scenario Analysis (2D)'!$E28)-'Business Plan'!$G$9)-'Business Plan'!$G$10)),(('Business Plan'!$H$6*(1+'Scenario Analysis (2D)'!AE$4)*('Business Plan'!$H$7-'Business Plan'!$H$8*(1+'Scenario Analysis (2D)'!$E28)-'Business Plan'!$H$9)-'Business Plan'!$H$10)),(('Business Plan'!$I$6*(1+'Scenario Analysis (2D)'!AE$4)*('Business Plan'!$I$7-'Business Plan'!$I$8*(1+'Scenario Analysis (2D)'!$E28)-'Business Plan'!$I$9)-'Business Plan'!$I$10)),(('Business Plan'!$J$6*(1+'Scenario Analysis (2D)'!AE$4)*('Business Plan'!$J$7-'Business Plan'!$J$8*(1+'Scenario Analysis (2D)'!$E28)-'Business Plan'!$J$9)-'Business Plan'!$J$10)),(('Business Plan'!$K$6*(1+'Scenario Analysis (2D)'!AE$4)*('Business Plan'!$K$7-'Business Plan'!$K$8*(1+'Scenario Analysis (2D)'!$E28)-'Business Plan'!$K$9)-'Business Plan'!$K$10))))/'Business Plan'!$C$13-1</f>
        <v>-2.3475581114341337E-2</v>
      </c>
      <c r="I112" s="65">
        <v>0.05</v>
      </c>
      <c r="J112" s="65">
        <v>0.15</v>
      </c>
      <c r="K112" s="64">
        <f>(NPV('Business Plan'!$B$3,(('Business Plan'!$C$6*(1+'Scenario Analysis (2D)'!AE$4)*('Business Plan'!$C$7-'Business Plan'!$C$8-'Business Plan'!$C$9)-'Business Plan'!$C$10*(1+'Scenario Analysis (2D)'!$E44))),(('Business Plan'!$D$6*(1+'Scenario Analysis (2D)'!AE$4)*('Business Plan'!$D$7-'Business Plan'!$D$8-'Business Plan'!$D$9)-'Business Plan'!$D$10*(1+'Scenario Analysis (2D)'!$E44))),(('Business Plan'!$E$6*(1+'Scenario Analysis (2D)'!AE$4)*('Business Plan'!$E$7-'Business Plan'!$E$8-'Business Plan'!$E$9)-'Business Plan'!$E$10*(1+'Scenario Analysis (2D)'!$E44))),(('Business Plan'!$F$6*(1+'Scenario Analysis (2D)'!AE$4)*('Business Plan'!$F$7-'Business Plan'!$F$8-'Business Plan'!$F$9)-'Business Plan'!$F$10*(1+'Scenario Analysis (2D)'!$E44))),(('Business Plan'!$G$6*(1+'Scenario Analysis (2D)'!AE$4)*('Business Plan'!$G$7-'Business Plan'!$G$8-'Business Plan'!$G$9)-'Business Plan'!$G$10*(1+'Scenario Analysis (2D)'!$E44))),(('Business Plan'!$H$6*(1+'Scenario Analysis (2D)'!AE$4)*('Business Plan'!$H$7-'Business Plan'!$H$8-'Business Plan'!$H$9)-'Business Plan'!$H$10*(1+'Scenario Analysis (2D)'!$E44))),(('Business Plan'!$I$6*(1+'Scenario Analysis (2D)'!AE$4)*('Business Plan'!$I$7-'Business Plan'!$I$8-'Business Plan'!$I$9)-'Business Plan'!$I$10*(1+'Scenario Analysis (2D)'!$E44))),(('Business Plan'!$J$6*(1+'Scenario Analysis (2D)'!AE$4)*('Business Plan'!$J$7-'Business Plan'!$J$8-'Business Plan'!$J$9)-'Business Plan'!$J$10*(1+'Scenario Analysis (2D)'!$E44))),(('Business Plan'!$K$6*(1+'Scenario Analysis (2D)'!AE$4)*('Business Plan'!$K$7-'Business Plan'!$K$8-'Business Plan'!$K$9)-'Business Plan'!$K$10*(1+'Scenario Analysis (2D)'!$E44)))))/'Business Plan'!$C$13-1</f>
        <v>1.3891994735961783</v>
      </c>
      <c r="M112" s="65">
        <v>0.05</v>
      </c>
      <c r="N112" s="65">
        <v>0.15</v>
      </c>
      <c r="O112" s="64">
        <f>(NPV('Business Plan'!$B$3,(('Business Plan'!$C$6*('Business Plan'!$C$7*(1+'Scenario Analysis (2D)'!AE$4)-'Business Plan'!$C$8*(1+'Scenario Analysis (2D)'!$E60)-'Business Plan'!$C$9)-'Business Plan'!$C$10)),(('Business Plan'!$D$6*('Business Plan'!$D$7*(1+'Scenario Analysis (2D)'!AE$4)-'Business Plan'!$D$8*(1+'Scenario Analysis (2D)'!$E60)-'Business Plan'!$D$9)-'Business Plan'!$D$10)),(('Business Plan'!$E$6*('Business Plan'!$E$7*(1+'Scenario Analysis (2D)'!AE$4)-'Business Plan'!$E$8*(1+'Scenario Analysis (2D)'!$E60)-'Business Plan'!$E$9)-'Business Plan'!$E$10)),(('Business Plan'!$F$6*('Business Plan'!$F$7*(1+'Scenario Analysis (2D)'!AE$4)-'Business Plan'!$F$8*(1+'Scenario Analysis (2D)'!$E60)-'Business Plan'!$F$9)-'Business Plan'!$F$10)),(('Business Plan'!$G$6*('Business Plan'!$G$7*(1+'Scenario Analysis (2D)'!AE$4)-'Business Plan'!$G$8*(1+'Scenario Analysis (2D)'!$E60)-'Business Plan'!$G$9)-'Business Plan'!$G$10)),(('Business Plan'!$H$6*('Business Plan'!$H$7*(1+'Scenario Analysis (2D)'!AE$4)-'Business Plan'!$H$8*(1+'Scenario Analysis (2D)'!$E60)-'Business Plan'!$H$9)-'Business Plan'!$H$10)),(('Business Plan'!$I$6*('Business Plan'!$I$7*(1+'Scenario Analysis (2D)'!AE$4)-'Business Plan'!$I$8*(1+'Scenario Analysis (2D)'!$E60)-'Business Plan'!$I$9)-'Business Plan'!$I$10)),(('Business Plan'!$J$6*('Business Plan'!$J$7*(1+'Scenario Analysis (2D)'!AE$4)-'Business Plan'!$J$8*(1+'Scenario Analysis (2D)'!$E60)-'Business Plan'!$J$9)-'Business Plan'!$J$10)),(('Business Plan'!$K$6*('Business Plan'!$K$7*(1+'Scenario Analysis (2D)'!AE$4)-'Business Plan'!$K$8*(1+'Scenario Analysis (2D)'!$E60)-'Business Plan'!$K$9)-'Business Plan'!$K$10))))/'Business Plan'!$C$13-1</f>
        <v>5.7232478030992242</v>
      </c>
      <c r="Q112" s="65">
        <v>0.05</v>
      </c>
      <c r="R112" s="65">
        <v>0.15</v>
      </c>
      <c r="S112" s="64">
        <f>(NPV('Business Plan'!$B$3,(('Business Plan'!$C$6*('Business Plan'!$C$7*(1+'Scenario Analysis (2D)'!AE$4)-'Business Plan'!$C$8-'Business Plan'!$C$9)-'Business Plan'!$C$10*(1+'Scenario Analysis (2D)'!$E76))),(('Business Plan'!$D$6*('Business Plan'!$D$7*(1+'Scenario Analysis (2D)'!AE$4)-'Business Plan'!$D$8-'Business Plan'!$D$9)-'Business Plan'!$D$10*(1+'Scenario Analysis (2D)'!$E76))),(('Business Plan'!$E$6*('Business Plan'!$E$7*(1+'Scenario Analysis (2D)'!AE$4)-'Business Plan'!$E$8-'Business Plan'!$E$9)-'Business Plan'!$E$10*(1+'Scenario Analysis (2D)'!$E76))),(('Business Plan'!$F$6*('Business Plan'!$F$7*(1+'Scenario Analysis (2D)'!AE$4)-'Business Plan'!$F$8-'Business Plan'!$F$9)-'Business Plan'!$F$10*(1+'Scenario Analysis (2D)'!$E76))),(('Business Plan'!$G$6*('Business Plan'!$G$7*(1+'Scenario Analysis (2D)'!AE$4)-'Business Plan'!$G$8-'Business Plan'!$G$9)-'Business Plan'!$G$10*(1+'Scenario Analysis (2D)'!$E76))),(('Business Plan'!$H$6*('Business Plan'!$H$7*(1+'Scenario Analysis (2D)'!AE$4)-'Business Plan'!$H$8-'Business Plan'!$H$9)-'Business Plan'!$H$10*(1+'Scenario Analysis (2D)'!$E76))),(('Business Plan'!$I$6*('Business Plan'!$I$7*(1+'Scenario Analysis (2D)'!AE$4)-'Business Plan'!$I$8-'Business Plan'!$I$9)-'Business Plan'!$I$10*(1+'Scenario Analysis (2D)'!$E76))),(('Business Plan'!$J$6*('Business Plan'!$J$7*(1+'Scenario Analysis (2D)'!AE$4)-'Business Plan'!$J$8-'Business Plan'!$J$9)-'Business Plan'!$J$10*(1+'Scenario Analysis (2D)'!$E76))),(('Business Plan'!$K$6*('Business Plan'!$K$7*(1+'Scenario Analysis (2D)'!AE$4)-'Business Plan'!$K$8-'Business Plan'!$K$9)-'Business Plan'!$K$10*(1+'Scenario Analysis (2D)'!$E76)))))/'Business Plan'!$C$13-1</f>
        <v>6.8708435371781853</v>
      </c>
      <c r="U112" s="65">
        <v>0.05</v>
      </c>
      <c r="V112" s="65">
        <v>0.15</v>
      </c>
      <c r="W112" s="64">
        <f>(NPV('Business Plan'!$B$3,(('Business Plan'!$C$6*('Business Plan'!$C$7-'Business Plan'!$C$8*(1+'Scenario Analysis (2D)'!AE$4)-'Business Plan'!$C$9)-'Business Plan'!$C$10*(1+'Scenario Analysis (2D)'!$E92))),(('Business Plan'!$D$6*('Business Plan'!$D$7-'Business Plan'!$D$8*(1+'Scenario Analysis (2D)'!AE$4)-'Business Plan'!$D$9)-'Business Plan'!$D$10*(1+'Scenario Analysis (2D)'!$E92))),(('Business Plan'!$E$6*('Business Plan'!$E$7-'Business Plan'!$E$8*(1+'Scenario Analysis (2D)'!AE$4)-'Business Plan'!$E$9)-'Business Plan'!$E$10*(1+'Scenario Analysis (2D)'!$E92))),(('Business Plan'!$F$6*('Business Plan'!$F$7-'Business Plan'!$F$8*(1+'Scenario Analysis (2D)'!AE$4)-'Business Plan'!$F$9)-'Business Plan'!$F$10*(1+'Scenario Analysis (2D)'!$E92))),(('Business Plan'!$G$6*('Business Plan'!$G$7-'Business Plan'!$G$8*(1+'Scenario Analysis (2D)'!AE$4)-'Business Plan'!$G$9)-'Business Plan'!$G$10*(1+'Scenario Analysis (2D)'!$E92))),(('Business Plan'!$H$6*('Business Plan'!$H$7-'Business Plan'!$H$8*(1+'Scenario Analysis (2D)'!AE$4)-'Business Plan'!$H$9)-'Business Plan'!$H$10*(1+'Scenario Analysis (2D)'!$E92))),(('Business Plan'!$I$6*('Business Plan'!$I$7-'Business Plan'!$I$8*(1+'Scenario Analysis (2D)'!AE$4)-'Business Plan'!$I$9)-'Business Plan'!$I$10*(1+'Scenario Analysis (2D)'!$E92))),(('Business Plan'!$J$6*('Business Plan'!$J$7-'Business Plan'!$J$8*(1+'Scenario Analysis (2D)'!AE$4)-'Business Plan'!$J$9)-'Business Plan'!$J$10*(1+'Scenario Analysis (2D)'!$E92))),(('Business Plan'!$K$6*('Business Plan'!$K$7-'Business Plan'!$K$8*(1+'Scenario Analysis (2D)'!AE$4)-'Business Plan'!$K$9)-'Business Plan'!$K$10*(1+'Scenario Analysis (2D)'!$E92)))))/'Business Plan'!$C$13-1</f>
        <v>-5.9211861494292384</v>
      </c>
    </row>
    <row r="113" spans="1:23" x14ac:dyDescent="0.25">
      <c r="A113" s="66">
        <v>0.05</v>
      </c>
      <c r="B113" s="63">
        <v>0.2</v>
      </c>
      <c r="C113" s="64">
        <f>(NPV('Business Plan'!$B$3,(('Business Plan'!$C$6*(1+'Scenario Analysis (2D)'!AF$4)*('Business Plan'!$C$7*(1+'Scenario Analysis (2D)'!$E12)-'Business Plan'!$C$8-'Business Plan'!$C$9)-'Business Plan'!$C$10)),(('Business Plan'!$D$6*(1+'Scenario Analysis (2D)'!AF$4)*('Business Plan'!$D$7*(1+'Scenario Analysis (2D)'!$E12)-'Business Plan'!$D$8-'Business Plan'!$D$9)-'Business Plan'!$D$10)),(('Business Plan'!$E$6*(1+'Scenario Analysis (2D)'!AF$4)*('Business Plan'!$E$7*(1+'Scenario Analysis (2D)'!$E12)-'Business Plan'!$E$8-'Business Plan'!$E$9)-'Business Plan'!$E$10)),(('Business Plan'!$F$6*(1+'Scenario Analysis (2D)'!AF$4)*('Business Plan'!$F$7*(1+'Scenario Analysis (2D)'!$E12)-'Business Plan'!$F$8-'Business Plan'!$F$9)-'Business Plan'!$F$10)),(('Business Plan'!$G$6*(1+'Scenario Analysis (2D)'!AF$4)*('Business Plan'!$G$7*(1+'Scenario Analysis (2D)'!$E12)-'Business Plan'!$G$8-'Business Plan'!$G$9)-'Business Plan'!$G$10)),(('Business Plan'!$H$6*(1+'Scenario Analysis (2D)'!AF$4)*('Business Plan'!$H$7*(1+'Scenario Analysis (2D)'!$E12)-'Business Plan'!$H$8-'Business Plan'!$H$9)-'Business Plan'!$H$10)),(('Business Plan'!$I$6*(1+'Scenario Analysis (2D)'!AF$4)*('Business Plan'!$I$7*(1+'Scenario Analysis (2D)'!$E12)-'Business Plan'!$I$8-'Business Plan'!$I$9)-'Business Plan'!$I$10)),(('Business Plan'!$J$6*(1+'Scenario Analysis (2D)'!AF$4)*('Business Plan'!$J$7*(1+'Scenario Analysis (2D)'!$E12)-'Business Plan'!$J$8-'Business Plan'!$J$9)-'Business Plan'!$J$10)),(('Business Plan'!$K$6*(1+'Scenario Analysis (2D)'!AF$4)*('Business Plan'!$K$7*(1+'Scenario Analysis (2D)'!$E12)-'Business Plan'!$K$8-'Business Plan'!$K$9)-'Business Plan'!$K$10))))/'Business Plan'!$C$13-1</f>
        <v>5.6745762567828679</v>
      </c>
      <c r="E113" s="65">
        <v>0.05</v>
      </c>
      <c r="F113" s="65">
        <v>0.2</v>
      </c>
      <c r="G113" s="64">
        <f>(NPV('Business Plan'!$B$3,(('Business Plan'!$C$6*(1+'Scenario Analysis (2D)'!AF$4)*('Business Plan'!$C$7-'Business Plan'!$C$8*(1+'Scenario Analysis (2D)'!$E28)-'Business Plan'!$C$9)-'Business Plan'!$C$10)),(('Business Plan'!$D$6*(1+'Scenario Analysis (2D)'!AF$4)*('Business Plan'!$D$7-'Business Plan'!$D$8*(1+'Scenario Analysis (2D)'!$E28)-'Business Plan'!$D$9)-'Business Plan'!$D$10)),(('Business Plan'!$E$6*(1+'Scenario Analysis (2D)'!AF$4)*('Business Plan'!$E$7-'Business Plan'!$E$8*(1+'Scenario Analysis (2D)'!$E28)-'Business Plan'!$E$9)-'Business Plan'!$E$10)),(('Business Plan'!$F$6*(1+'Scenario Analysis (2D)'!AF$4)*('Business Plan'!$F$7-'Business Plan'!$F$8*(1+'Scenario Analysis (2D)'!$E28)-'Business Plan'!$F$9)-'Business Plan'!$F$10)),(('Business Plan'!$G$6*(1+'Scenario Analysis (2D)'!AF$4)*('Business Plan'!$G$7-'Business Plan'!$G$8*(1+'Scenario Analysis (2D)'!$E28)-'Business Plan'!$G$9)-'Business Plan'!$G$10)),(('Business Plan'!$H$6*(1+'Scenario Analysis (2D)'!AF$4)*('Business Plan'!$H$7-'Business Plan'!$H$8*(1+'Scenario Analysis (2D)'!$E28)-'Business Plan'!$H$9)-'Business Plan'!$H$10)),(('Business Plan'!$I$6*(1+'Scenario Analysis (2D)'!AF$4)*('Business Plan'!$I$7-'Business Plan'!$I$8*(1+'Scenario Analysis (2D)'!$E28)-'Business Plan'!$I$9)-'Business Plan'!$I$10)),(('Business Plan'!$J$6*(1+'Scenario Analysis (2D)'!AF$4)*('Business Plan'!$J$7-'Business Plan'!$J$8*(1+'Scenario Analysis (2D)'!$E28)-'Business Plan'!$J$9)-'Business Plan'!$J$10)),(('Business Plan'!$K$6*(1+'Scenario Analysis (2D)'!AF$4)*('Business Plan'!$K$7-'Business Plan'!$K$8*(1+'Scenario Analysis (2D)'!$E28)-'Business Plan'!$K$9)-'Business Plan'!$K$10))))/'Business Plan'!$C$13-1</f>
        <v>0.55776438213989676</v>
      </c>
      <c r="I113" s="65">
        <v>0.05</v>
      </c>
      <c r="J113" s="65">
        <v>0.2</v>
      </c>
      <c r="K113" s="64">
        <f>(NPV('Business Plan'!$B$3,(('Business Plan'!$C$6*(1+'Scenario Analysis (2D)'!AF$4)*('Business Plan'!$C$7-'Business Plan'!$C$8-'Business Plan'!$C$9)-'Business Plan'!$C$10*(1+'Scenario Analysis (2D)'!$E44))),(('Business Plan'!$D$6*(1+'Scenario Analysis (2D)'!AF$4)*('Business Plan'!$D$7-'Business Plan'!$D$8-'Business Plan'!$D$9)-'Business Plan'!$D$10*(1+'Scenario Analysis (2D)'!$E44))),(('Business Plan'!$E$6*(1+'Scenario Analysis (2D)'!AF$4)*('Business Plan'!$E$7-'Business Plan'!$E$8-'Business Plan'!$E$9)-'Business Plan'!$E$10*(1+'Scenario Analysis (2D)'!$E44))),(('Business Plan'!$F$6*(1+'Scenario Analysis (2D)'!AF$4)*('Business Plan'!$F$7-'Business Plan'!$F$8-'Business Plan'!$F$9)-'Business Plan'!$F$10*(1+'Scenario Analysis (2D)'!$E44))),(('Business Plan'!$G$6*(1+'Scenario Analysis (2D)'!AF$4)*('Business Plan'!$G$7-'Business Plan'!$G$8-'Business Plan'!$G$9)-'Business Plan'!$G$10*(1+'Scenario Analysis (2D)'!$E44))),(('Business Plan'!$H$6*(1+'Scenario Analysis (2D)'!AF$4)*('Business Plan'!$H$7-'Business Plan'!$H$8-'Business Plan'!$H$9)-'Business Plan'!$H$10*(1+'Scenario Analysis (2D)'!$E44))),(('Business Plan'!$I$6*(1+'Scenario Analysis (2D)'!AF$4)*('Business Plan'!$I$7-'Business Plan'!$I$8-'Business Plan'!$I$9)-'Business Plan'!$I$10*(1+'Scenario Analysis (2D)'!$E44))),(('Business Plan'!$J$6*(1+'Scenario Analysis (2D)'!AF$4)*('Business Plan'!$J$7-'Business Plan'!$J$8-'Business Plan'!$J$9)-'Business Plan'!$J$10*(1+'Scenario Analysis (2D)'!$E44))),(('Business Plan'!$K$6*(1+'Scenario Analysis (2D)'!AF$4)*('Business Plan'!$K$7-'Business Plan'!$K$8-'Business Plan'!$K$9)-'Business Plan'!$K$10*(1+'Scenario Analysis (2D)'!$E44)))))/'Business Plan'!$C$13-1</f>
        <v>2.0587992103942687</v>
      </c>
      <c r="M113" s="65">
        <v>0.05</v>
      </c>
      <c r="N113" s="65">
        <v>0.2</v>
      </c>
      <c r="O113" s="64">
        <f>(NPV('Business Plan'!$B$3,(('Business Plan'!$C$6*('Business Plan'!$C$7*(1+'Scenario Analysis (2D)'!AF$4)-'Business Plan'!$C$8*(1+'Scenario Analysis (2D)'!$E60)-'Business Plan'!$C$9)-'Business Plan'!$C$10)),(('Business Plan'!$D$6*('Business Plan'!$D$7*(1+'Scenario Analysis (2D)'!AF$4)-'Business Plan'!$D$8*(1+'Scenario Analysis (2D)'!$E60)-'Business Plan'!$D$9)-'Business Plan'!$D$10)),(('Business Plan'!$E$6*('Business Plan'!$E$7*(1+'Scenario Analysis (2D)'!AF$4)-'Business Plan'!$E$8*(1+'Scenario Analysis (2D)'!$E60)-'Business Plan'!$E$9)-'Business Plan'!$E$10)),(('Business Plan'!$F$6*('Business Plan'!$F$7*(1+'Scenario Analysis (2D)'!AF$4)-'Business Plan'!$F$8*(1+'Scenario Analysis (2D)'!$E60)-'Business Plan'!$F$9)-'Business Plan'!$F$10)),(('Business Plan'!$G$6*('Business Plan'!$G$7*(1+'Scenario Analysis (2D)'!AF$4)-'Business Plan'!$G$8*(1+'Scenario Analysis (2D)'!$E60)-'Business Plan'!$G$9)-'Business Plan'!$G$10)),(('Business Plan'!$H$6*('Business Plan'!$H$7*(1+'Scenario Analysis (2D)'!AF$4)-'Business Plan'!$H$8*(1+'Scenario Analysis (2D)'!$E60)-'Business Plan'!$H$9)-'Business Plan'!$H$10)),(('Business Plan'!$I$6*('Business Plan'!$I$7*(1+'Scenario Analysis (2D)'!AF$4)-'Business Plan'!$I$8*(1+'Scenario Analysis (2D)'!$E60)-'Business Plan'!$I$9)-'Business Plan'!$I$10)),(('Business Plan'!$J$6*('Business Plan'!$J$7*(1+'Scenario Analysis (2D)'!AF$4)-'Business Plan'!$J$8*(1+'Scenario Analysis (2D)'!$E60)-'Business Plan'!$J$9)-'Business Plan'!$J$10)),(('Business Plan'!$K$6*('Business Plan'!$K$7*(1+'Scenario Analysis (2D)'!AF$4)-'Business Plan'!$K$8*(1+'Scenario Analysis (2D)'!$E60)-'Business Plan'!$K$9)-'Business Plan'!$K$10))))/'Business Plan'!$C$13-1</f>
        <v>8.2200622277579818</v>
      </c>
      <c r="Q113" s="65">
        <v>0.05</v>
      </c>
      <c r="R113" s="65">
        <v>0.2</v>
      </c>
      <c r="S113" s="64">
        <f>(NPV('Business Plan'!$B$3,(('Business Plan'!$C$6*('Business Plan'!$C$7*(1+'Scenario Analysis (2D)'!AF$4)-'Business Plan'!$C$8-'Business Plan'!$C$9)-'Business Plan'!$C$10*(1+'Scenario Analysis (2D)'!$E76))),(('Business Plan'!$D$6*('Business Plan'!$D$7*(1+'Scenario Analysis (2D)'!AF$4)-'Business Plan'!$D$8-'Business Plan'!$D$9)-'Business Plan'!$D$10*(1+'Scenario Analysis (2D)'!$E76))),(('Business Plan'!$E$6*('Business Plan'!$E$7*(1+'Scenario Analysis (2D)'!AF$4)-'Business Plan'!$E$8-'Business Plan'!$E$9)-'Business Plan'!$E$10*(1+'Scenario Analysis (2D)'!$E76))),(('Business Plan'!$F$6*('Business Plan'!$F$7*(1+'Scenario Analysis (2D)'!AF$4)-'Business Plan'!$F$8-'Business Plan'!$F$9)-'Business Plan'!$F$10*(1+'Scenario Analysis (2D)'!$E76))),(('Business Plan'!$G$6*('Business Plan'!$G$7*(1+'Scenario Analysis (2D)'!AF$4)-'Business Plan'!$G$8-'Business Plan'!$G$9)-'Business Plan'!$G$10*(1+'Scenario Analysis (2D)'!$E76))),(('Business Plan'!$H$6*('Business Plan'!$H$7*(1+'Scenario Analysis (2D)'!AF$4)-'Business Plan'!$H$8-'Business Plan'!$H$9)-'Business Plan'!$H$10*(1+'Scenario Analysis (2D)'!$E76))),(('Business Plan'!$I$6*('Business Plan'!$I$7*(1+'Scenario Analysis (2D)'!AF$4)-'Business Plan'!$I$8-'Business Plan'!$I$9)-'Business Plan'!$I$10*(1+'Scenario Analysis (2D)'!$E76))),(('Business Plan'!$J$6*('Business Plan'!$J$7*(1+'Scenario Analysis (2D)'!AF$4)-'Business Plan'!$J$8-'Business Plan'!$J$9)-'Business Plan'!$J$10*(1+'Scenario Analysis (2D)'!$E76))),(('Business Plan'!$K$6*('Business Plan'!$K$7*(1+'Scenario Analysis (2D)'!AF$4)-'Business Plan'!$K$8-'Business Plan'!$K$9)-'Business Plan'!$K$10*(1+'Scenario Analysis (2D)'!$E76)))))/'Business Plan'!$C$13-1</f>
        <v>9.3676579618369455</v>
      </c>
      <c r="U113" s="65">
        <v>0.05</v>
      </c>
      <c r="V113" s="65">
        <v>0.2</v>
      </c>
      <c r="W113" s="64">
        <f>(NPV('Business Plan'!$B$3,(('Business Plan'!$C$6*('Business Plan'!$C$7-'Business Plan'!$C$8*(1+'Scenario Analysis (2D)'!AF$4)-'Business Plan'!$C$9)-'Business Plan'!$C$10*(1+'Scenario Analysis (2D)'!$E92))),(('Business Plan'!$D$6*('Business Plan'!$D$7-'Business Plan'!$D$8*(1+'Scenario Analysis (2D)'!AF$4)-'Business Plan'!$D$9)-'Business Plan'!$D$10*(1+'Scenario Analysis (2D)'!$E92))),(('Business Plan'!$E$6*('Business Plan'!$E$7-'Business Plan'!$E$8*(1+'Scenario Analysis (2D)'!AF$4)-'Business Plan'!$E$9)-'Business Plan'!$E$10*(1+'Scenario Analysis (2D)'!$E92))),(('Business Plan'!$F$6*('Business Plan'!$F$7-'Business Plan'!$F$8*(1+'Scenario Analysis (2D)'!AF$4)-'Business Plan'!$F$9)-'Business Plan'!$F$10*(1+'Scenario Analysis (2D)'!$E92))),(('Business Plan'!$G$6*('Business Plan'!$G$7-'Business Plan'!$G$8*(1+'Scenario Analysis (2D)'!AF$4)-'Business Plan'!$G$9)-'Business Plan'!$G$10*(1+'Scenario Analysis (2D)'!$E92))),(('Business Plan'!$H$6*('Business Plan'!$H$7-'Business Plan'!$H$8*(1+'Scenario Analysis (2D)'!AF$4)-'Business Plan'!$H$9)-'Business Plan'!$H$10*(1+'Scenario Analysis (2D)'!$E92))),(('Business Plan'!$I$6*('Business Plan'!$I$7-'Business Plan'!$I$8*(1+'Scenario Analysis (2D)'!AF$4)-'Business Plan'!$I$9)-'Business Plan'!$I$10*(1+'Scenario Analysis (2D)'!$E92))),(('Business Plan'!$J$6*('Business Plan'!$J$7-'Business Plan'!$J$8*(1+'Scenario Analysis (2D)'!AF$4)-'Business Plan'!$J$9)-'Business Plan'!$J$10*(1+'Scenario Analysis (2D)'!$E92))),(('Business Plan'!$K$6*('Business Plan'!$K$7-'Business Plan'!$K$8*(1+'Scenario Analysis (2D)'!AF$4)-'Business Plan'!$K$9)-'Business Plan'!$K$10*(1+'Scenario Analysis (2D)'!$E92)))))/'Business Plan'!$C$13-1</f>
        <v>-7.6883816203062949</v>
      </c>
    </row>
    <row r="114" spans="1:23" x14ac:dyDescent="0.25">
      <c r="A114" s="66">
        <v>0.05</v>
      </c>
      <c r="B114" s="63">
        <v>0.25</v>
      </c>
      <c r="C114" s="64">
        <f>(NPV('Business Plan'!$B$3,(('Business Plan'!$C$6*(1+'Scenario Analysis (2D)'!AG$4)*('Business Plan'!$C$7*(1+'Scenario Analysis (2D)'!$E12)-'Business Plan'!$C$8-'Business Plan'!$C$9)-'Business Plan'!$C$10)),(('Business Plan'!$D$6*(1+'Scenario Analysis (2D)'!AG$4)*('Business Plan'!$D$7*(1+'Scenario Analysis (2D)'!$E12)-'Business Plan'!$D$8-'Business Plan'!$D$9)-'Business Plan'!$D$10)),(('Business Plan'!$E$6*(1+'Scenario Analysis (2D)'!AG$4)*('Business Plan'!$E$7*(1+'Scenario Analysis (2D)'!$E12)-'Business Plan'!$E$8-'Business Plan'!$E$9)-'Business Plan'!$E$10)),(('Business Plan'!$F$6*(1+'Scenario Analysis (2D)'!AG$4)*('Business Plan'!$F$7*(1+'Scenario Analysis (2D)'!$E12)-'Business Plan'!$F$8-'Business Plan'!$F$9)-'Business Plan'!$F$10)),(('Business Plan'!$G$6*(1+'Scenario Analysis (2D)'!AG$4)*('Business Plan'!$G$7*(1+'Scenario Analysis (2D)'!$E12)-'Business Plan'!$G$8-'Business Plan'!$G$9)-'Business Plan'!$G$10)),(('Business Plan'!$H$6*(1+'Scenario Analysis (2D)'!AG$4)*('Business Plan'!$H$7*(1+'Scenario Analysis (2D)'!$E12)-'Business Plan'!$H$8-'Business Plan'!$H$9)-'Business Plan'!$H$10)),(('Business Plan'!$I$6*(1+'Scenario Analysis (2D)'!AG$4)*('Business Plan'!$I$7*(1+'Scenario Analysis (2D)'!$E12)-'Business Plan'!$I$8-'Business Plan'!$I$9)-'Business Plan'!$I$10)),(('Business Plan'!$J$6*(1+'Scenario Analysis (2D)'!AG$4)*('Business Plan'!$J$7*(1+'Scenario Analysis (2D)'!$E12)-'Business Plan'!$J$8-'Business Plan'!$J$9)-'Business Plan'!$J$10)),(('Business Plan'!$K$6*(1+'Scenario Analysis (2D)'!AG$4)*('Business Plan'!$K$7*(1+'Scenario Analysis (2D)'!$E12)-'Business Plan'!$K$8-'Business Plan'!$K$9)-'Business Plan'!$K$10))))/'Business Plan'!$C$13-1</f>
        <v>6.4690167148138951</v>
      </c>
      <c r="E114" s="65">
        <v>0.05</v>
      </c>
      <c r="F114" s="65">
        <v>0.25</v>
      </c>
      <c r="G114" s="64">
        <f>(NPV('Business Plan'!$B$3,(('Business Plan'!$C$6*(1+'Scenario Analysis (2D)'!AG$4)*('Business Plan'!$C$7-'Business Plan'!$C$8*(1+'Scenario Analysis (2D)'!$E28)-'Business Plan'!$C$9)-'Business Plan'!$C$10)),(('Business Plan'!$D$6*(1+'Scenario Analysis (2D)'!AG$4)*('Business Plan'!$D$7-'Business Plan'!$D$8*(1+'Scenario Analysis (2D)'!$E28)-'Business Plan'!$D$9)-'Business Plan'!$D$10)),(('Business Plan'!$E$6*(1+'Scenario Analysis (2D)'!AG$4)*('Business Plan'!$E$7-'Business Plan'!$E$8*(1+'Scenario Analysis (2D)'!$E28)-'Business Plan'!$E$9)-'Business Plan'!$E$10)),(('Business Plan'!$F$6*(1+'Scenario Analysis (2D)'!AG$4)*('Business Plan'!$F$7-'Business Plan'!$F$8*(1+'Scenario Analysis (2D)'!$E28)-'Business Plan'!$F$9)-'Business Plan'!$F$10)),(('Business Plan'!$G$6*(1+'Scenario Analysis (2D)'!AG$4)*('Business Plan'!$G$7-'Business Plan'!$G$8*(1+'Scenario Analysis (2D)'!$E28)-'Business Plan'!$G$9)-'Business Plan'!$G$10)),(('Business Plan'!$H$6*(1+'Scenario Analysis (2D)'!AG$4)*('Business Plan'!$H$7-'Business Plan'!$H$8*(1+'Scenario Analysis (2D)'!$E28)-'Business Plan'!$H$9)-'Business Plan'!$H$10)),(('Business Plan'!$I$6*(1+'Scenario Analysis (2D)'!AG$4)*('Business Plan'!$I$7-'Business Plan'!$I$8*(1+'Scenario Analysis (2D)'!$E28)-'Business Plan'!$I$9)-'Business Plan'!$I$10)),(('Business Plan'!$J$6*(1+'Scenario Analysis (2D)'!AG$4)*('Business Plan'!$J$7-'Business Plan'!$J$8*(1+'Scenario Analysis (2D)'!$E28)-'Business Plan'!$J$9)-'Business Plan'!$J$10)),(('Business Plan'!$K$6*(1+'Scenario Analysis (2D)'!AG$4)*('Business Plan'!$K$7-'Business Plan'!$K$8*(1+'Scenario Analysis (2D)'!$E28)-'Business Plan'!$K$9)-'Business Plan'!$K$10))))/'Business Plan'!$C$13-1</f>
        <v>1.1390043453941341</v>
      </c>
      <c r="I114" s="65">
        <v>0.05</v>
      </c>
      <c r="J114" s="65">
        <v>0.25</v>
      </c>
      <c r="K114" s="64">
        <f>(NPV('Business Plan'!$B$3,(('Business Plan'!$C$6*(1+'Scenario Analysis (2D)'!AG$4)*('Business Plan'!$C$7-'Business Plan'!$C$8-'Business Plan'!$C$9)-'Business Plan'!$C$10*(1+'Scenario Analysis (2D)'!$E44))),(('Business Plan'!$D$6*(1+'Scenario Analysis (2D)'!AG$4)*('Business Plan'!$D$7-'Business Plan'!$D$8-'Business Plan'!$D$9)-'Business Plan'!$D$10*(1+'Scenario Analysis (2D)'!$E44))),(('Business Plan'!$E$6*(1+'Scenario Analysis (2D)'!AG$4)*('Business Plan'!$E$7-'Business Plan'!$E$8-'Business Plan'!$E$9)-'Business Plan'!$E$10*(1+'Scenario Analysis (2D)'!$E44))),(('Business Plan'!$F$6*(1+'Scenario Analysis (2D)'!AG$4)*('Business Plan'!$F$7-'Business Plan'!$F$8-'Business Plan'!$F$9)-'Business Plan'!$F$10*(1+'Scenario Analysis (2D)'!$E44))),(('Business Plan'!$G$6*(1+'Scenario Analysis (2D)'!AG$4)*('Business Plan'!$G$7-'Business Plan'!$G$8-'Business Plan'!$G$9)-'Business Plan'!$G$10*(1+'Scenario Analysis (2D)'!$E44))),(('Business Plan'!$H$6*(1+'Scenario Analysis (2D)'!AG$4)*('Business Plan'!$H$7-'Business Plan'!$H$8-'Business Plan'!$H$9)-'Business Plan'!$H$10*(1+'Scenario Analysis (2D)'!$E44))),(('Business Plan'!$I$6*(1+'Scenario Analysis (2D)'!AG$4)*('Business Plan'!$I$7-'Business Plan'!$I$8-'Business Plan'!$I$9)-'Business Plan'!$I$10*(1+'Scenario Analysis (2D)'!$E44))),(('Business Plan'!$J$6*(1+'Scenario Analysis (2D)'!AG$4)*('Business Plan'!$J$7-'Business Plan'!$J$8-'Business Plan'!$J$9)-'Business Plan'!$J$10*(1+'Scenario Analysis (2D)'!$E44))),(('Business Plan'!$K$6*(1+'Scenario Analysis (2D)'!AG$4)*('Business Plan'!$K$7-'Business Plan'!$K$8-'Business Plan'!$K$9)-'Business Plan'!$K$10*(1+'Scenario Analysis (2D)'!$E44)))))/'Business Plan'!$C$13-1</f>
        <v>2.7283989471923578</v>
      </c>
      <c r="M114" s="65">
        <v>0.05</v>
      </c>
      <c r="N114" s="65">
        <v>0.25</v>
      </c>
      <c r="O114" s="64">
        <f>(NPV('Business Plan'!$B$3,(('Business Plan'!$C$6*('Business Plan'!$C$7*(1+'Scenario Analysis (2D)'!AG$4)-'Business Plan'!$C$8*(1+'Scenario Analysis (2D)'!$E60)-'Business Plan'!$C$9)-'Business Plan'!$C$10)),(('Business Plan'!$D$6*('Business Plan'!$D$7*(1+'Scenario Analysis (2D)'!AG$4)-'Business Plan'!$D$8*(1+'Scenario Analysis (2D)'!$E60)-'Business Plan'!$D$9)-'Business Plan'!$D$10)),(('Business Plan'!$E$6*('Business Plan'!$E$7*(1+'Scenario Analysis (2D)'!AG$4)-'Business Plan'!$E$8*(1+'Scenario Analysis (2D)'!$E60)-'Business Plan'!$E$9)-'Business Plan'!$E$10)),(('Business Plan'!$F$6*('Business Plan'!$F$7*(1+'Scenario Analysis (2D)'!AG$4)-'Business Plan'!$F$8*(1+'Scenario Analysis (2D)'!$E60)-'Business Plan'!$F$9)-'Business Plan'!$F$10)),(('Business Plan'!$G$6*('Business Plan'!$G$7*(1+'Scenario Analysis (2D)'!AG$4)-'Business Plan'!$G$8*(1+'Scenario Analysis (2D)'!$E60)-'Business Plan'!$G$9)-'Business Plan'!$G$10)),(('Business Plan'!$H$6*('Business Plan'!$H$7*(1+'Scenario Analysis (2D)'!AG$4)-'Business Plan'!$H$8*(1+'Scenario Analysis (2D)'!$E60)-'Business Plan'!$H$9)-'Business Plan'!$H$10)),(('Business Plan'!$I$6*('Business Plan'!$I$7*(1+'Scenario Analysis (2D)'!AG$4)-'Business Plan'!$I$8*(1+'Scenario Analysis (2D)'!$E60)-'Business Plan'!$I$9)-'Business Plan'!$I$10)),(('Business Plan'!$J$6*('Business Plan'!$J$7*(1+'Scenario Analysis (2D)'!AG$4)-'Business Plan'!$J$8*(1+'Scenario Analysis (2D)'!$E60)-'Business Plan'!$J$9)-'Business Plan'!$J$10)),(('Business Plan'!$K$6*('Business Plan'!$K$7*(1+'Scenario Analysis (2D)'!AG$4)-'Business Plan'!$K$8*(1+'Scenario Analysis (2D)'!$E60)-'Business Plan'!$K$9)-'Business Plan'!$K$10))))/'Business Plan'!$C$13-1</f>
        <v>10.71687665241674</v>
      </c>
      <c r="Q114" s="65">
        <v>0.05</v>
      </c>
      <c r="R114" s="65">
        <v>0.25</v>
      </c>
      <c r="S114" s="64">
        <f>(NPV('Business Plan'!$B$3,(('Business Plan'!$C$6*('Business Plan'!$C$7*(1+'Scenario Analysis (2D)'!AG$4)-'Business Plan'!$C$8-'Business Plan'!$C$9)-'Business Plan'!$C$10*(1+'Scenario Analysis (2D)'!$E76))),(('Business Plan'!$D$6*('Business Plan'!$D$7*(1+'Scenario Analysis (2D)'!AG$4)-'Business Plan'!$D$8-'Business Plan'!$D$9)-'Business Plan'!$D$10*(1+'Scenario Analysis (2D)'!$E76))),(('Business Plan'!$E$6*('Business Plan'!$E$7*(1+'Scenario Analysis (2D)'!AG$4)-'Business Plan'!$E$8-'Business Plan'!$E$9)-'Business Plan'!$E$10*(1+'Scenario Analysis (2D)'!$E76))),(('Business Plan'!$F$6*('Business Plan'!$F$7*(1+'Scenario Analysis (2D)'!AG$4)-'Business Plan'!$F$8-'Business Plan'!$F$9)-'Business Plan'!$F$10*(1+'Scenario Analysis (2D)'!$E76))),(('Business Plan'!$G$6*('Business Plan'!$G$7*(1+'Scenario Analysis (2D)'!AG$4)-'Business Plan'!$G$8-'Business Plan'!$G$9)-'Business Plan'!$G$10*(1+'Scenario Analysis (2D)'!$E76))),(('Business Plan'!$H$6*('Business Plan'!$H$7*(1+'Scenario Analysis (2D)'!AG$4)-'Business Plan'!$H$8-'Business Plan'!$H$9)-'Business Plan'!$H$10*(1+'Scenario Analysis (2D)'!$E76))),(('Business Plan'!$I$6*('Business Plan'!$I$7*(1+'Scenario Analysis (2D)'!AG$4)-'Business Plan'!$I$8-'Business Plan'!$I$9)-'Business Plan'!$I$10*(1+'Scenario Analysis (2D)'!$E76))),(('Business Plan'!$J$6*('Business Plan'!$J$7*(1+'Scenario Analysis (2D)'!AG$4)-'Business Plan'!$J$8-'Business Plan'!$J$9)-'Business Plan'!$J$10*(1+'Scenario Analysis (2D)'!$E76))),(('Business Plan'!$K$6*('Business Plan'!$K$7*(1+'Scenario Analysis (2D)'!AG$4)-'Business Plan'!$K$8-'Business Plan'!$K$9)-'Business Plan'!$K$10*(1+'Scenario Analysis (2D)'!$E76)))))/'Business Plan'!$C$13-1</f>
        <v>11.864472386495704</v>
      </c>
      <c r="U114" s="65">
        <v>0.05</v>
      </c>
      <c r="V114" s="65">
        <v>0.25</v>
      </c>
      <c r="W114" s="64">
        <f>(NPV('Business Plan'!$B$3,(('Business Plan'!$C$6*('Business Plan'!$C$7-'Business Plan'!$C$8*(1+'Scenario Analysis (2D)'!AG$4)-'Business Plan'!$C$9)-'Business Plan'!$C$10*(1+'Scenario Analysis (2D)'!$E92))),(('Business Plan'!$D$6*('Business Plan'!$D$7-'Business Plan'!$D$8*(1+'Scenario Analysis (2D)'!AG$4)-'Business Plan'!$D$9)-'Business Plan'!$D$10*(1+'Scenario Analysis (2D)'!$E92))),(('Business Plan'!$E$6*('Business Plan'!$E$7-'Business Plan'!$E$8*(1+'Scenario Analysis (2D)'!AG$4)-'Business Plan'!$E$9)-'Business Plan'!$E$10*(1+'Scenario Analysis (2D)'!$E92))),(('Business Plan'!$F$6*('Business Plan'!$F$7-'Business Plan'!$F$8*(1+'Scenario Analysis (2D)'!AG$4)-'Business Plan'!$F$9)-'Business Plan'!$F$10*(1+'Scenario Analysis (2D)'!$E92))),(('Business Plan'!$G$6*('Business Plan'!$G$7-'Business Plan'!$G$8*(1+'Scenario Analysis (2D)'!AG$4)-'Business Plan'!$G$9)-'Business Plan'!$G$10*(1+'Scenario Analysis (2D)'!$E92))),(('Business Plan'!$H$6*('Business Plan'!$H$7-'Business Plan'!$H$8*(1+'Scenario Analysis (2D)'!AG$4)-'Business Plan'!$H$9)-'Business Plan'!$H$10*(1+'Scenario Analysis (2D)'!$E92))),(('Business Plan'!$I$6*('Business Plan'!$I$7-'Business Plan'!$I$8*(1+'Scenario Analysis (2D)'!AG$4)-'Business Plan'!$I$9)-'Business Plan'!$I$10*(1+'Scenario Analysis (2D)'!$E92))),(('Business Plan'!$J$6*('Business Plan'!$J$7-'Business Plan'!$J$8*(1+'Scenario Analysis (2D)'!AG$4)-'Business Plan'!$J$9)-'Business Plan'!$J$10*(1+'Scenario Analysis (2D)'!$E92))),(('Business Plan'!$K$6*('Business Plan'!$K$7-'Business Plan'!$K$8*(1+'Scenario Analysis (2D)'!AG$4)-'Business Plan'!$K$9)-'Business Plan'!$K$10*(1+'Scenario Analysis (2D)'!$E92)))))/'Business Plan'!$C$13-1</f>
        <v>-9.4555770911833452</v>
      </c>
    </row>
    <row r="115" spans="1:23" x14ac:dyDescent="0.25">
      <c r="A115" s="66">
        <v>0.05</v>
      </c>
      <c r="B115" s="63">
        <v>0.3</v>
      </c>
      <c r="C115" s="64">
        <f>(NPV('Business Plan'!$B$3,(('Business Plan'!$C$6*(1+'Scenario Analysis (2D)'!AH$4)*('Business Plan'!$C$7*(1+'Scenario Analysis (2D)'!$E12)-'Business Plan'!$C$8-'Business Plan'!$C$9)-'Business Plan'!$C$10)),(('Business Plan'!$D$6*(1+'Scenario Analysis (2D)'!AH$4)*('Business Plan'!$D$7*(1+'Scenario Analysis (2D)'!$E12)-'Business Plan'!$D$8-'Business Plan'!$D$9)-'Business Plan'!$D$10)),(('Business Plan'!$E$6*(1+'Scenario Analysis (2D)'!AH$4)*('Business Plan'!$E$7*(1+'Scenario Analysis (2D)'!$E12)-'Business Plan'!$E$8-'Business Plan'!$E$9)-'Business Plan'!$E$10)),(('Business Plan'!$F$6*(1+'Scenario Analysis (2D)'!AH$4)*('Business Plan'!$F$7*(1+'Scenario Analysis (2D)'!$E12)-'Business Plan'!$F$8-'Business Plan'!$F$9)-'Business Plan'!$F$10)),(('Business Plan'!$G$6*(1+'Scenario Analysis (2D)'!AH$4)*('Business Plan'!$G$7*(1+'Scenario Analysis (2D)'!$E12)-'Business Plan'!$G$8-'Business Plan'!$G$9)-'Business Plan'!$G$10)),(('Business Plan'!$H$6*(1+'Scenario Analysis (2D)'!AH$4)*('Business Plan'!$H$7*(1+'Scenario Analysis (2D)'!$E12)-'Business Plan'!$H$8-'Business Plan'!$H$9)-'Business Plan'!$H$10)),(('Business Plan'!$I$6*(1+'Scenario Analysis (2D)'!AH$4)*('Business Plan'!$I$7*(1+'Scenario Analysis (2D)'!$E12)-'Business Plan'!$I$8-'Business Plan'!$I$9)-'Business Plan'!$I$10)),(('Business Plan'!$J$6*(1+'Scenario Analysis (2D)'!AH$4)*('Business Plan'!$J$7*(1+'Scenario Analysis (2D)'!$E12)-'Business Plan'!$J$8-'Business Plan'!$J$9)-'Business Plan'!$J$10)),(('Business Plan'!$K$6*(1+'Scenario Analysis (2D)'!AH$4)*('Business Plan'!$K$7*(1+'Scenario Analysis (2D)'!$E12)-'Business Plan'!$K$8-'Business Plan'!$K$9)-'Business Plan'!$K$10))))/'Business Plan'!$C$13-1</f>
        <v>7.2634571728449213</v>
      </c>
      <c r="E115" s="65">
        <v>0.05</v>
      </c>
      <c r="F115" s="65">
        <v>0.3</v>
      </c>
      <c r="G115" s="64">
        <f>(NPV('Business Plan'!$B$3,(('Business Plan'!$C$6*(1+'Scenario Analysis (2D)'!AH$4)*('Business Plan'!$C$7-'Business Plan'!$C$8*(1+'Scenario Analysis (2D)'!$E28)-'Business Plan'!$C$9)-'Business Plan'!$C$10)),(('Business Plan'!$D$6*(1+'Scenario Analysis (2D)'!AH$4)*('Business Plan'!$D$7-'Business Plan'!$D$8*(1+'Scenario Analysis (2D)'!$E28)-'Business Plan'!$D$9)-'Business Plan'!$D$10)),(('Business Plan'!$E$6*(1+'Scenario Analysis (2D)'!AH$4)*('Business Plan'!$E$7-'Business Plan'!$E$8*(1+'Scenario Analysis (2D)'!$E28)-'Business Plan'!$E$9)-'Business Plan'!$E$10)),(('Business Plan'!$F$6*(1+'Scenario Analysis (2D)'!AH$4)*('Business Plan'!$F$7-'Business Plan'!$F$8*(1+'Scenario Analysis (2D)'!$E28)-'Business Plan'!$F$9)-'Business Plan'!$F$10)),(('Business Plan'!$G$6*(1+'Scenario Analysis (2D)'!AH$4)*('Business Plan'!$G$7-'Business Plan'!$G$8*(1+'Scenario Analysis (2D)'!$E28)-'Business Plan'!$G$9)-'Business Plan'!$G$10)),(('Business Plan'!$H$6*(1+'Scenario Analysis (2D)'!AH$4)*('Business Plan'!$H$7-'Business Plan'!$H$8*(1+'Scenario Analysis (2D)'!$E28)-'Business Plan'!$H$9)-'Business Plan'!$H$10)),(('Business Plan'!$I$6*(1+'Scenario Analysis (2D)'!AH$4)*('Business Plan'!$I$7-'Business Plan'!$I$8*(1+'Scenario Analysis (2D)'!$E28)-'Business Plan'!$I$9)-'Business Plan'!$I$10)),(('Business Plan'!$J$6*(1+'Scenario Analysis (2D)'!AH$4)*('Business Plan'!$J$7-'Business Plan'!$J$8*(1+'Scenario Analysis (2D)'!$E28)-'Business Plan'!$J$9)-'Business Plan'!$J$10)),(('Business Plan'!$K$6*(1+'Scenario Analysis (2D)'!AH$4)*('Business Plan'!$K$7-'Business Plan'!$K$8*(1+'Scenario Analysis (2D)'!$E28)-'Business Plan'!$K$9)-'Business Plan'!$K$10))))/'Business Plan'!$C$13-1</f>
        <v>1.7202443086483679</v>
      </c>
      <c r="I115" s="65">
        <v>0.05</v>
      </c>
      <c r="J115" s="65">
        <v>0.3</v>
      </c>
      <c r="K115" s="64">
        <f>(NPV('Business Plan'!$B$3,(('Business Plan'!$C$6*(1+'Scenario Analysis (2D)'!AH$4)*('Business Plan'!$C$7-'Business Plan'!$C$8-'Business Plan'!$C$9)-'Business Plan'!$C$10*(1+'Scenario Analysis (2D)'!$E44))),(('Business Plan'!$D$6*(1+'Scenario Analysis (2D)'!AH$4)*('Business Plan'!$D$7-'Business Plan'!$D$8-'Business Plan'!$D$9)-'Business Plan'!$D$10*(1+'Scenario Analysis (2D)'!$E44))),(('Business Plan'!$E$6*(1+'Scenario Analysis (2D)'!AH$4)*('Business Plan'!$E$7-'Business Plan'!$E$8-'Business Plan'!$E$9)-'Business Plan'!$E$10*(1+'Scenario Analysis (2D)'!$E44))),(('Business Plan'!$F$6*(1+'Scenario Analysis (2D)'!AH$4)*('Business Plan'!$F$7-'Business Plan'!$F$8-'Business Plan'!$F$9)-'Business Plan'!$F$10*(1+'Scenario Analysis (2D)'!$E44))),(('Business Plan'!$G$6*(1+'Scenario Analysis (2D)'!AH$4)*('Business Plan'!$G$7-'Business Plan'!$G$8-'Business Plan'!$G$9)-'Business Plan'!$G$10*(1+'Scenario Analysis (2D)'!$E44))),(('Business Plan'!$H$6*(1+'Scenario Analysis (2D)'!AH$4)*('Business Plan'!$H$7-'Business Plan'!$H$8-'Business Plan'!$H$9)-'Business Plan'!$H$10*(1+'Scenario Analysis (2D)'!$E44))),(('Business Plan'!$I$6*(1+'Scenario Analysis (2D)'!AH$4)*('Business Plan'!$I$7-'Business Plan'!$I$8-'Business Plan'!$I$9)-'Business Plan'!$I$10*(1+'Scenario Analysis (2D)'!$E44))),(('Business Plan'!$J$6*(1+'Scenario Analysis (2D)'!AH$4)*('Business Plan'!$J$7-'Business Plan'!$J$8-'Business Plan'!$J$9)-'Business Plan'!$J$10*(1+'Scenario Analysis (2D)'!$E44))),(('Business Plan'!$K$6*(1+'Scenario Analysis (2D)'!AH$4)*('Business Plan'!$K$7-'Business Plan'!$K$8-'Business Plan'!$K$9)-'Business Plan'!$K$10*(1+'Scenario Analysis (2D)'!$E44)))))/'Business Plan'!$C$13-1</f>
        <v>3.3979986839904477</v>
      </c>
      <c r="M115" s="65">
        <v>0.05</v>
      </c>
      <c r="N115" s="65">
        <v>0.3</v>
      </c>
      <c r="O115" s="64">
        <f>(NPV('Business Plan'!$B$3,(('Business Plan'!$C$6*('Business Plan'!$C$7*(1+'Scenario Analysis (2D)'!AH$4)-'Business Plan'!$C$8*(1+'Scenario Analysis (2D)'!$E60)-'Business Plan'!$C$9)-'Business Plan'!$C$10)),(('Business Plan'!$D$6*('Business Plan'!$D$7*(1+'Scenario Analysis (2D)'!AH$4)-'Business Plan'!$D$8*(1+'Scenario Analysis (2D)'!$E60)-'Business Plan'!$D$9)-'Business Plan'!$D$10)),(('Business Plan'!$E$6*('Business Plan'!$E$7*(1+'Scenario Analysis (2D)'!AH$4)-'Business Plan'!$E$8*(1+'Scenario Analysis (2D)'!$E60)-'Business Plan'!$E$9)-'Business Plan'!$E$10)),(('Business Plan'!$F$6*('Business Plan'!$F$7*(1+'Scenario Analysis (2D)'!AH$4)-'Business Plan'!$F$8*(1+'Scenario Analysis (2D)'!$E60)-'Business Plan'!$F$9)-'Business Plan'!$F$10)),(('Business Plan'!$G$6*('Business Plan'!$G$7*(1+'Scenario Analysis (2D)'!AH$4)-'Business Plan'!$G$8*(1+'Scenario Analysis (2D)'!$E60)-'Business Plan'!$G$9)-'Business Plan'!$G$10)),(('Business Plan'!$H$6*('Business Plan'!$H$7*(1+'Scenario Analysis (2D)'!AH$4)-'Business Plan'!$H$8*(1+'Scenario Analysis (2D)'!$E60)-'Business Plan'!$H$9)-'Business Plan'!$H$10)),(('Business Plan'!$I$6*('Business Plan'!$I$7*(1+'Scenario Analysis (2D)'!AH$4)-'Business Plan'!$I$8*(1+'Scenario Analysis (2D)'!$E60)-'Business Plan'!$I$9)-'Business Plan'!$I$10)),(('Business Plan'!$J$6*('Business Plan'!$J$7*(1+'Scenario Analysis (2D)'!AH$4)-'Business Plan'!$J$8*(1+'Scenario Analysis (2D)'!$E60)-'Business Plan'!$J$9)-'Business Plan'!$J$10)),(('Business Plan'!$K$6*('Business Plan'!$K$7*(1+'Scenario Analysis (2D)'!AH$4)-'Business Plan'!$K$8*(1+'Scenario Analysis (2D)'!$E60)-'Business Plan'!$K$9)-'Business Plan'!$K$10))))/'Business Plan'!$C$13-1</f>
        <v>13.213691077075499</v>
      </c>
      <c r="Q115" s="65">
        <v>0.05</v>
      </c>
      <c r="R115" s="65">
        <v>0.3</v>
      </c>
      <c r="S115" s="64">
        <f>(NPV('Business Plan'!$B$3,(('Business Plan'!$C$6*('Business Plan'!$C$7*(1+'Scenario Analysis (2D)'!AH$4)-'Business Plan'!$C$8-'Business Plan'!$C$9)-'Business Plan'!$C$10*(1+'Scenario Analysis (2D)'!$E76))),(('Business Plan'!$D$6*('Business Plan'!$D$7*(1+'Scenario Analysis (2D)'!AH$4)-'Business Plan'!$D$8-'Business Plan'!$D$9)-'Business Plan'!$D$10*(1+'Scenario Analysis (2D)'!$E76))),(('Business Plan'!$E$6*('Business Plan'!$E$7*(1+'Scenario Analysis (2D)'!AH$4)-'Business Plan'!$E$8-'Business Plan'!$E$9)-'Business Plan'!$E$10*(1+'Scenario Analysis (2D)'!$E76))),(('Business Plan'!$F$6*('Business Plan'!$F$7*(1+'Scenario Analysis (2D)'!AH$4)-'Business Plan'!$F$8-'Business Plan'!$F$9)-'Business Plan'!$F$10*(1+'Scenario Analysis (2D)'!$E76))),(('Business Plan'!$G$6*('Business Plan'!$G$7*(1+'Scenario Analysis (2D)'!AH$4)-'Business Plan'!$G$8-'Business Plan'!$G$9)-'Business Plan'!$G$10*(1+'Scenario Analysis (2D)'!$E76))),(('Business Plan'!$H$6*('Business Plan'!$H$7*(1+'Scenario Analysis (2D)'!AH$4)-'Business Plan'!$H$8-'Business Plan'!$H$9)-'Business Plan'!$H$10*(1+'Scenario Analysis (2D)'!$E76))),(('Business Plan'!$I$6*('Business Plan'!$I$7*(1+'Scenario Analysis (2D)'!AH$4)-'Business Plan'!$I$8-'Business Plan'!$I$9)-'Business Plan'!$I$10*(1+'Scenario Analysis (2D)'!$E76))),(('Business Plan'!$J$6*('Business Plan'!$J$7*(1+'Scenario Analysis (2D)'!AH$4)-'Business Plan'!$J$8-'Business Plan'!$J$9)-'Business Plan'!$J$10*(1+'Scenario Analysis (2D)'!$E76))),(('Business Plan'!$K$6*('Business Plan'!$K$7*(1+'Scenario Analysis (2D)'!AH$4)-'Business Plan'!$K$8-'Business Plan'!$K$9)-'Business Plan'!$K$10*(1+'Scenario Analysis (2D)'!$E76)))))/'Business Plan'!$C$13-1</f>
        <v>14.361286811154457</v>
      </c>
      <c r="U115" s="65">
        <v>0.05</v>
      </c>
      <c r="V115" s="65">
        <v>0.3</v>
      </c>
      <c r="W115" s="64">
        <f>(NPV('Business Plan'!$B$3,(('Business Plan'!$C$6*('Business Plan'!$C$7-'Business Plan'!$C$8*(1+'Scenario Analysis (2D)'!AH$4)-'Business Plan'!$C$9)-'Business Plan'!$C$10*(1+'Scenario Analysis (2D)'!$E92))),(('Business Plan'!$D$6*('Business Plan'!$D$7-'Business Plan'!$D$8*(1+'Scenario Analysis (2D)'!AH$4)-'Business Plan'!$D$9)-'Business Plan'!$D$10*(1+'Scenario Analysis (2D)'!$E92))),(('Business Plan'!$E$6*('Business Plan'!$E$7-'Business Plan'!$E$8*(1+'Scenario Analysis (2D)'!AH$4)-'Business Plan'!$E$9)-'Business Plan'!$E$10*(1+'Scenario Analysis (2D)'!$E92))),(('Business Plan'!$F$6*('Business Plan'!$F$7-'Business Plan'!$F$8*(1+'Scenario Analysis (2D)'!AH$4)-'Business Plan'!$F$9)-'Business Plan'!$F$10*(1+'Scenario Analysis (2D)'!$E92))),(('Business Plan'!$G$6*('Business Plan'!$G$7-'Business Plan'!$G$8*(1+'Scenario Analysis (2D)'!AH$4)-'Business Plan'!$G$9)-'Business Plan'!$G$10*(1+'Scenario Analysis (2D)'!$E92))),(('Business Plan'!$H$6*('Business Plan'!$H$7-'Business Plan'!$H$8*(1+'Scenario Analysis (2D)'!AH$4)-'Business Plan'!$H$9)-'Business Plan'!$H$10*(1+'Scenario Analysis (2D)'!$E92))),(('Business Plan'!$I$6*('Business Plan'!$I$7-'Business Plan'!$I$8*(1+'Scenario Analysis (2D)'!AH$4)-'Business Plan'!$I$9)-'Business Plan'!$I$10*(1+'Scenario Analysis (2D)'!$E92))),(('Business Plan'!$J$6*('Business Plan'!$J$7-'Business Plan'!$J$8*(1+'Scenario Analysis (2D)'!AH$4)-'Business Plan'!$J$9)-'Business Plan'!$J$10*(1+'Scenario Analysis (2D)'!$E92))),(('Business Plan'!$K$6*('Business Plan'!$K$7-'Business Plan'!$K$8*(1+'Scenario Analysis (2D)'!AH$4)-'Business Plan'!$K$9)-'Business Plan'!$K$10*(1+'Scenario Analysis (2D)'!$E92)))))/'Business Plan'!$C$13-1</f>
        <v>-11.222772562060397</v>
      </c>
    </row>
    <row r="116" spans="1:23" s="70" customFormat="1" x14ac:dyDescent="0.25">
      <c r="A116" s="67"/>
      <c r="B116" s="68"/>
      <c r="C116" s="69"/>
      <c r="E116" s="71"/>
      <c r="F116" s="71"/>
      <c r="G116" s="67"/>
      <c r="I116" s="71"/>
      <c r="J116" s="71"/>
      <c r="K116" s="67"/>
      <c r="M116" s="71"/>
      <c r="N116" s="71"/>
      <c r="O116" s="67"/>
      <c r="Q116" s="71"/>
      <c r="R116" s="71"/>
      <c r="S116" s="67"/>
      <c r="U116" s="71"/>
      <c r="V116" s="71"/>
      <c r="W116" s="67"/>
    </row>
    <row r="117" spans="1:23" x14ac:dyDescent="0.25">
      <c r="A117" s="66">
        <v>0.1</v>
      </c>
      <c r="B117" s="63">
        <v>-0.3</v>
      </c>
      <c r="C117" s="64">
        <f>(NPV('Business Plan'!$B$3,(('Business Plan'!$C$6*(1+'Scenario Analysis (2D)'!V$4)*('Business Plan'!$C$7*(1+'Scenario Analysis (2D)'!$E13)-'Business Plan'!$C$8-'Business Plan'!$C$9)-'Business Plan'!$C$10)),(('Business Plan'!$D$6*(1+'Scenario Analysis (2D)'!V$4)*('Business Plan'!$D$7*(1+'Scenario Analysis (2D)'!$E13)-'Business Plan'!$D$8-'Business Plan'!$D$9)-'Business Plan'!$D$10)),(('Business Plan'!$E$6*(1+'Scenario Analysis (2D)'!V$4)*('Business Plan'!$E$7*(1+'Scenario Analysis (2D)'!$E13)-'Business Plan'!$E$8-'Business Plan'!$E$9)-'Business Plan'!$E$10)),(('Business Plan'!$F$6*(1+'Scenario Analysis (2D)'!V$4)*('Business Plan'!$F$7*(1+'Scenario Analysis (2D)'!$E13)-'Business Plan'!$F$8-'Business Plan'!$F$9)-'Business Plan'!$F$10)),(('Business Plan'!$G$6*(1+'Scenario Analysis (2D)'!V$4)*('Business Plan'!$G$7*(1+'Scenario Analysis (2D)'!$E13)-'Business Plan'!$G$8-'Business Plan'!$G$9)-'Business Plan'!$G$10)),(('Business Plan'!$H$6*(1+'Scenario Analysis (2D)'!V$4)*('Business Plan'!$H$7*(1+'Scenario Analysis (2D)'!$E13)-'Business Plan'!$H$8-'Business Plan'!$H$9)-'Business Plan'!$H$10)),(('Business Plan'!$I$6*(1+'Scenario Analysis (2D)'!V$4)*('Business Plan'!$I$7*(1+'Scenario Analysis (2D)'!$E13)-'Business Plan'!$I$8-'Business Plan'!$I$9)-'Business Plan'!$I$10)),(('Business Plan'!$J$6*(1+'Scenario Analysis (2D)'!V$4)*('Business Plan'!$J$7*(1+'Scenario Analysis (2D)'!$E13)-'Business Plan'!$J$8-'Business Plan'!$J$9)-'Business Plan'!$J$10)),(('Business Plan'!$K$6*(1+'Scenario Analysis (2D)'!V$4)*('Business Plan'!$K$7*(1+'Scenario Analysis (2D)'!$E13)-'Business Plan'!$K$8-'Business Plan'!$K$9)-'Business Plan'!$K$10))))/'Business Plan'!$C$13-1</f>
        <v>-0.52205822626627163</v>
      </c>
      <c r="E117" s="65">
        <v>0.1</v>
      </c>
      <c r="F117" s="65">
        <v>-0.3</v>
      </c>
      <c r="G117" s="64">
        <f>(NPV('Business Plan'!$B$3,(('Business Plan'!$C$6*(1+'Scenario Analysis (2D)'!V$4)*('Business Plan'!$C$7-'Business Plan'!$C$8*(1+'Scenario Analysis (2D)'!$E29)-'Business Plan'!$C$9)-'Business Plan'!$C$10)),(('Business Plan'!$D$6*(1+'Scenario Analysis (2D)'!V$4)*('Business Plan'!$D$7-'Business Plan'!$D$8*(1+'Scenario Analysis (2D)'!$E29)-'Business Plan'!$D$9)-'Business Plan'!$D$10)),(('Business Plan'!$E$6*(1+'Scenario Analysis (2D)'!V$4)*('Business Plan'!$E$7-'Business Plan'!$E$8*(1+'Scenario Analysis (2D)'!$E29)-'Business Plan'!$E$9)-'Business Plan'!$E$10)),(('Business Plan'!$F$6*(1+'Scenario Analysis (2D)'!V$4)*('Business Plan'!$F$7-'Business Plan'!$F$8*(1+'Scenario Analysis (2D)'!$E29)-'Business Plan'!$F$9)-'Business Plan'!$F$10)),(('Business Plan'!$G$6*(1+'Scenario Analysis (2D)'!V$4)*('Business Plan'!$G$7-'Business Plan'!$G$8*(1+'Scenario Analysis (2D)'!$E29)-'Business Plan'!$G$9)-'Business Plan'!$G$10)),(('Business Plan'!$H$6*(1+'Scenario Analysis (2D)'!V$4)*('Business Plan'!$H$7-'Business Plan'!$H$8*(1+'Scenario Analysis (2D)'!$E29)-'Business Plan'!$H$9)-'Business Plan'!$H$10)),(('Business Plan'!$I$6*(1+'Scenario Analysis (2D)'!V$4)*('Business Plan'!$I$7-'Business Plan'!$I$8*(1+'Scenario Analysis (2D)'!$E29)-'Business Plan'!$I$9)-'Business Plan'!$I$10)),(('Business Plan'!$J$6*(1+'Scenario Analysis (2D)'!V$4)*('Business Plan'!$J$7-'Business Plan'!$J$8*(1+'Scenario Analysis (2D)'!$E29)-'Business Plan'!$J$9)-'Business Plan'!$J$10)),(('Business Plan'!$K$6*(1+'Scenario Analysis (2D)'!V$4)*('Business Plan'!$K$7-'Business Plan'!$K$8*(1+'Scenario Analysis (2D)'!$E29)-'Business Plan'!$K$9)-'Business Plan'!$K$10))))/'Business Plan'!$C$13-1</f>
        <v>-6.4916720800164081</v>
      </c>
      <c r="I117" s="65">
        <v>0.1</v>
      </c>
      <c r="J117" s="65">
        <v>-0.3</v>
      </c>
      <c r="K117" s="64">
        <f>(NPV('Business Plan'!$B$3,(('Business Plan'!$C$6*(1+'Scenario Analysis (2D)'!V$4)*('Business Plan'!$C$7-'Business Plan'!$C$8-'Business Plan'!$C$9)-'Business Plan'!$C$10*(1+'Scenario Analysis (2D)'!$E45))),(('Business Plan'!$D$6*(1+'Scenario Analysis (2D)'!V$4)*('Business Plan'!$D$7-'Business Plan'!$D$8-'Business Plan'!$D$9)-'Business Plan'!$D$10*(1+'Scenario Analysis (2D)'!$E45))),(('Business Plan'!$E$6*(1+'Scenario Analysis (2D)'!V$4)*('Business Plan'!$E$7-'Business Plan'!$E$8-'Business Plan'!$E$9)-'Business Plan'!$E$10*(1+'Scenario Analysis (2D)'!$E45))),(('Business Plan'!$F$6*(1+'Scenario Analysis (2D)'!V$4)*('Business Plan'!$F$7-'Business Plan'!$F$8-'Business Plan'!$F$9)-'Business Plan'!$F$10*(1+'Scenario Analysis (2D)'!$E45))),(('Business Plan'!$G$6*(1+'Scenario Analysis (2D)'!V$4)*('Business Plan'!$G$7-'Business Plan'!$G$8-'Business Plan'!$G$9)-'Business Plan'!$G$10*(1+'Scenario Analysis (2D)'!$E45))),(('Business Plan'!$H$6*(1+'Scenario Analysis (2D)'!V$4)*('Business Plan'!$H$7-'Business Plan'!$H$8-'Business Plan'!$H$9)-'Business Plan'!$H$10*(1+'Scenario Analysis (2D)'!$E45))),(('Business Plan'!$I$6*(1+'Scenario Analysis (2D)'!V$4)*('Business Plan'!$I$7-'Business Plan'!$I$8-'Business Plan'!$I$9)-'Business Plan'!$I$10*(1+'Scenario Analysis (2D)'!$E45))),(('Business Plan'!$J$6*(1+'Scenario Analysis (2D)'!V$4)*('Business Plan'!$J$7-'Business Plan'!$J$8-'Business Plan'!$J$9)-'Business Plan'!$J$10*(1+'Scenario Analysis (2D)'!$E45))),(('Business Plan'!$K$6*(1+'Scenario Analysis (2D)'!V$4)*('Business Plan'!$K$7-'Business Plan'!$K$8-'Business Plan'!$K$9)-'Business Plan'!$K$10*(1+'Scenario Analysis (2D)'!$E45)))))/'Business Plan'!$C$13-1</f>
        <v>-5.2567978943847136</v>
      </c>
      <c r="M117" s="65">
        <v>0.1</v>
      </c>
      <c r="N117" s="65">
        <v>-0.3</v>
      </c>
      <c r="O117" s="64">
        <f>(NPV('Business Plan'!$B$3,(('Business Plan'!$C$6*('Business Plan'!$C$7*(1+'Scenario Analysis (2D)'!V$4)-'Business Plan'!$C$8*(1+'Scenario Analysis (2D)'!$E61)-'Business Plan'!$C$9)-'Business Plan'!$C$10)),(('Business Plan'!$D$6*('Business Plan'!$D$7*(1+'Scenario Analysis (2D)'!V$4)-'Business Plan'!$D$8*(1+'Scenario Analysis (2D)'!$E61)-'Business Plan'!$D$9)-'Business Plan'!$D$10)),(('Business Plan'!$E$6*('Business Plan'!$E$7*(1+'Scenario Analysis (2D)'!V$4)-'Business Plan'!$E$8*(1+'Scenario Analysis (2D)'!$E61)-'Business Plan'!$E$9)-'Business Plan'!$E$10)),(('Business Plan'!$F$6*('Business Plan'!$F$7*(1+'Scenario Analysis (2D)'!V$4)-'Business Plan'!$F$8*(1+'Scenario Analysis (2D)'!$E61)-'Business Plan'!$F$9)-'Business Plan'!$F$10)),(('Business Plan'!$G$6*('Business Plan'!$G$7*(1+'Scenario Analysis (2D)'!V$4)-'Business Plan'!$G$8*(1+'Scenario Analysis (2D)'!$E61)-'Business Plan'!$G$9)-'Business Plan'!$G$10)),(('Business Plan'!$H$6*('Business Plan'!$H$7*(1+'Scenario Analysis (2D)'!V$4)-'Business Plan'!$H$8*(1+'Scenario Analysis (2D)'!$E61)-'Business Plan'!$H$9)-'Business Plan'!$H$10)),(('Business Plan'!$I$6*('Business Plan'!$I$7*(1+'Scenario Analysis (2D)'!V$4)-'Business Plan'!$I$8*(1+'Scenario Analysis (2D)'!$E61)-'Business Plan'!$I$9)-'Business Plan'!$I$10)),(('Business Plan'!$J$6*('Business Plan'!$J$7*(1+'Scenario Analysis (2D)'!V$4)-'Business Plan'!$J$8*(1+'Scenario Analysis (2D)'!$E61)-'Business Plan'!$J$9)-'Business Plan'!$J$10)),(('Business Plan'!$K$6*('Business Plan'!$K$7*(1+'Scenario Analysis (2D)'!V$4)-'Business Plan'!$K$8*(1+'Scenario Analysis (2D)'!$E61)-'Business Plan'!$K$9)-'Business Plan'!$K$10))))/'Business Plan'!$C$13-1</f>
        <v>-18.515277489706655</v>
      </c>
      <c r="Q117" s="65">
        <v>0.1</v>
      </c>
      <c r="R117" s="65">
        <v>-0.3</v>
      </c>
      <c r="S117" s="64">
        <f>(NPV('Business Plan'!$B$3,(('Business Plan'!$C$6*('Business Plan'!$C$7*(1+'Scenario Analysis (2D)'!V$4)-'Business Plan'!$C$8-'Business Plan'!$C$9)-'Business Plan'!$C$10*(1+'Scenario Analysis (2D)'!$E77))),(('Business Plan'!$D$6*('Business Plan'!$D$7*(1+'Scenario Analysis (2D)'!V$4)-'Business Plan'!$D$8-'Business Plan'!$D$9)-'Business Plan'!$D$10*(1+'Scenario Analysis (2D)'!$E77))),(('Business Plan'!$E$6*('Business Plan'!$E$7*(1+'Scenario Analysis (2D)'!V$4)-'Business Plan'!$E$8-'Business Plan'!$E$9)-'Business Plan'!$E$10*(1+'Scenario Analysis (2D)'!$E77))),(('Business Plan'!$F$6*('Business Plan'!$F$7*(1+'Scenario Analysis (2D)'!V$4)-'Business Plan'!$F$8-'Business Plan'!$F$9)-'Business Plan'!$F$10*(1+'Scenario Analysis (2D)'!$E77))),(('Business Plan'!$G$6*('Business Plan'!$G$7*(1+'Scenario Analysis (2D)'!V$4)-'Business Plan'!$G$8-'Business Plan'!$G$9)-'Business Plan'!$G$10*(1+'Scenario Analysis (2D)'!$E77))),(('Business Plan'!$H$6*('Business Plan'!$H$7*(1+'Scenario Analysis (2D)'!V$4)-'Business Plan'!$H$8-'Business Plan'!$H$9)-'Business Plan'!$H$10*(1+'Scenario Analysis (2D)'!$E77))),(('Business Plan'!$I$6*('Business Plan'!$I$7*(1+'Scenario Analysis (2D)'!V$4)-'Business Plan'!$I$8-'Business Plan'!$I$9)-'Business Plan'!$I$10*(1+'Scenario Analysis (2D)'!$E77))),(('Business Plan'!$J$6*('Business Plan'!$J$7*(1+'Scenario Analysis (2D)'!V$4)-'Business Plan'!$J$8-'Business Plan'!$J$9)-'Business Plan'!$J$10*(1+'Scenario Analysis (2D)'!$E77))),(('Business Plan'!$K$6*('Business Plan'!$K$7*(1+'Scenario Analysis (2D)'!V$4)-'Business Plan'!$K$8-'Business Plan'!$K$9)-'Business Plan'!$K$10*(1+'Scenario Analysis (2D)'!$E77)))))/'Business Plan'!$C$13-1</f>
        <v>-16.220086021548724</v>
      </c>
      <c r="U117" s="65">
        <v>0.1</v>
      </c>
      <c r="V117" s="65">
        <v>-0.3</v>
      </c>
      <c r="W117" s="64">
        <f>(NPV('Business Plan'!$B$3,(('Business Plan'!$C$6*('Business Plan'!$C$7-'Business Plan'!$C$8*(1+'Scenario Analysis (2D)'!V$4)-'Business Plan'!$C$9)-'Business Plan'!$C$10*(1+'Scenario Analysis (2D)'!$E93))),(('Business Plan'!$D$6*('Business Plan'!$D$7-'Business Plan'!$D$8*(1+'Scenario Analysis (2D)'!V$4)-'Business Plan'!$D$9)-'Business Plan'!$D$10*(1+'Scenario Analysis (2D)'!$E93))),(('Business Plan'!$E$6*('Business Plan'!$E$7-'Business Plan'!$E$8*(1+'Scenario Analysis (2D)'!V$4)-'Business Plan'!$E$9)-'Business Plan'!$E$10*(1+'Scenario Analysis (2D)'!$E93))),(('Business Plan'!$F$6*('Business Plan'!$F$7-'Business Plan'!$F$8*(1+'Scenario Analysis (2D)'!V$4)-'Business Plan'!$F$9)-'Business Plan'!$F$10*(1+'Scenario Analysis (2D)'!$E93))),(('Business Plan'!$G$6*('Business Plan'!$G$7-'Business Plan'!$G$8*(1+'Scenario Analysis (2D)'!V$4)-'Business Plan'!$G$9)-'Business Plan'!$G$10*(1+'Scenario Analysis (2D)'!$E93))),(('Business Plan'!$H$6*('Business Plan'!$H$7-'Business Plan'!$H$8*(1+'Scenario Analysis (2D)'!V$4)-'Business Plan'!$H$9)-'Business Plan'!$H$10*(1+'Scenario Analysis (2D)'!$E93))),(('Business Plan'!$I$6*('Business Plan'!$I$7-'Business Plan'!$I$8*(1+'Scenario Analysis (2D)'!V$4)-'Business Plan'!$I$9)-'Business Plan'!$I$10*(1+'Scenario Analysis (2D)'!$E93))),(('Business Plan'!$J$6*('Business Plan'!$J$7-'Business Plan'!$J$8*(1+'Scenario Analysis (2D)'!V$4)-'Business Plan'!$J$9)-'Business Plan'!$J$10*(1+'Scenario Analysis (2D)'!$E93))),(('Business Plan'!$K$6*('Business Plan'!$K$7-'Business Plan'!$K$8*(1+'Scenario Analysis (2D)'!V$4)-'Business Plan'!$K$9)-'Business Plan'!$K$10*(1+'Scenario Analysis (2D)'!$E93)))))/'Business Plan'!$C$13-1</f>
        <v>9.3639733516661323</v>
      </c>
    </row>
    <row r="118" spans="1:23" x14ac:dyDescent="0.25">
      <c r="A118" s="66">
        <v>0.1</v>
      </c>
      <c r="B118" s="63">
        <v>-0.25</v>
      </c>
      <c r="C118" s="64">
        <f>(NPV('Business Plan'!$B$3,(('Business Plan'!$C$6*(1+'Scenario Analysis (2D)'!W$4)*('Business Plan'!$C$7*(1+'Scenario Analysis (2D)'!$E13)-'Business Plan'!$C$8-'Business Plan'!$C$9)-'Business Plan'!$C$10)),(('Business Plan'!$D$6*(1+'Scenario Analysis (2D)'!W$4)*('Business Plan'!$D$7*(1+'Scenario Analysis (2D)'!$E13)-'Business Plan'!$D$8-'Business Plan'!$D$9)-'Business Plan'!$D$10)),(('Business Plan'!$E$6*(1+'Scenario Analysis (2D)'!W$4)*('Business Plan'!$E$7*(1+'Scenario Analysis (2D)'!$E13)-'Business Plan'!$E$8-'Business Plan'!$E$9)-'Business Plan'!$E$10)),(('Business Plan'!$F$6*(1+'Scenario Analysis (2D)'!W$4)*('Business Plan'!$F$7*(1+'Scenario Analysis (2D)'!$E13)-'Business Plan'!$F$8-'Business Plan'!$F$9)-'Business Plan'!$F$10)),(('Business Plan'!$G$6*(1+'Scenario Analysis (2D)'!W$4)*('Business Plan'!$G$7*(1+'Scenario Analysis (2D)'!$E13)-'Business Plan'!$G$8-'Business Plan'!$G$9)-'Business Plan'!$G$10)),(('Business Plan'!$H$6*(1+'Scenario Analysis (2D)'!W$4)*('Business Plan'!$H$7*(1+'Scenario Analysis (2D)'!$E13)-'Business Plan'!$H$8-'Business Plan'!$H$9)-'Business Plan'!$H$10)),(('Business Plan'!$I$6*(1+'Scenario Analysis (2D)'!W$4)*('Business Plan'!$I$7*(1+'Scenario Analysis (2D)'!$E13)-'Business Plan'!$I$8-'Business Plan'!$I$9)-'Business Plan'!$I$10)),(('Business Plan'!$J$6*(1+'Scenario Analysis (2D)'!W$4)*('Business Plan'!$J$7*(1+'Scenario Analysis (2D)'!$E13)-'Business Plan'!$J$8-'Business Plan'!$J$9)-'Business Plan'!$J$10)),(('Business Plan'!$K$6*(1+'Scenario Analysis (2D)'!W$4)*('Business Plan'!$K$7*(1+'Scenario Analysis (2D)'!$E13)-'Business Plan'!$K$8-'Business Plan'!$K$9)-'Business Plan'!$K$10))))/'Business Plan'!$C$13-1</f>
        <v>0.3972229529976945</v>
      </c>
      <c r="E118" s="65">
        <v>0.1</v>
      </c>
      <c r="F118" s="65">
        <v>-0.25</v>
      </c>
      <c r="G118" s="64">
        <f>(NPV('Business Plan'!$B$3,(('Business Plan'!$C$6*(1+'Scenario Analysis (2D)'!W$4)*('Business Plan'!$C$7-'Business Plan'!$C$8*(1+'Scenario Analysis (2D)'!$E29)-'Business Plan'!$C$9)-'Business Plan'!$C$10)),(('Business Plan'!$D$6*(1+'Scenario Analysis (2D)'!W$4)*('Business Plan'!$D$7-'Business Plan'!$D$8*(1+'Scenario Analysis (2D)'!$E29)-'Business Plan'!$D$9)-'Business Plan'!$D$10)),(('Business Plan'!$E$6*(1+'Scenario Analysis (2D)'!W$4)*('Business Plan'!$E$7-'Business Plan'!$E$8*(1+'Scenario Analysis (2D)'!$E29)-'Business Plan'!$E$9)-'Business Plan'!$E$10)),(('Business Plan'!$F$6*(1+'Scenario Analysis (2D)'!W$4)*('Business Plan'!$F$7-'Business Plan'!$F$8*(1+'Scenario Analysis (2D)'!$E29)-'Business Plan'!$F$9)-'Business Plan'!$F$10)),(('Business Plan'!$G$6*(1+'Scenario Analysis (2D)'!W$4)*('Business Plan'!$G$7-'Business Plan'!$G$8*(1+'Scenario Analysis (2D)'!$E29)-'Business Plan'!$G$9)-'Business Plan'!$G$10)),(('Business Plan'!$H$6*(1+'Scenario Analysis (2D)'!W$4)*('Business Plan'!$H$7-'Business Plan'!$H$8*(1+'Scenario Analysis (2D)'!$E29)-'Business Plan'!$H$9)-'Business Plan'!$H$10)),(('Business Plan'!$I$6*(1+'Scenario Analysis (2D)'!W$4)*('Business Plan'!$I$7-'Business Plan'!$I$8*(1+'Scenario Analysis (2D)'!$E29)-'Business Plan'!$I$9)-'Business Plan'!$I$10)),(('Business Plan'!$J$6*(1+'Scenario Analysis (2D)'!W$4)*('Business Plan'!$J$7-'Business Plan'!$J$8*(1+'Scenario Analysis (2D)'!$E29)-'Business Plan'!$J$9)-'Business Plan'!$J$10)),(('Business Plan'!$K$6*(1+'Scenario Analysis (2D)'!W$4)*('Business Plan'!$K$7-'Business Plan'!$K$8*(1+'Scenario Analysis (2D)'!$E29)-'Business Plan'!$K$9)-'Business Plan'!$K$10))))/'Business Plan'!$C$13-1</f>
        <v>-5.9987918903060224</v>
      </c>
      <c r="I118" s="65">
        <v>0.1</v>
      </c>
      <c r="J118" s="65">
        <v>-0.25</v>
      </c>
      <c r="K118" s="64">
        <f>(NPV('Business Plan'!$B$3,(('Business Plan'!$C$6*(1+'Scenario Analysis (2D)'!W$4)*('Business Plan'!$C$7-'Business Plan'!$C$8-'Business Plan'!$C$9)-'Business Plan'!$C$10*(1+'Scenario Analysis (2D)'!$E45))),(('Business Plan'!$D$6*(1+'Scenario Analysis (2D)'!W$4)*('Business Plan'!$D$7-'Business Plan'!$D$8-'Business Plan'!$D$9)-'Business Plan'!$D$10*(1+'Scenario Analysis (2D)'!$E45))),(('Business Plan'!$E$6*(1+'Scenario Analysis (2D)'!W$4)*('Business Plan'!$E$7-'Business Plan'!$E$8-'Business Plan'!$E$9)-'Business Plan'!$E$10*(1+'Scenario Analysis (2D)'!$E45))),(('Business Plan'!$F$6*(1+'Scenario Analysis (2D)'!W$4)*('Business Plan'!$F$7-'Business Plan'!$F$8-'Business Plan'!$F$9)-'Business Plan'!$F$10*(1+'Scenario Analysis (2D)'!$E45))),(('Business Plan'!$G$6*(1+'Scenario Analysis (2D)'!W$4)*('Business Plan'!$G$7-'Business Plan'!$G$8-'Business Plan'!$G$9)-'Business Plan'!$G$10*(1+'Scenario Analysis (2D)'!$E45))),(('Business Plan'!$H$6*(1+'Scenario Analysis (2D)'!W$4)*('Business Plan'!$H$7-'Business Plan'!$H$8-'Business Plan'!$H$9)-'Business Plan'!$H$10*(1+'Scenario Analysis (2D)'!$E45))),(('Business Plan'!$I$6*(1+'Scenario Analysis (2D)'!W$4)*('Business Plan'!$I$7-'Business Plan'!$I$8-'Business Plan'!$I$9)-'Business Plan'!$I$10*(1+'Scenario Analysis (2D)'!$E45))),(('Business Plan'!$J$6*(1+'Scenario Analysis (2D)'!W$4)*('Business Plan'!$J$7-'Business Plan'!$J$8-'Business Plan'!$J$9)-'Business Plan'!$J$10*(1+'Scenario Analysis (2D)'!$E45))),(('Business Plan'!$K$6*(1+'Scenario Analysis (2D)'!W$4)*('Business Plan'!$K$7-'Business Plan'!$K$8-'Business Plan'!$K$9)-'Business Plan'!$K$10*(1+'Scenario Analysis (2D)'!$E45)))))/'Business Plan'!$C$13-1</f>
        <v>-4.5871981575866236</v>
      </c>
      <c r="M118" s="65">
        <v>0.1</v>
      </c>
      <c r="N118" s="65">
        <v>-0.25</v>
      </c>
      <c r="O118" s="64">
        <f>(NPV('Business Plan'!$B$3,(('Business Plan'!$C$6*('Business Plan'!$C$7*(1+'Scenario Analysis (2D)'!W$4)-'Business Plan'!$C$8*(1+'Scenario Analysis (2D)'!$E61)-'Business Plan'!$C$9)-'Business Plan'!$C$10)),(('Business Plan'!$D$6*('Business Plan'!$D$7*(1+'Scenario Analysis (2D)'!W$4)-'Business Plan'!$D$8*(1+'Scenario Analysis (2D)'!$E61)-'Business Plan'!$D$9)-'Business Plan'!$D$10)),(('Business Plan'!$E$6*('Business Plan'!$E$7*(1+'Scenario Analysis (2D)'!W$4)-'Business Plan'!$E$8*(1+'Scenario Analysis (2D)'!$E61)-'Business Plan'!$E$9)-'Business Plan'!$E$10)),(('Business Plan'!$F$6*('Business Plan'!$F$7*(1+'Scenario Analysis (2D)'!W$4)-'Business Plan'!$F$8*(1+'Scenario Analysis (2D)'!$E61)-'Business Plan'!$F$9)-'Business Plan'!$F$10)),(('Business Plan'!$G$6*('Business Plan'!$G$7*(1+'Scenario Analysis (2D)'!W$4)-'Business Plan'!$G$8*(1+'Scenario Analysis (2D)'!$E61)-'Business Plan'!$G$9)-'Business Plan'!$G$10)),(('Business Plan'!$H$6*('Business Plan'!$H$7*(1+'Scenario Analysis (2D)'!W$4)-'Business Plan'!$H$8*(1+'Scenario Analysis (2D)'!$E61)-'Business Plan'!$H$9)-'Business Plan'!$H$10)),(('Business Plan'!$I$6*('Business Plan'!$I$7*(1+'Scenario Analysis (2D)'!W$4)-'Business Plan'!$I$8*(1+'Scenario Analysis (2D)'!$E61)-'Business Plan'!$I$9)-'Business Plan'!$I$10)),(('Business Plan'!$J$6*('Business Plan'!$J$7*(1+'Scenario Analysis (2D)'!W$4)-'Business Plan'!$J$8*(1+'Scenario Analysis (2D)'!$E61)-'Business Plan'!$J$9)-'Business Plan'!$J$10)),(('Business Plan'!$K$6*('Business Plan'!$K$7*(1+'Scenario Analysis (2D)'!W$4)-'Business Plan'!$K$8*(1+'Scenario Analysis (2D)'!$E61)-'Business Plan'!$K$9)-'Business Plan'!$K$10))))/'Business Plan'!$C$13-1</f>
        <v>-16.018463065047897</v>
      </c>
      <c r="Q118" s="65">
        <v>0.1</v>
      </c>
      <c r="R118" s="65">
        <v>-0.25</v>
      </c>
      <c r="S118" s="64">
        <f>(NPV('Business Plan'!$B$3,(('Business Plan'!$C$6*('Business Plan'!$C$7*(1+'Scenario Analysis (2D)'!W$4)-'Business Plan'!$C$8-'Business Plan'!$C$9)-'Business Plan'!$C$10*(1+'Scenario Analysis (2D)'!$E77))),(('Business Plan'!$D$6*('Business Plan'!$D$7*(1+'Scenario Analysis (2D)'!W$4)-'Business Plan'!$D$8-'Business Plan'!$D$9)-'Business Plan'!$D$10*(1+'Scenario Analysis (2D)'!$E77))),(('Business Plan'!$E$6*('Business Plan'!$E$7*(1+'Scenario Analysis (2D)'!W$4)-'Business Plan'!$E$8-'Business Plan'!$E$9)-'Business Plan'!$E$10*(1+'Scenario Analysis (2D)'!$E77))),(('Business Plan'!$F$6*('Business Plan'!$F$7*(1+'Scenario Analysis (2D)'!W$4)-'Business Plan'!$F$8-'Business Plan'!$F$9)-'Business Plan'!$F$10*(1+'Scenario Analysis (2D)'!$E77))),(('Business Plan'!$G$6*('Business Plan'!$G$7*(1+'Scenario Analysis (2D)'!W$4)-'Business Plan'!$G$8-'Business Plan'!$G$9)-'Business Plan'!$G$10*(1+'Scenario Analysis (2D)'!$E77))),(('Business Plan'!$H$6*('Business Plan'!$H$7*(1+'Scenario Analysis (2D)'!W$4)-'Business Plan'!$H$8-'Business Plan'!$H$9)-'Business Plan'!$H$10*(1+'Scenario Analysis (2D)'!$E77))),(('Business Plan'!$I$6*('Business Plan'!$I$7*(1+'Scenario Analysis (2D)'!W$4)-'Business Plan'!$I$8-'Business Plan'!$I$9)-'Business Plan'!$I$10*(1+'Scenario Analysis (2D)'!$E77))),(('Business Plan'!$J$6*('Business Plan'!$J$7*(1+'Scenario Analysis (2D)'!W$4)-'Business Plan'!$J$8-'Business Plan'!$J$9)-'Business Plan'!$J$10*(1+'Scenario Analysis (2D)'!$E77))),(('Business Plan'!$K$6*('Business Plan'!$K$7*(1+'Scenario Analysis (2D)'!W$4)-'Business Plan'!$K$8-'Business Plan'!$K$9)-'Business Plan'!$K$10*(1+'Scenario Analysis (2D)'!$E77)))))/'Business Plan'!$C$13-1</f>
        <v>-13.723271596889964</v>
      </c>
      <c r="U118" s="65">
        <v>0.1</v>
      </c>
      <c r="V118" s="65">
        <v>-0.25</v>
      </c>
      <c r="W118" s="64">
        <f>(NPV('Business Plan'!$B$3,(('Business Plan'!$C$6*('Business Plan'!$C$7-'Business Plan'!$C$8*(1+'Scenario Analysis (2D)'!W$4)-'Business Plan'!$C$9)-'Business Plan'!$C$10*(1+'Scenario Analysis (2D)'!$E93))),(('Business Plan'!$D$6*('Business Plan'!$D$7-'Business Plan'!$D$8*(1+'Scenario Analysis (2D)'!W$4)-'Business Plan'!$D$9)-'Business Plan'!$D$10*(1+'Scenario Analysis (2D)'!$E93))),(('Business Plan'!$E$6*('Business Plan'!$E$7-'Business Plan'!$E$8*(1+'Scenario Analysis (2D)'!W$4)-'Business Plan'!$E$9)-'Business Plan'!$E$10*(1+'Scenario Analysis (2D)'!$E93))),(('Business Plan'!$F$6*('Business Plan'!$F$7-'Business Plan'!$F$8*(1+'Scenario Analysis (2D)'!W$4)-'Business Plan'!$F$9)-'Business Plan'!$F$10*(1+'Scenario Analysis (2D)'!$E93))),(('Business Plan'!$G$6*('Business Plan'!$G$7-'Business Plan'!$G$8*(1+'Scenario Analysis (2D)'!W$4)-'Business Plan'!$G$9)-'Business Plan'!$G$10*(1+'Scenario Analysis (2D)'!$E93))),(('Business Plan'!$H$6*('Business Plan'!$H$7-'Business Plan'!$H$8*(1+'Scenario Analysis (2D)'!W$4)-'Business Plan'!$H$9)-'Business Plan'!$H$10*(1+'Scenario Analysis (2D)'!$E93))),(('Business Plan'!$I$6*('Business Plan'!$I$7-'Business Plan'!$I$8*(1+'Scenario Analysis (2D)'!W$4)-'Business Plan'!$I$9)-'Business Plan'!$I$10*(1+'Scenario Analysis (2D)'!$E93))),(('Business Plan'!$J$6*('Business Plan'!$J$7-'Business Plan'!$J$8*(1+'Scenario Analysis (2D)'!W$4)-'Business Plan'!$J$9)-'Business Plan'!$J$10*(1+'Scenario Analysis (2D)'!$E93))),(('Business Plan'!$K$6*('Business Plan'!$K$7-'Business Plan'!$K$8*(1+'Scenario Analysis (2D)'!W$4)-'Business Plan'!$K$9)-'Business Plan'!$K$10*(1+'Scenario Analysis (2D)'!$E93)))))/'Business Plan'!$C$13-1</f>
        <v>7.5967778807890802</v>
      </c>
    </row>
    <row r="119" spans="1:23" x14ac:dyDescent="0.25">
      <c r="A119" s="66">
        <v>0.1</v>
      </c>
      <c r="B119" s="63">
        <v>-0.2</v>
      </c>
      <c r="C119" s="64">
        <f>(NPV('Business Plan'!$B$3,(('Business Plan'!$C$6*(1+'Scenario Analysis (2D)'!X$4)*('Business Plan'!$C$7*(1+'Scenario Analysis (2D)'!$E13)-'Business Plan'!$C$8-'Business Plan'!$C$9)-'Business Plan'!$C$10)),(('Business Plan'!$D$6*(1+'Scenario Analysis (2D)'!X$4)*('Business Plan'!$D$7*(1+'Scenario Analysis (2D)'!$E13)-'Business Plan'!$D$8-'Business Plan'!$D$9)-'Business Plan'!$D$10)),(('Business Plan'!$E$6*(1+'Scenario Analysis (2D)'!X$4)*('Business Plan'!$E$7*(1+'Scenario Analysis (2D)'!$E13)-'Business Plan'!$E$8-'Business Plan'!$E$9)-'Business Plan'!$E$10)),(('Business Plan'!$F$6*(1+'Scenario Analysis (2D)'!X$4)*('Business Plan'!$F$7*(1+'Scenario Analysis (2D)'!$E13)-'Business Plan'!$F$8-'Business Plan'!$F$9)-'Business Plan'!$F$10)),(('Business Plan'!$G$6*(1+'Scenario Analysis (2D)'!X$4)*('Business Plan'!$G$7*(1+'Scenario Analysis (2D)'!$E13)-'Business Plan'!$G$8-'Business Plan'!$G$9)-'Business Plan'!$G$10)),(('Business Plan'!$H$6*(1+'Scenario Analysis (2D)'!X$4)*('Business Plan'!$H$7*(1+'Scenario Analysis (2D)'!$E13)-'Business Plan'!$H$8-'Business Plan'!$H$9)-'Business Plan'!$H$10)),(('Business Plan'!$I$6*(1+'Scenario Analysis (2D)'!X$4)*('Business Plan'!$I$7*(1+'Scenario Analysis (2D)'!$E13)-'Business Plan'!$I$8-'Business Plan'!$I$9)-'Business Plan'!$I$10)),(('Business Plan'!$J$6*(1+'Scenario Analysis (2D)'!X$4)*('Business Plan'!$J$7*(1+'Scenario Analysis (2D)'!$E13)-'Business Plan'!$J$8-'Business Plan'!$J$9)-'Business Plan'!$J$10)),(('Business Plan'!$K$6*(1+'Scenario Analysis (2D)'!X$4)*('Business Plan'!$K$7*(1+'Scenario Analysis (2D)'!$E13)-'Business Plan'!$K$8-'Business Plan'!$K$9)-'Business Plan'!$K$10))))/'Business Plan'!$C$13-1</f>
        <v>1.3165041322616582</v>
      </c>
      <c r="E119" s="65">
        <v>0.1</v>
      </c>
      <c r="F119" s="65">
        <v>-0.2</v>
      </c>
      <c r="G119" s="64">
        <f>(NPV('Business Plan'!$B$3,(('Business Plan'!$C$6*(1+'Scenario Analysis (2D)'!X$4)*('Business Plan'!$C$7-'Business Plan'!$C$8*(1+'Scenario Analysis (2D)'!$E29)-'Business Plan'!$C$9)-'Business Plan'!$C$10)),(('Business Plan'!$D$6*(1+'Scenario Analysis (2D)'!X$4)*('Business Plan'!$D$7-'Business Plan'!$D$8*(1+'Scenario Analysis (2D)'!$E29)-'Business Plan'!$D$9)-'Business Plan'!$D$10)),(('Business Plan'!$E$6*(1+'Scenario Analysis (2D)'!X$4)*('Business Plan'!$E$7-'Business Plan'!$E$8*(1+'Scenario Analysis (2D)'!$E29)-'Business Plan'!$E$9)-'Business Plan'!$E$10)),(('Business Plan'!$F$6*(1+'Scenario Analysis (2D)'!X$4)*('Business Plan'!$F$7-'Business Plan'!$F$8*(1+'Scenario Analysis (2D)'!$E29)-'Business Plan'!$F$9)-'Business Plan'!$F$10)),(('Business Plan'!$G$6*(1+'Scenario Analysis (2D)'!X$4)*('Business Plan'!$G$7-'Business Plan'!$G$8*(1+'Scenario Analysis (2D)'!$E29)-'Business Plan'!$G$9)-'Business Plan'!$G$10)),(('Business Plan'!$H$6*(1+'Scenario Analysis (2D)'!X$4)*('Business Plan'!$H$7-'Business Plan'!$H$8*(1+'Scenario Analysis (2D)'!$E29)-'Business Plan'!$H$9)-'Business Plan'!$H$10)),(('Business Plan'!$I$6*(1+'Scenario Analysis (2D)'!X$4)*('Business Plan'!$I$7-'Business Plan'!$I$8*(1+'Scenario Analysis (2D)'!$E29)-'Business Plan'!$I$9)-'Business Plan'!$I$10)),(('Business Plan'!$J$6*(1+'Scenario Analysis (2D)'!X$4)*('Business Plan'!$J$7-'Business Plan'!$J$8*(1+'Scenario Analysis (2D)'!$E29)-'Business Plan'!$J$9)-'Business Plan'!$J$10)),(('Business Plan'!$K$6*(1+'Scenario Analysis (2D)'!X$4)*('Business Plan'!$K$7-'Business Plan'!$K$8*(1+'Scenario Analysis (2D)'!$E29)-'Business Plan'!$K$9)-'Business Plan'!$K$10))))/'Business Plan'!$C$13-1</f>
        <v>-5.5059117005956413</v>
      </c>
      <c r="I119" s="65">
        <v>0.1</v>
      </c>
      <c r="J119" s="65">
        <v>-0.2</v>
      </c>
      <c r="K119" s="64">
        <f>(NPV('Business Plan'!$B$3,(('Business Plan'!$C$6*(1+'Scenario Analysis (2D)'!X$4)*('Business Plan'!$C$7-'Business Plan'!$C$8-'Business Plan'!$C$9)-'Business Plan'!$C$10*(1+'Scenario Analysis (2D)'!$E45))),(('Business Plan'!$D$6*(1+'Scenario Analysis (2D)'!X$4)*('Business Plan'!$D$7-'Business Plan'!$D$8-'Business Plan'!$D$9)-'Business Plan'!$D$10*(1+'Scenario Analysis (2D)'!$E45))),(('Business Plan'!$E$6*(1+'Scenario Analysis (2D)'!X$4)*('Business Plan'!$E$7-'Business Plan'!$E$8-'Business Plan'!$E$9)-'Business Plan'!$E$10*(1+'Scenario Analysis (2D)'!$E45))),(('Business Plan'!$F$6*(1+'Scenario Analysis (2D)'!X$4)*('Business Plan'!$F$7-'Business Plan'!$F$8-'Business Plan'!$F$9)-'Business Plan'!$F$10*(1+'Scenario Analysis (2D)'!$E45))),(('Business Plan'!$G$6*(1+'Scenario Analysis (2D)'!X$4)*('Business Plan'!$G$7-'Business Plan'!$G$8-'Business Plan'!$G$9)-'Business Plan'!$G$10*(1+'Scenario Analysis (2D)'!$E45))),(('Business Plan'!$H$6*(1+'Scenario Analysis (2D)'!X$4)*('Business Plan'!$H$7-'Business Plan'!$H$8-'Business Plan'!$H$9)-'Business Plan'!$H$10*(1+'Scenario Analysis (2D)'!$E45))),(('Business Plan'!$I$6*(1+'Scenario Analysis (2D)'!X$4)*('Business Plan'!$I$7-'Business Plan'!$I$8-'Business Plan'!$I$9)-'Business Plan'!$I$10*(1+'Scenario Analysis (2D)'!$E45))),(('Business Plan'!$J$6*(1+'Scenario Analysis (2D)'!X$4)*('Business Plan'!$J$7-'Business Plan'!$J$8-'Business Plan'!$J$9)-'Business Plan'!$J$10*(1+'Scenario Analysis (2D)'!$E45))),(('Business Plan'!$K$6*(1+'Scenario Analysis (2D)'!X$4)*('Business Plan'!$K$7-'Business Plan'!$K$8-'Business Plan'!$K$9)-'Business Plan'!$K$10*(1+'Scenario Analysis (2D)'!$E45)))))/'Business Plan'!$C$13-1</f>
        <v>-3.9175984207885328</v>
      </c>
      <c r="M119" s="65">
        <v>0.1</v>
      </c>
      <c r="N119" s="65">
        <v>-0.2</v>
      </c>
      <c r="O119" s="64">
        <f>(NPV('Business Plan'!$B$3,(('Business Plan'!$C$6*('Business Plan'!$C$7*(1+'Scenario Analysis (2D)'!X$4)-'Business Plan'!$C$8*(1+'Scenario Analysis (2D)'!$E61)-'Business Plan'!$C$9)-'Business Plan'!$C$10)),(('Business Plan'!$D$6*('Business Plan'!$D$7*(1+'Scenario Analysis (2D)'!X$4)-'Business Plan'!$D$8*(1+'Scenario Analysis (2D)'!$E61)-'Business Plan'!$D$9)-'Business Plan'!$D$10)),(('Business Plan'!$E$6*('Business Plan'!$E$7*(1+'Scenario Analysis (2D)'!X$4)-'Business Plan'!$E$8*(1+'Scenario Analysis (2D)'!$E61)-'Business Plan'!$E$9)-'Business Plan'!$E$10)),(('Business Plan'!$F$6*('Business Plan'!$F$7*(1+'Scenario Analysis (2D)'!X$4)-'Business Plan'!$F$8*(1+'Scenario Analysis (2D)'!$E61)-'Business Plan'!$F$9)-'Business Plan'!$F$10)),(('Business Plan'!$G$6*('Business Plan'!$G$7*(1+'Scenario Analysis (2D)'!X$4)-'Business Plan'!$G$8*(1+'Scenario Analysis (2D)'!$E61)-'Business Plan'!$G$9)-'Business Plan'!$G$10)),(('Business Plan'!$H$6*('Business Plan'!$H$7*(1+'Scenario Analysis (2D)'!X$4)-'Business Plan'!$H$8*(1+'Scenario Analysis (2D)'!$E61)-'Business Plan'!$H$9)-'Business Plan'!$H$10)),(('Business Plan'!$I$6*('Business Plan'!$I$7*(1+'Scenario Analysis (2D)'!X$4)-'Business Plan'!$I$8*(1+'Scenario Analysis (2D)'!$E61)-'Business Plan'!$I$9)-'Business Plan'!$I$10)),(('Business Plan'!$J$6*('Business Plan'!$J$7*(1+'Scenario Analysis (2D)'!X$4)-'Business Plan'!$J$8*(1+'Scenario Analysis (2D)'!$E61)-'Business Plan'!$J$9)-'Business Plan'!$J$10)),(('Business Plan'!$K$6*('Business Plan'!$K$7*(1+'Scenario Analysis (2D)'!X$4)-'Business Plan'!$K$8*(1+'Scenario Analysis (2D)'!$E61)-'Business Plan'!$K$9)-'Business Plan'!$K$10))))/'Business Plan'!$C$13-1</f>
        <v>-13.521648640389136</v>
      </c>
      <c r="Q119" s="65">
        <v>0.1</v>
      </c>
      <c r="R119" s="65">
        <v>-0.2</v>
      </c>
      <c r="S119" s="64">
        <f>(NPV('Business Plan'!$B$3,(('Business Plan'!$C$6*('Business Plan'!$C$7*(1+'Scenario Analysis (2D)'!X$4)-'Business Plan'!$C$8-'Business Plan'!$C$9)-'Business Plan'!$C$10*(1+'Scenario Analysis (2D)'!$E77))),(('Business Plan'!$D$6*('Business Plan'!$D$7*(1+'Scenario Analysis (2D)'!X$4)-'Business Plan'!$D$8-'Business Plan'!$D$9)-'Business Plan'!$D$10*(1+'Scenario Analysis (2D)'!$E77))),(('Business Plan'!$E$6*('Business Plan'!$E$7*(1+'Scenario Analysis (2D)'!X$4)-'Business Plan'!$E$8-'Business Plan'!$E$9)-'Business Plan'!$E$10*(1+'Scenario Analysis (2D)'!$E77))),(('Business Plan'!$F$6*('Business Plan'!$F$7*(1+'Scenario Analysis (2D)'!X$4)-'Business Plan'!$F$8-'Business Plan'!$F$9)-'Business Plan'!$F$10*(1+'Scenario Analysis (2D)'!$E77))),(('Business Plan'!$G$6*('Business Plan'!$G$7*(1+'Scenario Analysis (2D)'!X$4)-'Business Plan'!$G$8-'Business Plan'!$G$9)-'Business Plan'!$G$10*(1+'Scenario Analysis (2D)'!$E77))),(('Business Plan'!$H$6*('Business Plan'!$H$7*(1+'Scenario Analysis (2D)'!X$4)-'Business Plan'!$H$8-'Business Plan'!$H$9)-'Business Plan'!$H$10*(1+'Scenario Analysis (2D)'!$E77))),(('Business Plan'!$I$6*('Business Plan'!$I$7*(1+'Scenario Analysis (2D)'!X$4)-'Business Plan'!$I$8-'Business Plan'!$I$9)-'Business Plan'!$I$10*(1+'Scenario Analysis (2D)'!$E77))),(('Business Plan'!$J$6*('Business Plan'!$J$7*(1+'Scenario Analysis (2D)'!X$4)-'Business Plan'!$J$8-'Business Plan'!$J$9)-'Business Plan'!$J$10*(1+'Scenario Analysis (2D)'!$E77))),(('Business Plan'!$K$6*('Business Plan'!$K$7*(1+'Scenario Analysis (2D)'!X$4)-'Business Plan'!$K$8-'Business Plan'!$K$9)-'Business Plan'!$K$10*(1+'Scenario Analysis (2D)'!$E77)))))/'Business Plan'!$C$13-1</f>
        <v>-11.226457172231207</v>
      </c>
      <c r="U119" s="65">
        <v>0.1</v>
      </c>
      <c r="V119" s="65">
        <v>-0.2</v>
      </c>
      <c r="W119" s="64">
        <f>(NPV('Business Plan'!$B$3,(('Business Plan'!$C$6*('Business Plan'!$C$7-'Business Plan'!$C$8*(1+'Scenario Analysis (2D)'!X$4)-'Business Plan'!$C$9)-'Business Plan'!$C$10*(1+'Scenario Analysis (2D)'!$E93))),(('Business Plan'!$D$6*('Business Plan'!$D$7-'Business Plan'!$D$8*(1+'Scenario Analysis (2D)'!X$4)-'Business Plan'!$D$9)-'Business Plan'!$D$10*(1+'Scenario Analysis (2D)'!$E93))),(('Business Plan'!$E$6*('Business Plan'!$E$7-'Business Plan'!$E$8*(1+'Scenario Analysis (2D)'!X$4)-'Business Plan'!$E$9)-'Business Plan'!$E$10*(1+'Scenario Analysis (2D)'!$E93))),(('Business Plan'!$F$6*('Business Plan'!$F$7-'Business Plan'!$F$8*(1+'Scenario Analysis (2D)'!X$4)-'Business Plan'!$F$9)-'Business Plan'!$F$10*(1+'Scenario Analysis (2D)'!$E93))),(('Business Plan'!$G$6*('Business Plan'!$G$7-'Business Plan'!$G$8*(1+'Scenario Analysis (2D)'!X$4)-'Business Plan'!$G$9)-'Business Plan'!$G$10*(1+'Scenario Analysis (2D)'!$E93))),(('Business Plan'!$H$6*('Business Plan'!$H$7-'Business Plan'!$H$8*(1+'Scenario Analysis (2D)'!X$4)-'Business Plan'!$H$9)-'Business Plan'!$H$10*(1+'Scenario Analysis (2D)'!$E93))),(('Business Plan'!$I$6*('Business Plan'!$I$7-'Business Plan'!$I$8*(1+'Scenario Analysis (2D)'!X$4)-'Business Plan'!$I$9)-'Business Plan'!$I$10*(1+'Scenario Analysis (2D)'!$E93))),(('Business Plan'!$J$6*('Business Plan'!$J$7-'Business Plan'!$J$8*(1+'Scenario Analysis (2D)'!X$4)-'Business Plan'!$J$9)-'Business Plan'!$J$10*(1+'Scenario Analysis (2D)'!$E93))),(('Business Plan'!$K$6*('Business Plan'!$K$7-'Business Plan'!$K$8*(1+'Scenario Analysis (2D)'!X$4)-'Business Plan'!$K$9)-'Business Plan'!$K$10*(1+'Scenario Analysis (2D)'!$E93)))))/'Business Plan'!$C$13-1</f>
        <v>5.8295824099120281</v>
      </c>
    </row>
    <row r="120" spans="1:23" x14ac:dyDescent="0.25">
      <c r="A120" s="66">
        <v>0.1</v>
      </c>
      <c r="B120" s="63">
        <v>-0.15</v>
      </c>
      <c r="C120" s="64">
        <f>(NPV('Business Plan'!$B$3,(('Business Plan'!$C$6*(1+'Scenario Analysis (2D)'!Y$4)*('Business Plan'!$C$7*(1+'Scenario Analysis (2D)'!$E13)-'Business Plan'!$C$8-'Business Plan'!$C$9)-'Business Plan'!$C$10)),(('Business Plan'!$D$6*(1+'Scenario Analysis (2D)'!Y$4)*('Business Plan'!$D$7*(1+'Scenario Analysis (2D)'!$E13)-'Business Plan'!$D$8-'Business Plan'!$D$9)-'Business Plan'!$D$10)),(('Business Plan'!$E$6*(1+'Scenario Analysis (2D)'!Y$4)*('Business Plan'!$E$7*(1+'Scenario Analysis (2D)'!$E13)-'Business Plan'!$E$8-'Business Plan'!$E$9)-'Business Plan'!$E$10)),(('Business Plan'!$F$6*(1+'Scenario Analysis (2D)'!Y$4)*('Business Plan'!$F$7*(1+'Scenario Analysis (2D)'!$E13)-'Business Plan'!$F$8-'Business Plan'!$F$9)-'Business Plan'!$F$10)),(('Business Plan'!$G$6*(1+'Scenario Analysis (2D)'!Y$4)*('Business Plan'!$G$7*(1+'Scenario Analysis (2D)'!$E13)-'Business Plan'!$G$8-'Business Plan'!$G$9)-'Business Plan'!$G$10)),(('Business Plan'!$H$6*(1+'Scenario Analysis (2D)'!Y$4)*('Business Plan'!$H$7*(1+'Scenario Analysis (2D)'!$E13)-'Business Plan'!$H$8-'Business Plan'!$H$9)-'Business Plan'!$H$10)),(('Business Plan'!$I$6*(1+'Scenario Analysis (2D)'!Y$4)*('Business Plan'!$I$7*(1+'Scenario Analysis (2D)'!$E13)-'Business Plan'!$I$8-'Business Plan'!$I$9)-'Business Plan'!$I$10)),(('Business Plan'!$J$6*(1+'Scenario Analysis (2D)'!Y$4)*('Business Plan'!$J$7*(1+'Scenario Analysis (2D)'!$E13)-'Business Plan'!$J$8-'Business Plan'!$J$9)-'Business Plan'!$J$10)),(('Business Plan'!$K$6*(1+'Scenario Analysis (2D)'!Y$4)*('Business Plan'!$K$7*(1+'Scenario Analysis (2D)'!$E13)-'Business Plan'!$K$8-'Business Plan'!$K$9)-'Business Plan'!$K$10))))/'Business Plan'!$C$13-1</f>
        <v>2.2357853115256234</v>
      </c>
      <c r="E120" s="65">
        <v>0.1</v>
      </c>
      <c r="F120" s="65">
        <v>-0.15</v>
      </c>
      <c r="G120" s="64">
        <f>(NPV('Business Plan'!$B$3,(('Business Plan'!$C$6*(1+'Scenario Analysis (2D)'!Y$4)*('Business Plan'!$C$7-'Business Plan'!$C$8*(1+'Scenario Analysis (2D)'!$E29)-'Business Plan'!$C$9)-'Business Plan'!$C$10)),(('Business Plan'!$D$6*(1+'Scenario Analysis (2D)'!Y$4)*('Business Plan'!$D$7-'Business Plan'!$D$8*(1+'Scenario Analysis (2D)'!$E29)-'Business Plan'!$D$9)-'Business Plan'!$D$10)),(('Business Plan'!$E$6*(1+'Scenario Analysis (2D)'!Y$4)*('Business Plan'!$E$7-'Business Plan'!$E$8*(1+'Scenario Analysis (2D)'!$E29)-'Business Plan'!$E$9)-'Business Plan'!$E$10)),(('Business Plan'!$F$6*(1+'Scenario Analysis (2D)'!Y$4)*('Business Plan'!$F$7-'Business Plan'!$F$8*(1+'Scenario Analysis (2D)'!$E29)-'Business Plan'!$F$9)-'Business Plan'!$F$10)),(('Business Plan'!$G$6*(1+'Scenario Analysis (2D)'!Y$4)*('Business Plan'!$G$7-'Business Plan'!$G$8*(1+'Scenario Analysis (2D)'!$E29)-'Business Plan'!$G$9)-'Business Plan'!$G$10)),(('Business Plan'!$H$6*(1+'Scenario Analysis (2D)'!Y$4)*('Business Plan'!$H$7-'Business Plan'!$H$8*(1+'Scenario Analysis (2D)'!$E29)-'Business Plan'!$H$9)-'Business Plan'!$H$10)),(('Business Plan'!$I$6*(1+'Scenario Analysis (2D)'!Y$4)*('Business Plan'!$I$7-'Business Plan'!$I$8*(1+'Scenario Analysis (2D)'!$E29)-'Business Plan'!$I$9)-'Business Plan'!$I$10)),(('Business Plan'!$J$6*(1+'Scenario Analysis (2D)'!Y$4)*('Business Plan'!$J$7-'Business Plan'!$J$8*(1+'Scenario Analysis (2D)'!$E29)-'Business Plan'!$J$9)-'Business Plan'!$J$10)),(('Business Plan'!$K$6*(1+'Scenario Analysis (2D)'!Y$4)*('Business Plan'!$K$7-'Business Plan'!$K$8*(1+'Scenario Analysis (2D)'!$E29)-'Business Plan'!$K$9)-'Business Plan'!$K$10))))/'Business Plan'!$C$13-1</f>
        <v>-5.0130315108852574</v>
      </c>
      <c r="I120" s="65">
        <v>0.1</v>
      </c>
      <c r="J120" s="65">
        <v>-0.15</v>
      </c>
      <c r="K120" s="64">
        <f>(NPV('Business Plan'!$B$3,(('Business Plan'!$C$6*(1+'Scenario Analysis (2D)'!Y$4)*('Business Plan'!$C$7-'Business Plan'!$C$8-'Business Plan'!$C$9)-'Business Plan'!$C$10*(1+'Scenario Analysis (2D)'!$E45))),(('Business Plan'!$D$6*(1+'Scenario Analysis (2D)'!Y$4)*('Business Plan'!$D$7-'Business Plan'!$D$8-'Business Plan'!$D$9)-'Business Plan'!$D$10*(1+'Scenario Analysis (2D)'!$E45))),(('Business Plan'!$E$6*(1+'Scenario Analysis (2D)'!Y$4)*('Business Plan'!$E$7-'Business Plan'!$E$8-'Business Plan'!$E$9)-'Business Plan'!$E$10*(1+'Scenario Analysis (2D)'!$E45))),(('Business Plan'!$F$6*(1+'Scenario Analysis (2D)'!Y$4)*('Business Plan'!$F$7-'Business Plan'!$F$8-'Business Plan'!$F$9)-'Business Plan'!$F$10*(1+'Scenario Analysis (2D)'!$E45))),(('Business Plan'!$G$6*(1+'Scenario Analysis (2D)'!Y$4)*('Business Plan'!$G$7-'Business Plan'!$G$8-'Business Plan'!$G$9)-'Business Plan'!$G$10*(1+'Scenario Analysis (2D)'!$E45))),(('Business Plan'!$H$6*(1+'Scenario Analysis (2D)'!Y$4)*('Business Plan'!$H$7-'Business Plan'!$H$8-'Business Plan'!$H$9)-'Business Plan'!$H$10*(1+'Scenario Analysis (2D)'!$E45))),(('Business Plan'!$I$6*(1+'Scenario Analysis (2D)'!Y$4)*('Business Plan'!$I$7-'Business Plan'!$I$8-'Business Plan'!$I$9)-'Business Plan'!$I$10*(1+'Scenario Analysis (2D)'!$E45))),(('Business Plan'!$J$6*(1+'Scenario Analysis (2D)'!Y$4)*('Business Plan'!$J$7-'Business Plan'!$J$8-'Business Plan'!$J$9)-'Business Plan'!$J$10*(1+'Scenario Analysis (2D)'!$E45))),(('Business Plan'!$K$6*(1+'Scenario Analysis (2D)'!Y$4)*('Business Plan'!$K$7-'Business Plan'!$K$8-'Business Plan'!$K$9)-'Business Plan'!$K$10*(1+'Scenario Analysis (2D)'!$E45)))))/'Business Plan'!$C$13-1</f>
        <v>-3.2479986839904442</v>
      </c>
      <c r="M120" s="65">
        <v>0.1</v>
      </c>
      <c r="N120" s="65">
        <v>-0.15</v>
      </c>
      <c r="O120" s="64">
        <f>(NPV('Business Plan'!$B$3,(('Business Plan'!$C$6*('Business Plan'!$C$7*(1+'Scenario Analysis (2D)'!Y$4)-'Business Plan'!$C$8*(1+'Scenario Analysis (2D)'!$E61)-'Business Plan'!$C$9)-'Business Plan'!$C$10)),(('Business Plan'!$D$6*('Business Plan'!$D$7*(1+'Scenario Analysis (2D)'!Y$4)-'Business Plan'!$D$8*(1+'Scenario Analysis (2D)'!$E61)-'Business Plan'!$D$9)-'Business Plan'!$D$10)),(('Business Plan'!$E$6*('Business Plan'!$E$7*(1+'Scenario Analysis (2D)'!Y$4)-'Business Plan'!$E$8*(1+'Scenario Analysis (2D)'!$E61)-'Business Plan'!$E$9)-'Business Plan'!$E$10)),(('Business Plan'!$F$6*('Business Plan'!$F$7*(1+'Scenario Analysis (2D)'!Y$4)-'Business Plan'!$F$8*(1+'Scenario Analysis (2D)'!$E61)-'Business Plan'!$F$9)-'Business Plan'!$F$10)),(('Business Plan'!$G$6*('Business Plan'!$G$7*(1+'Scenario Analysis (2D)'!Y$4)-'Business Plan'!$G$8*(1+'Scenario Analysis (2D)'!$E61)-'Business Plan'!$G$9)-'Business Plan'!$G$10)),(('Business Plan'!$H$6*('Business Plan'!$H$7*(1+'Scenario Analysis (2D)'!Y$4)-'Business Plan'!$H$8*(1+'Scenario Analysis (2D)'!$E61)-'Business Plan'!$H$9)-'Business Plan'!$H$10)),(('Business Plan'!$I$6*('Business Plan'!$I$7*(1+'Scenario Analysis (2D)'!Y$4)-'Business Plan'!$I$8*(1+'Scenario Analysis (2D)'!$E61)-'Business Plan'!$I$9)-'Business Plan'!$I$10)),(('Business Plan'!$J$6*('Business Plan'!$J$7*(1+'Scenario Analysis (2D)'!Y$4)-'Business Plan'!$J$8*(1+'Scenario Analysis (2D)'!$E61)-'Business Plan'!$J$9)-'Business Plan'!$J$10)),(('Business Plan'!$K$6*('Business Plan'!$K$7*(1+'Scenario Analysis (2D)'!Y$4)-'Business Plan'!$K$8*(1+'Scenario Analysis (2D)'!$E61)-'Business Plan'!$K$9)-'Business Plan'!$K$10))))/'Business Plan'!$C$13-1</f>
        <v>-11.02483421573038</v>
      </c>
      <c r="Q120" s="65">
        <v>0.1</v>
      </c>
      <c r="R120" s="65">
        <v>-0.15</v>
      </c>
      <c r="S120" s="64">
        <f>(NPV('Business Plan'!$B$3,(('Business Plan'!$C$6*('Business Plan'!$C$7*(1+'Scenario Analysis (2D)'!Y$4)-'Business Plan'!$C$8-'Business Plan'!$C$9)-'Business Plan'!$C$10*(1+'Scenario Analysis (2D)'!$E77))),(('Business Plan'!$D$6*('Business Plan'!$D$7*(1+'Scenario Analysis (2D)'!Y$4)-'Business Plan'!$D$8-'Business Plan'!$D$9)-'Business Plan'!$D$10*(1+'Scenario Analysis (2D)'!$E77))),(('Business Plan'!$E$6*('Business Plan'!$E$7*(1+'Scenario Analysis (2D)'!Y$4)-'Business Plan'!$E$8-'Business Plan'!$E$9)-'Business Plan'!$E$10*(1+'Scenario Analysis (2D)'!$E77))),(('Business Plan'!$F$6*('Business Plan'!$F$7*(1+'Scenario Analysis (2D)'!Y$4)-'Business Plan'!$F$8-'Business Plan'!$F$9)-'Business Plan'!$F$10*(1+'Scenario Analysis (2D)'!$E77))),(('Business Plan'!$G$6*('Business Plan'!$G$7*(1+'Scenario Analysis (2D)'!Y$4)-'Business Plan'!$G$8-'Business Plan'!$G$9)-'Business Plan'!$G$10*(1+'Scenario Analysis (2D)'!$E77))),(('Business Plan'!$H$6*('Business Plan'!$H$7*(1+'Scenario Analysis (2D)'!Y$4)-'Business Plan'!$H$8-'Business Plan'!$H$9)-'Business Plan'!$H$10*(1+'Scenario Analysis (2D)'!$E77))),(('Business Plan'!$I$6*('Business Plan'!$I$7*(1+'Scenario Analysis (2D)'!Y$4)-'Business Plan'!$I$8-'Business Plan'!$I$9)-'Business Plan'!$I$10*(1+'Scenario Analysis (2D)'!$E77))),(('Business Plan'!$J$6*('Business Plan'!$J$7*(1+'Scenario Analysis (2D)'!Y$4)-'Business Plan'!$J$8-'Business Plan'!$J$9)-'Business Plan'!$J$10*(1+'Scenario Analysis (2D)'!$E77))),(('Business Plan'!$K$6*('Business Plan'!$K$7*(1+'Scenario Analysis (2D)'!Y$4)-'Business Plan'!$K$8-'Business Plan'!$K$9)-'Business Plan'!$K$10*(1+'Scenario Analysis (2D)'!$E77)))))/'Business Plan'!$C$13-1</f>
        <v>-8.7296427475724503</v>
      </c>
      <c r="U120" s="65">
        <v>0.1</v>
      </c>
      <c r="V120" s="65">
        <v>-0.15</v>
      </c>
      <c r="W120" s="64">
        <f>(NPV('Business Plan'!$B$3,(('Business Plan'!$C$6*('Business Plan'!$C$7-'Business Plan'!$C$8*(1+'Scenario Analysis (2D)'!Y$4)-'Business Plan'!$C$9)-'Business Plan'!$C$10*(1+'Scenario Analysis (2D)'!$E93))),(('Business Plan'!$D$6*('Business Plan'!$D$7-'Business Plan'!$D$8*(1+'Scenario Analysis (2D)'!Y$4)-'Business Plan'!$D$9)-'Business Plan'!$D$10*(1+'Scenario Analysis (2D)'!$E93))),(('Business Plan'!$E$6*('Business Plan'!$E$7-'Business Plan'!$E$8*(1+'Scenario Analysis (2D)'!Y$4)-'Business Plan'!$E$9)-'Business Plan'!$E$10*(1+'Scenario Analysis (2D)'!$E93))),(('Business Plan'!$F$6*('Business Plan'!$F$7-'Business Plan'!$F$8*(1+'Scenario Analysis (2D)'!Y$4)-'Business Plan'!$F$9)-'Business Plan'!$F$10*(1+'Scenario Analysis (2D)'!$E93))),(('Business Plan'!$G$6*('Business Plan'!$G$7-'Business Plan'!$G$8*(1+'Scenario Analysis (2D)'!Y$4)-'Business Plan'!$G$9)-'Business Plan'!$G$10*(1+'Scenario Analysis (2D)'!$E93))),(('Business Plan'!$H$6*('Business Plan'!$H$7-'Business Plan'!$H$8*(1+'Scenario Analysis (2D)'!Y$4)-'Business Plan'!$H$9)-'Business Plan'!$H$10*(1+'Scenario Analysis (2D)'!$E93))),(('Business Plan'!$I$6*('Business Plan'!$I$7-'Business Plan'!$I$8*(1+'Scenario Analysis (2D)'!Y$4)-'Business Plan'!$I$9)-'Business Plan'!$I$10*(1+'Scenario Analysis (2D)'!$E93))),(('Business Plan'!$J$6*('Business Plan'!$J$7-'Business Plan'!$J$8*(1+'Scenario Analysis (2D)'!Y$4)-'Business Plan'!$J$9)-'Business Plan'!$J$10*(1+'Scenario Analysis (2D)'!$E93))),(('Business Plan'!$K$6*('Business Plan'!$K$7-'Business Plan'!$K$8*(1+'Scenario Analysis (2D)'!Y$4)-'Business Plan'!$K$9)-'Business Plan'!$K$10*(1+'Scenario Analysis (2D)'!$E93)))))/'Business Plan'!$C$13-1</f>
        <v>4.0623869390349769</v>
      </c>
    </row>
    <row r="121" spans="1:23" x14ac:dyDescent="0.25">
      <c r="A121" s="66">
        <v>0.1</v>
      </c>
      <c r="B121" s="63">
        <v>-0.1</v>
      </c>
      <c r="C121" s="64">
        <f>(NPV('Business Plan'!$B$3,(('Business Plan'!$C$6*(1+'Scenario Analysis (2D)'!Z$4)*('Business Plan'!$C$7*(1+'Scenario Analysis (2D)'!$E13)-'Business Plan'!$C$8-'Business Plan'!$C$9)-'Business Plan'!$C$10)),(('Business Plan'!$D$6*(1+'Scenario Analysis (2D)'!Z$4)*('Business Plan'!$D$7*(1+'Scenario Analysis (2D)'!$E13)-'Business Plan'!$D$8-'Business Plan'!$D$9)-'Business Plan'!$D$10)),(('Business Plan'!$E$6*(1+'Scenario Analysis (2D)'!Z$4)*('Business Plan'!$E$7*(1+'Scenario Analysis (2D)'!$E13)-'Business Plan'!$E$8-'Business Plan'!$E$9)-'Business Plan'!$E$10)),(('Business Plan'!$F$6*(1+'Scenario Analysis (2D)'!Z$4)*('Business Plan'!$F$7*(1+'Scenario Analysis (2D)'!$E13)-'Business Plan'!$F$8-'Business Plan'!$F$9)-'Business Plan'!$F$10)),(('Business Plan'!$G$6*(1+'Scenario Analysis (2D)'!Z$4)*('Business Plan'!$G$7*(1+'Scenario Analysis (2D)'!$E13)-'Business Plan'!$G$8-'Business Plan'!$G$9)-'Business Plan'!$G$10)),(('Business Plan'!$H$6*(1+'Scenario Analysis (2D)'!Z$4)*('Business Plan'!$H$7*(1+'Scenario Analysis (2D)'!$E13)-'Business Plan'!$H$8-'Business Plan'!$H$9)-'Business Plan'!$H$10)),(('Business Plan'!$I$6*(1+'Scenario Analysis (2D)'!Z$4)*('Business Plan'!$I$7*(1+'Scenario Analysis (2D)'!$E13)-'Business Plan'!$I$8-'Business Plan'!$I$9)-'Business Plan'!$I$10)),(('Business Plan'!$J$6*(1+'Scenario Analysis (2D)'!Z$4)*('Business Plan'!$J$7*(1+'Scenario Analysis (2D)'!$E13)-'Business Plan'!$J$8-'Business Plan'!$J$9)-'Business Plan'!$J$10)),(('Business Plan'!$K$6*(1+'Scenario Analysis (2D)'!Z$4)*('Business Plan'!$K$7*(1+'Scenario Analysis (2D)'!$E13)-'Business Plan'!$K$8-'Business Plan'!$K$9)-'Business Plan'!$K$10))))/'Business Plan'!$C$13-1</f>
        <v>3.1550664907895882</v>
      </c>
      <c r="E121" s="65">
        <v>0.1</v>
      </c>
      <c r="F121" s="65">
        <v>-0.1</v>
      </c>
      <c r="G121" s="64">
        <f>(NPV('Business Plan'!$B$3,(('Business Plan'!$C$6*(1+'Scenario Analysis (2D)'!Z$4)*('Business Plan'!$C$7-'Business Plan'!$C$8*(1+'Scenario Analysis (2D)'!$E29)-'Business Plan'!$C$9)-'Business Plan'!$C$10)),(('Business Plan'!$D$6*(1+'Scenario Analysis (2D)'!Z$4)*('Business Plan'!$D$7-'Business Plan'!$D$8*(1+'Scenario Analysis (2D)'!$E29)-'Business Plan'!$D$9)-'Business Plan'!$D$10)),(('Business Plan'!$E$6*(1+'Scenario Analysis (2D)'!Z$4)*('Business Plan'!$E$7-'Business Plan'!$E$8*(1+'Scenario Analysis (2D)'!$E29)-'Business Plan'!$E$9)-'Business Plan'!$E$10)),(('Business Plan'!$F$6*(1+'Scenario Analysis (2D)'!Z$4)*('Business Plan'!$F$7-'Business Plan'!$F$8*(1+'Scenario Analysis (2D)'!$E29)-'Business Plan'!$F$9)-'Business Plan'!$F$10)),(('Business Plan'!$G$6*(1+'Scenario Analysis (2D)'!Z$4)*('Business Plan'!$G$7-'Business Plan'!$G$8*(1+'Scenario Analysis (2D)'!$E29)-'Business Plan'!$G$9)-'Business Plan'!$G$10)),(('Business Plan'!$H$6*(1+'Scenario Analysis (2D)'!Z$4)*('Business Plan'!$H$7-'Business Plan'!$H$8*(1+'Scenario Analysis (2D)'!$E29)-'Business Plan'!$H$9)-'Business Plan'!$H$10)),(('Business Plan'!$I$6*(1+'Scenario Analysis (2D)'!Z$4)*('Business Plan'!$I$7-'Business Plan'!$I$8*(1+'Scenario Analysis (2D)'!$E29)-'Business Plan'!$I$9)-'Business Plan'!$I$10)),(('Business Plan'!$J$6*(1+'Scenario Analysis (2D)'!Z$4)*('Business Plan'!$J$7-'Business Plan'!$J$8*(1+'Scenario Analysis (2D)'!$E29)-'Business Plan'!$J$9)-'Business Plan'!$J$10)),(('Business Plan'!$K$6*(1+'Scenario Analysis (2D)'!Z$4)*('Business Plan'!$K$7-'Business Plan'!$K$8*(1+'Scenario Analysis (2D)'!$E29)-'Business Plan'!$K$9)-'Business Plan'!$K$10))))/'Business Plan'!$C$13-1</f>
        <v>-4.5201513211748736</v>
      </c>
      <c r="I121" s="65">
        <v>0.1</v>
      </c>
      <c r="J121" s="65">
        <v>-0.1</v>
      </c>
      <c r="K121" s="64">
        <f>(NPV('Business Plan'!$B$3,(('Business Plan'!$C$6*(1+'Scenario Analysis (2D)'!Z$4)*('Business Plan'!$C$7-'Business Plan'!$C$8-'Business Plan'!$C$9)-'Business Plan'!$C$10*(1+'Scenario Analysis (2D)'!$E45))),(('Business Plan'!$D$6*(1+'Scenario Analysis (2D)'!Z$4)*('Business Plan'!$D$7-'Business Plan'!$D$8-'Business Plan'!$D$9)-'Business Plan'!$D$10*(1+'Scenario Analysis (2D)'!$E45))),(('Business Plan'!$E$6*(1+'Scenario Analysis (2D)'!Z$4)*('Business Plan'!$E$7-'Business Plan'!$E$8-'Business Plan'!$E$9)-'Business Plan'!$E$10*(1+'Scenario Analysis (2D)'!$E45))),(('Business Plan'!$F$6*(1+'Scenario Analysis (2D)'!Z$4)*('Business Plan'!$F$7-'Business Plan'!$F$8-'Business Plan'!$F$9)-'Business Plan'!$F$10*(1+'Scenario Analysis (2D)'!$E45))),(('Business Plan'!$G$6*(1+'Scenario Analysis (2D)'!Z$4)*('Business Plan'!$G$7-'Business Plan'!$G$8-'Business Plan'!$G$9)-'Business Plan'!$G$10*(1+'Scenario Analysis (2D)'!$E45))),(('Business Plan'!$H$6*(1+'Scenario Analysis (2D)'!Z$4)*('Business Plan'!$H$7-'Business Plan'!$H$8-'Business Plan'!$H$9)-'Business Plan'!$H$10*(1+'Scenario Analysis (2D)'!$E45))),(('Business Plan'!$I$6*(1+'Scenario Analysis (2D)'!Z$4)*('Business Plan'!$I$7-'Business Plan'!$I$8-'Business Plan'!$I$9)-'Business Plan'!$I$10*(1+'Scenario Analysis (2D)'!$E45))),(('Business Plan'!$J$6*(1+'Scenario Analysis (2D)'!Z$4)*('Business Plan'!$J$7-'Business Plan'!$J$8-'Business Plan'!$J$9)-'Business Plan'!$J$10*(1+'Scenario Analysis (2D)'!$E45))),(('Business Plan'!$K$6*(1+'Scenario Analysis (2D)'!Z$4)*('Business Plan'!$K$7-'Business Plan'!$K$8-'Business Plan'!$K$9)-'Business Plan'!$K$10*(1+'Scenario Analysis (2D)'!$E45)))))/'Business Plan'!$C$13-1</f>
        <v>-2.5783989471923556</v>
      </c>
      <c r="M121" s="65">
        <v>0.1</v>
      </c>
      <c r="N121" s="65">
        <v>-0.1</v>
      </c>
      <c r="O121" s="64">
        <f>(NPV('Business Plan'!$B$3,(('Business Plan'!$C$6*('Business Plan'!$C$7*(1+'Scenario Analysis (2D)'!Z$4)-'Business Plan'!$C$8*(1+'Scenario Analysis (2D)'!$E61)-'Business Plan'!$C$9)-'Business Plan'!$C$10)),(('Business Plan'!$D$6*('Business Plan'!$D$7*(1+'Scenario Analysis (2D)'!Z$4)-'Business Plan'!$D$8*(1+'Scenario Analysis (2D)'!$E61)-'Business Plan'!$D$9)-'Business Plan'!$D$10)),(('Business Plan'!$E$6*('Business Plan'!$E$7*(1+'Scenario Analysis (2D)'!Z$4)-'Business Plan'!$E$8*(1+'Scenario Analysis (2D)'!$E61)-'Business Plan'!$E$9)-'Business Plan'!$E$10)),(('Business Plan'!$F$6*('Business Plan'!$F$7*(1+'Scenario Analysis (2D)'!Z$4)-'Business Plan'!$F$8*(1+'Scenario Analysis (2D)'!$E61)-'Business Plan'!$F$9)-'Business Plan'!$F$10)),(('Business Plan'!$G$6*('Business Plan'!$G$7*(1+'Scenario Analysis (2D)'!Z$4)-'Business Plan'!$G$8*(1+'Scenario Analysis (2D)'!$E61)-'Business Plan'!$G$9)-'Business Plan'!$G$10)),(('Business Plan'!$H$6*('Business Plan'!$H$7*(1+'Scenario Analysis (2D)'!Z$4)-'Business Plan'!$H$8*(1+'Scenario Analysis (2D)'!$E61)-'Business Plan'!$H$9)-'Business Plan'!$H$10)),(('Business Plan'!$I$6*('Business Plan'!$I$7*(1+'Scenario Analysis (2D)'!Z$4)-'Business Plan'!$I$8*(1+'Scenario Analysis (2D)'!$E61)-'Business Plan'!$I$9)-'Business Plan'!$I$10)),(('Business Plan'!$J$6*('Business Plan'!$J$7*(1+'Scenario Analysis (2D)'!Z$4)-'Business Plan'!$J$8*(1+'Scenario Analysis (2D)'!$E61)-'Business Plan'!$J$9)-'Business Plan'!$J$10)),(('Business Plan'!$K$6*('Business Plan'!$K$7*(1+'Scenario Analysis (2D)'!Z$4)-'Business Plan'!$K$8*(1+'Scenario Analysis (2D)'!$E61)-'Business Plan'!$K$9)-'Business Plan'!$K$10))))/'Business Plan'!$C$13-1</f>
        <v>-8.5280197910716211</v>
      </c>
      <c r="Q121" s="65">
        <v>0.1</v>
      </c>
      <c r="R121" s="65">
        <v>-0.1</v>
      </c>
      <c r="S121" s="64">
        <f>(NPV('Business Plan'!$B$3,(('Business Plan'!$C$6*('Business Plan'!$C$7*(1+'Scenario Analysis (2D)'!Z$4)-'Business Plan'!$C$8-'Business Plan'!$C$9)-'Business Plan'!$C$10*(1+'Scenario Analysis (2D)'!$E77))),(('Business Plan'!$D$6*('Business Plan'!$D$7*(1+'Scenario Analysis (2D)'!Z$4)-'Business Plan'!$D$8-'Business Plan'!$D$9)-'Business Plan'!$D$10*(1+'Scenario Analysis (2D)'!$E77))),(('Business Plan'!$E$6*('Business Plan'!$E$7*(1+'Scenario Analysis (2D)'!Z$4)-'Business Plan'!$E$8-'Business Plan'!$E$9)-'Business Plan'!$E$10*(1+'Scenario Analysis (2D)'!$E77))),(('Business Plan'!$F$6*('Business Plan'!$F$7*(1+'Scenario Analysis (2D)'!Z$4)-'Business Plan'!$F$8-'Business Plan'!$F$9)-'Business Plan'!$F$10*(1+'Scenario Analysis (2D)'!$E77))),(('Business Plan'!$G$6*('Business Plan'!$G$7*(1+'Scenario Analysis (2D)'!Z$4)-'Business Plan'!$G$8-'Business Plan'!$G$9)-'Business Plan'!$G$10*(1+'Scenario Analysis (2D)'!$E77))),(('Business Plan'!$H$6*('Business Plan'!$H$7*(1+'Scenario Analysis (2D)'!Z$4)-'Business Plan'!$H$8-'Business Plan'!$H$9)-'Business Plan'!$H$10*(1+'Scenario Analysis (2D)'!$E77))),(('Business Plan'!$I$6*('Business Plan'!$I$7*(1+'Scenario Analysis (2D)'!Z$4)-'Business Plan'!$I$8-'Business Plan'!$I$9)-'Business Plan'!$I$10*(1+'Scenario Analysis (2D)'!$E77))),(('Business Plan'!$J$6*('Business Plan'!$J$7*(1+'Scenario Analysis (2D)'!Z$4)-'Business Plan'!$J$8-'Business Plan'!$J$9)-'Business Plan'!$J$10*(1+'Scenario Analysis (2D)'!$E77))),(('Business Plan'!$K$6*('Business Plan'!$K$7*(1+'Scenario Analysis (2D)'!Z$4)-'Business Plan'!$K$8-'Business Plan'!$K$9)-'Business Plan'!$K$10*(1+'Scenario Analysis (2D)'!$E77)))))/'Business Plan'!$C$13-1</f>
        <v>-6.2328283229136918</v>
      </c>
      <c r="U121" s="65">
        <v>0.1</v>
      </c>
      <c r="V121" s="65">
        <v>-0.1</v>
      </c>
      <c r="W121" s="64">
        <f>(NPV('Business Plan'!$B$3,(('Business Plan'!$C$6*('Business Plan'!$C$7-'Business Plan'!$C$8*(1+'Scenario Analysis (2D)'!Z$4)-'Business Plan'!$C$9)-'Business Plan'!$C$10*(1+'Scenario Analysis (2D)'!$E93))),(('Business Plan'!$D$6*('Business Plan'!$D$7-'Business Plan'!$D$8*(1+'Scenario Analysis (2D)'!Z$4)-'Business Plan'!$D$9)-'Business Plan'!$D$10*(1+'Scenario Analysis (2D)'!$E93))),(('Business Plan'!$E$6*('Business Plan'!$E$7-'Business Plan'!$E$8*(1+'Scenario Analysis (2D)'!Z$4)-'Business Plan'!$E$9)-'Business Plan'!$E$10*(1+'Scenario Analysis (2D)'!$E93))),(('Business Plan'!$F$6*('Business Plan'!$F$7-'Business Plan'!$F$8*(1+'Scenario Analysis (2D)'!Z$4)-'Business Plan'!$F$9)-'Business Plan'!$F$10*(1+'Scenario Analysis (2D)'!$E93))),(('Business Plan'!$G$6*('Business Plan'!$G$7-'Business Plan'!$G$8*(1+'Scenario Analysis (2D)'!Z$4)-'Business Plan'!$G$9)-'Business Plan'!$G$10*(1+'Scenario Analysis (2D)'!$E93))),(('Business Plan'!$H$6*('Business Plan'!$H$7-'Business Plan'!$H$8*(1+'Scenario Analysis (2D)'!Z$4)-'Business Plan'!$H$9)-'Business Plan'!$H$10*(1+'Scenario Analysis (2D)'!$E93))),(('Business Plan'!$I$6*('Business Plan'!$I$7-'Business Plan'!$I$8*(1+'Scenario Analysis (2D)'!Z$4)-'Business Plan'!$I$9)-'Business Plan'!$I$10*(1+'Scenario Analysis (2D)'!$E93))),(('Business Plan'!$J$6*('Business Plan'!$J$7-'Business Plan'!$J$8*(1+'Scenario Analysis (2D)'!Z$4)-'Business Plan'!$J$9)-'Business Plan'!$J$10*(1+'Scenario Analysis (2D)'!$E93))),(('Business Plan'!$K$6*('Business Plan'!$K$7-'Business Plan'!$K$8*(1+'Scenario Analysis (2D)'!Z$4)-'Business Plan'!$K$9)-'Business Plan'!$K$10*(1+'Scenario Analysis (2D)'!$E93)))))/'Business Plan'!$C$13-1</f>
        <v>2.2951914681579262</v>
      </c>
    </row>
    <row r="122" spans="1:23" x14ac:dyDescent="0.25">
      <c r="A122" s="66">
        <v>0.1</v>
      </c>
      <c r="B122" s="63">
        <v>-0.05</v>
      </c>
      <c r="C122" s="64">
        <f>(NPV('Business Plan'!$B$3,(('Business Plan'!$C$6*(1+'Scenario Analysis (2D)'!AA$4)*('Business Plan'!$C$7*(1+'Scenario Analysis (2D)'!$E13)-'Business Plan'!$C$8-'Business Plan'!$C$9)-'Business Plan'!$C$10)),(('Business Plan'!$D$6*(1+'Scenario Analysis (2D)'!AA$4)*('Business Plan'!$D$7*(1+'Scenario Analysis (2D)'!$E13)-'Business Plan'!$D$8-'Business Plan'!$D$9)-'Business Plan'!$D$10)),(('Business Plan'!$E$6*(1+'Scenario Analysis (2D)'!AA$4)*('Business Plan'!$E$7*(1+'Scenario Analysis (2D)'!$E13)-'Business Plan'!$E$8-'Business Plan'!$E$9)-'Business Plan'!$E$10)),(('Business Plan'!$F$6*(1+'Scenario Analysis (2D)'!AA$4)*('Business Plan'!$F$7*(1+'Scenario Analysis (2D)'!$E13)-'Business Plan'!$F$8-'Business Plan'!$F$9)-'Business Plan'!$F$10)),(('Business Plan'!$G$6*(1+'Scenario Analysis (2D)'!AA$4)*('Business Plan'!$G$7*(1+'Scenario Analysis (2D)'!$E13)-'Business Plan'!$G$8-'Business Plan'!$G$9)-'Business Plan'!$G$10)),(('Business Plan'!$H$6*(1+'Scenario Analysis (2D)'!AA$4)*('Business Plan'!$H$7*(1+'Scenario Analysis (2D)'!$E13)-'Business Plan'!$H$8-'Business Plan'!$H$9)-'Business Plan'!$H$10)),(('Business Plan'!$I$6*(1+'Scenario Analysis (2D)'!AA$4)*('Business Plan'!$I$7*(1+'Scenario Analysis (2D)'!$E13)-'Business Plan'!$I$8-'Business Plan'!$I$9)-'Business Plan'!$I$10)),(('Business Plan'!$J$6*(1+'Scenario Analysis (2D)'!AA$4)*('Business Plan'!$J$7*(1+'Scenario Analysis (2D)'!$E13)-'Business Plan'!$J$8-'Business Plan'!$J$9)-'Business Plan'!$J$10)),(('Business Plan'!$K$6*(1+'Scenario Analysis (2D)'!AA$4)*('Business Plan'!$K$7*(1+'Scenario Analysis (2D)'!$E13)-'Business Plan'!$K$8-'Business Plan'!$K$9)-'Business Plan'!$K$10))))/'Business Plan'!$C$13-1</f>
        <v>4.0743476700535517</v>
      </c>
      <c r="E122" s="65">
        <v>0.1</v>
      </c>
      <c r="F122" s="65">
        <v>-0.05</v>
      </c>
      <c r="G122" s="64">
        <f>(NPV('Business Plan'!$B$3,(('Business Plan'!$C$6*(1+'Scenario Analysis (2D)'!AA$4)*('Business Plan'!$C$7-'Business Plan'!$C$8*(1+'Scenario Analysis (2D)'!$E29)-'Business Plan'!$C$9)-'Business Plan'!$C$10)),(('Business Plan'!$D$6*(1+'Scenario Analysis (2D)'!AA$4)*('Business Plan'!$D$7-'Business Plan'!$D$8*(1+'Scenario Analysis (2D)'!$E29)-'Business Plan'!$D$9)-'Business Plan'!$D$10)),(('Business Plan'!$E$6*(1+'Scenario Analysis (2D)'!AA$4)*('Business Plan'!$E$7-'Business Plan'!$E$8*(1+'Scenario Analysis (2D)'!$E29)-'Business Plan'!$E$9)-'Business Plan'!$E$10)),(('Business Plan'!$F$6*(1+'Scenario Analysis (2D)'!AA$4)*('Business Plan'!$F$7-'Business Plan'!$F$8*(1+'Scenario Analysis (2D)'!$E29)-'Business Plan'!$F$9)-'Business Plan'!$F$10)),(('Business Plan'!$G$6*(1+'Scenario Analysis (2D)'!AA$4)*('Business Plan'!$G$7-'Business Plan'!$G$8*(1+'Scenario Analysis (2D)'!$E29)-'Business Plan'!$G$9)-'Business Plan'!$G$10)),(('Business Plan'!$H$6*(1+'Scenario Analysis (2D)'!AA$4)*('Business Plan'!$H$7-'Business Plan'!$H$8*(1+'Scenario Analysis (2D)'!$E29)-'Business Plan'!$H$9)-'Business Plan'!$H$10)),(('Business Plan'!$I$6*(1+'Scenario Analysis (2D)'!AA$4)*('Business Plan'!$I$7-'Business Plan'!$I$8*(1+'Scenario Analysis (2D)'!$E29)-'Business Plan'!$I$9)-'Business Plan'!$I$10)),(('Business Plan'!$J$6*(1+'Scenario Analysis (2D)'!AA$4)*('Business Plan'!$J$7-'Business Plan'!$J$8*(1+'Scenario Analysis (2D)'!$E29)-'Business Plan'!$J$9)-'Business Plan'!$J$10)),(('Business Plan'!$K$6*(1+'Scenario Analysis (2D)'!AA$4)*('Business Plan'!$K$7-'Business Plan'!$K$8*(1+'Scenario Analysis (2D)'!$E29)-'Business Plan'!$K$9)-'Business Plan'!$K$10))))/'Business Plan'!$C$13-1</f>
        <v>-4.027271131464488</v>
      </c>
      <c r="I122" s="65">
        <v>0.1</v>
      </c>
      <c r="J122" s="65">
        <v>-0.05</v>
      </c>
      <c r="K122" s="64">
        <f>(NPV('Business Plan'!$B$3,(('Business Plan'!$C$6*(1+'Scenario Analysis (2D)'!AA$4)*('Business Plan'!$C$7-'Business Plan'!$C$8-'Business Plan'!$C$9)-'Business Plan'!$C$10*(1+'Scenario Analysis (2D)'!$E45))),(('Business Plan'!$D$6*(1+'Scenario Analysis (2D)'!AA$4)*('Business Plan'!$D$7-'Business Plan'!$D$8-'Business Plan'!$D$9)-'Business Plan'!$D$10*(1+'Scenario Analysis (2D)'!$E45))),(('Business Plan'!$E$6*(1+'Scenario Analysis (2D)'!AA$4)*('Business Plan'!$E$7-'Business Plan'!$E$8-'Business Plan'!$E$9)-'Business Plan'!$E$10*(1+'Scenario Analysis (2D)'!$E45))),(('Business Plan'!$F$6*(1+'Scenario Analysis (2D)'!AA$4)*('Business Plan'!$F$7-'Business Plan'!$F$8-'Business Plan'!$F$9)-'Business Plan'!$F$10*(1+'Scenario Analysis (2D)'!$E45))),(('Business Plan'!$G$6*(1+'Scenario Analysis (2D)'!AA$4)*('Business Plan'!$G$7-'Business Plan'!$G$8-'Business Plan'!$G$9)-'Business Plan'!$G$10*(1+'Scenario Analysis (2D)'!$E45))),(('Business Plan'!$H$6*(1+'Scenario Analysis (2D)'!AA$4)*('Business Plan'!$H$7-'Business Plan'!$H$8-'Business Plan'!$H$9)-'Business Plan'!$H$10*(1+'Scenario Analysis (2D)'!$E45))),(('Business Plan'!$I$6*(1+'Scenario Analysis (2D)'!AA$4)*('Business Plan'!$I$7-'Business Plan'!$I$8-'Business Plan'!$I$9)-'Business Plan'!$I$10*(1+'Scenario Analysis (2D)'!$E45))),(('Business Plan'!$J$6*(1+'Scenario Analysis (2D)'!AA$4)*('Business Plan'!$J$7-'Business Plan'!$J$8-'Business Plan'!$J$9)-'Business Plan'!$J$10*(1+'Scenario Analysis (2D)'!$E45))),(('Business Plan'!$K$6*(1+'Scenario Analysis (2D)'!AA$4)*('Business Plan'!$K$7-'Business Plan'!$K$8-'Business Plan'!$K$9)-'Business Plan'!$K$10*(1+'Scenario Analysis (2D)'!$E45)))))/'Business Plan'!$C$13-1</f>
        <v>-1.9087992103942659</v>
      </c>
      <c r="M122" s="65">
        <v>0.1</v>
      </c>
      <c r="N122" s="65">
        <v>-0.05</v>
      </c>
      <c r="O122" s="64">
        <f>(NPV('Business Plan'!$B$3,(('Business Plan'!$C$6*('Business Plan'!$C$7*(1+'Scenario Analysis (2D)'!AA$4)-'Business Plan'!$C$8*(1+'Scenario Analysis (2D)'!$E61)-'Business Plan'!$C$9)-'Business Plan'!$C$10)),(('Business Plan'!$D$6*('Business Plan'!$D$7*(1+'Scenario Analysis (2D)'!AA$4)-'Business Plan'!$D$8*(1+'Scenario Analysis (2D)'!$E61)-'Business Plan'!$D$9)-'Business Plan'!$D$10)),(('Business Plan'!$E$6*('Business Plan'!$E$7*(1+'Scenario Analysis (2D)'!AA$4)-'Business Plan'!$E$8*(1+'Scenario Analysis (2D)'!$E61)-'Business Plan'!$E$9)-'Business Plan'!$E$10)),(('Business Plan'!$F$6*('Business Plan'!$F$7*(1+'Scenario Analysis (2D)'!AA$4)-'Business Plan'!$F$8*(1+'Scenario Analysis (2D)'!$E61)-'Business Plan'!$F$9)-'Business Plan'!$F$10)),(('Business Plan'!$G$6*('Business Plan'!$G$7*(1+'Scenario Analysis (2D)'!AA$4)-'Business Plan'!$G$8*(1+'Scenario Analysis (2D)'!$E61)-'Business Plan'!$G$9)-'Business Plan'!$G$10)),(('Business Plan'!$H$6*('Business Plan'!$H$7*(1+'Scenario Analysis (2D)'!AA$4)-'Business Plan'!$H$8*(1+'Scenario Analysis (2D)'!$E61)-'Business Plan'!$H$9)-'Business Plan'!$H$10)),(('Business Plan'!$I$6*('Business Plan'!$I$7*(1+'Scenario Analysis (2D)'!AA$4)-'Business Plan'!$I$8*(1+'Scenario Analysis (2D)'!$E61)-'Business Plan'!$I$9)-'Business Plan'!$I$10)),(('Business Plan'!$J$6*('Business Plan'!$J$7*(1+'Scenario Analysis (2D)'!AA$4)-'Business Plan'!$J$8*(1+'Scenario Analysis (2D)'!$E61)-'Business Plan'!$J$9)-'Business Plan'!$J$10)),(('Business Plan'!$K$6*('Business Plan'!$K$7*(1+'Scenario Analysis (2D)'!AA$4)-'Business Plan'!$K$8*(1+'Scenario Analysis (2D)'!$E61)-'Business Plan'!$K$9)-'Business Plan'!$K$10))))/'Business Plan'!$C$13-1</f>
        <v>-6.0312053664128635</v>
      </c>
      <c r="Q122" s="65">
        <v>0.1</v>
      </c>
      <c r="R122" s="65">
        <v>-0.05</v>
      </c>
      <c r="S122" s="64">
        <f>(NPV('Business Plan'!$B$3,(('Business Plan'!$C$6*('Business Plan'!$C$7*(1+'Scenario Analysis (2D)'!AA$4)-'Business Plan'!$C$8-'Business Plan'!$C$9)-'Business Plan'!$C$10*(1+'Scenario Analysis (2D)'!$E77))),(('Business Plan'!$D$6*('Business Plan'!$D$7*(1+'Scenario Analysis (2D)'!AA$4)-'Business Plan'!$D$8-'Business Plan'!$D$9)-'Business Plan'!$D$10*(1+'Scenario Analysis (2D)'!$E77))),(('Business Plan'!$E$6*('Business Plan'!$E$7*(1+'Scenario Analysis (2D)'!AA$4)-'Business Plan'!$E$8-'Business Plan'!$E$9)-'Business Plan'!$E$10*(1+'Scenario Analysis (2D)'!$E77))),(('Business Plan'!$F$6*('Business Plan'!$F$7*(1+'Scenario Analysis (2D)'!AA$4)-'Business Plan'!$F$8-'Business Plan'!$F$9)-'Business Plan'!$F$10*(1+'Scenario Analysis (2D)'!$E77))),(('Business Plan'!$G$6*('Business Plan'!$G$7*(1+'Scenario Analysis (2D)'!AA$4)-'Business Plan'!$G$8-'Business Plan'!$G$9)-'Business Plan'!$G$10*(1+'Scenario Analysis (2D)'!$E77))),(('Business Plan'!$H$6*('Business Plan'!$H$7*(1+'Scenario Analysis (2D)'!AA$4)-'Business Plan'!$H$8-'Business Plan'!$H$9)-'Business Plan'!$H$10*(1+'Scenario Analysis (2D)'!$E77))),(('Business Plan'!$I$6*('Business Plan'!$I$7*(1+'Scenario Analysis (2D)'!AA$4)-'Business Plan'!$I$8-'Business Plan'!$I$9)-'Business Plan'!$I$10*(1+'Scenario Analysis (2D)'!$E77))),(('Business Plan'!$J$6*('Business Plan'!$J$7*(1+'Scenario Analysis (2D)'!AA$4)-'Business Plan'!$J$8-'Business Plan'!$J$9)-'Business Plan'!$J$10*(1+'Scenario Analysis (2D)'!$E77))),(('Business Plan'!$K$6*('Business Plan'!$K$7*(1+'Scenario Analysis (2D)'!AA$4)-'Business Plan'!$K$8-'Business Plan'!$K$9)-'Business Plan'!$K$10*(1+'Scenario Analysis (2D)'!$E77)))))/'Business Plan'!$C$13-1</f>
        <v>-3.7360138982549342</v>
      </c>
      <c r="U122" s="65">
        <v>0.1</v>
      </c>
      <c r="V122" s="65">
        <v>-0.05</v>
      </c>
      <c r="W122" s="64">
        <f>(NPV('Business Plan'!$B$3,(('Business Plan'!$C$6*('Business Plan'!$C$7-'Business Plan'!$C$8*(1+'Scenario Analysis (2D)'!AA$4)-'Business Plan'!$C$9)-'Business Plan'!$C$10*(1+'Scenario Analysis (2D)'!$E93))),(('Business Plan'!$D$6*('Business Plan'!$D$7-'Business Plan'!$D$8*(1+'Scenario Analysis (2D)'!AA$4)-'Business Plan'!$D$9)-'Business Plan'!$D$10*(1+'Scenario Analysis (2D)'!$E93))),(('Business Plan'!$E$6*('Business Plan'!$E$7-'Business Plan'!$E$8*(1+'Scenario Analysis (2D)'!AA$4)-'Business Plan'!$E$9)-'Business Plan'!$E$10*(1+'Scenario Analysis (2D)'!$E93))),(('Business Plan'!$F$6*('Business Plan'!$F$7-'Business Plan'!$F$8*(1+'Scenario Analysis (2D)'!AA$4)-'Business Plan'!$F$9)-'Business Plan'!$F$10*(1+'Scenario Analysis (2D)'!$E93))),(('Business Plan'!$G$6*('Business Plan'!$G$7-'Business Plan'!$G$8*(1+'Scenario Analysis (2D)'!AA$4)-'Business Plan'!$G$9)-'Business Plan'!$G$10*(1+'Scenario Analysis (2D)'!$E93))),(('Business Plan'!$H$6*('Business Plan'!$H$7-'Business Plan'!$H$8*(1+'Scenario Analysis (2D)'!AA$4)-'Business Plan'!$H$9)-'Business Plan'!$H$10*(1+'Scenario Analysis (2D)'!$E93))),(('Business Plan'!$I$6*('Business Plan'!$I$7-'Business Plan'!$I$8*(1+'Scenario Analysis (2D)'!AA$4)-'Business Plan'!$I$9)-'Business Plan'!$I$10*(1+'Scenario Analysis (2D)'!$E93))),(('Business Plan'!$J$6*('Business Plan'!$J$7-'Business Plan'!$J$8*(1+'Scenario Analysis (2D)'!AA$4)-'Business Plan'!$J$9)-'Business Plan'!$J$10*(1+'Scenario Analysis (2D)'!$E93))),(('Business Plan'!$K$6*('Business Plan'!$K$7-'Business Plan'!$K$8*(1+'Scenario Analysis (2D)'!AA$4)-'Business Plan'!$K$9)-'Business Plan'!$K$10*(1+'Scenario Analysis (2D)'!$E93)))))/'Business Plan'!$C$13-1</f>
        <v>0.5279959972808741</v>
      </c>
    </row>
    <row r="123" spans="1:23" x14ac:dyDescent="0.25">
      <c r="A123" s="66">
        <v>0.1</v>
      </c>
      <c r="B123" s="63">
        <v>0</v>
      </c>
      <c r="C123" s="64">
        <f>(NPV('Business Plan'!$B$3,(('Business Plan'!$C$6*(1+'Scenario Analysis (2D)'!AB$4)*('Business Plan'!$C$7*(1+'Scenario Analysis (2D)'!$E13)-'Business Plan'!$C$8-'Business Plan'!$C$9)-'Business Plan'!$C$10)),(('Business Plan'!$D$6*(1+'Scenario Analysis (2D)'!AB$4)*('Business Plan'!$D$7*(1+'Scenario Analysis (2D)'!$E13)-'Business Plan'!$D$8-'Business Plan'!$D$9)-'Business Plan'!$D$10)),(('Business Plan'!$E$6*(1+'Scenario Analysis (2D)'!AB$4)*('Business Plan'!$E$7*(1+'Scenario Analysis (2D)'!$E13)-'Business Plan'!$E$8-'Business Plan'!$E$9)-'Business Plan'!$E$10)),(('Business Plan'!$F$6*(1+'Scenario Analysis (2D)'!AB$4)*('Business Plan'!$F$7*(1+'Scenario Analysis (2D)'!$E13)-'Business Plan'!$F$8-'Business Plan'!$F$9)-'Business Plan'!$F$10)),(('Business Plan'!$G$6*(1+'Scenario Analysis (2D)'!AB$4)*('Business Plan'!$G$7*(1+'Scenario Analysis (2D)'!$E13)-'Business Plan'!$G$8-'Business Plan'!$G$9)-'Business Plan'!$G$10)),(('Business Plan'!$H$6*(1+'Scenario Analysis (2D)'!AB$4)*('Business Plan'!$H$7*(1+'Scenario Analysis (2D)'!$E13)-'Business Plan'!$H$8-'Business Plan'!$H$9)-'Business Plan'!$H$10)),(('Business Plan'!$I$6*(1+'Scenario Analysis (2D)'!AB$4)*('Business Plan'!$I$7*(1+'Scenario Analysis (2D)'!$E13)-'Business Plan'!$I$8-'Business Plan'!$I$9)-'Business Plan'!$I$10)),(('Business Plan'!$J$6*(1+'Scenario Analysis (2D)'!AB$4)*('Business Plan'!$J$7*(1+'Scenario Analysis (2D)'!$E13)-'Business Plan'!$J$8-'Business Plan'!$J$9)-'Business Plan'!$J$10)),(('Business Plan'!$K$6*(1+'Scenario Analysis (2D)'!AB$4)*('Business Plan'!$K$7*(1+'Scenario Analysis (2D)'!$E13)-'Business Plan'!$K$8-'Business Plan'!$K$9)-'Business Plan'!$K$10))))/'Business Plan'!$C$13-1</f>
        <v>4.9936288493175169</v>
      </c>
      <c r="E123" s="65">
        <v>0.1</v>
      </c>
      <c r="F123" s="65">
        <v>0</v>
      </c>
      <c r="G123" s="64">
        <f>(NPV('Business Plan'!$B$3,(('Business Plan'!$C$6*(1+'Scenario Analysis (2D)'!AB$4)*('Business Plan'!$C$7-'Business Plan'!$C$8*(1+'Scenario Analysis (2D)'!$E29)-'Business Plan'!$C$9)-'Business Plan'!$C$10)),(('Business Plan'!$D$6*(1+'Scenario Analysis (2D)'!AB$4)*('Business Plan'!$D$7-'Business Plan'!$D$8*(1+'Scenario Analysis (2D)'!$E29)-'Business Plan'!$D$9)-'Business Plan'!$D$10)),(('Business Plan'!$E$6*(1+'Scenario Analysis (2D)'!AB$4)*('Business Plan'!$E$7-'Business Plan'!$E$8*(1+'Scenario Analysis (2D)'!$E29)-'Business Plan'!$E$9)-'Business Plan'!$E$10)),(('Business Plan'!$F$6*(1+'Scenario Analysis (2D)'!AB$4)*('Business Plan'!$F$7-'Business Plan'!$F$8*(1+'Scenario Analysis (2D)'!$E29)-'Business Plan'!$F$9)-'Business Plan'!$F$10)),(('Business Plan'!$G$6*(1+'Scenario Analysis (2D)'!AB$4)*('Business Plan'!$G$7-'Business Plan'!$G$8*(1+'Scenario Analysis (2D)'!$E29)-'Business Plan'!$G$9)-'Business Plan'!$G$10)),(('Business Plan'!$H$6*(1+'Scenario Analysis (2D)'!AB$4)*('Business Plan'!$H$7-'Business Plan'!$H$8*(1+'Scenario Analysis (2D)'!$E29)-'Business Plan'!$H$9)-'Business Plan'!$H$10)),(('Business Plan'!$I$6*(1+'Scenario Analysis (2D)'!AB$4)*('Business Plan'!$I$7-'Business Plan'!$I$8*(1+'Scenario Analysis (2D)'!$E29)-'Business Plan'!$I$9)-'Business Plan'!$I$10)),(('Business Plan'!$J$6*(1+'Scenario Analysis (2D)'!AB$4)*('Business Plan'!$J$7-'Business Plan'!$J$8*(1+'Scenario Analysis (2D)'!$E29)-'Business Plan'!$J$9)-'Business Plan'!$J$10)),(('Business Plan'!$K$6*(1+'Scenario Analysis (2D)'!AB$4)*('Business Plan'!$K$7-'Business Plan'!$K$8*(1+'Scenario Analysis (2D)'!$E29)-'Business Plan'!$K$9)-'Business Plan'!$K$10))))/'Business Plan'!$C$13-1</f>
        <v>-3.5343909417541055</v>
      </c>
      <c r="I123" s="65">
        <v>0.1</v>
      </c>
      <c r="J123" s="65">
        <v>0</v>
      </c>
      <c r="K123" s="64">
        <f>(NPV('Business Plan'!$B$3,(('Business Plan'!$C$6*(1+'Scenario Analysis (2D)'!AB$4)*('Business Plan'!$C$7-'Business Plan'!$C$8-'Business Plan'!$C$9)-'Business Plan'!$C$10*(1+'Scenario Analysis (2D)'!$E45))),(('Business Plan'!$D$6*(1+'Scenario Analysis (2D)'!AB$4)*('Business Plan'!$D$7-'Business Plan'!$D$8-'Business Plan'!$D$9)-'Business Plan'!$D$10*(1+'Scenario Analysis (2D)'!$E45))),(('Business Plan'!$E$6*(1+'Scenario Analysis (2D)'!AB$4)*('Business Plan'!$E$7-'Business Plan'!$E$8-'Business Plan'!$E$9)-'Business Plan'!$E$10*(1+'Scenario Analysis (2D)'!$E45))),(('Business Plan'!$F$6*(1+'Scenario Analysis (2D)'!AB$4)*('Business Plan'!$F$7-'Business Plan'!$F$8-'Business Plan'!$F$9)-'Business Plan'!$F$10*(1+'Scenario Analysis (2D)'!$E45))),(('Business Plan'!$G$6*(1+'Scenario Analysis (2D)'!AB$4)*('Business Plan'!$G$7-'Business Plan'!$G$8-'Business Plan'!$G$9)-'Business Plan'!$G$10*(1+'Scenario Analysis (2D)'!$E45))),(('Business Plan'!$H$6*(1+'Scenario Analysis (2D)'!AB$4)*('Business Plan'!$H$7-'Business Plan'!$H$8-'Business Plan'!$H$9)-'Business Plan'!$H$10*(1+'Scenario Analysis (2D)'!$E45))),(('Business Plan'!$I$6*(1+'Scenario Analysis (2D)'!AB$4)*('Business Plan'!$I$7-'Business Plan'!$I$8-'Business Plan'!$I$9)-'Business Plan'!$I$10*(1+'Scenario Analysis (2D)'!$E45))),(('Business Plan'!$J$6*(1+'Scenario Analysis (2D)'!AB$4)*('Business Plan'!$J$7-'Business Plan'!$J$8-'Business Plan'!$J$9)-'Business Plan'!$J$10*(1+'Scenario Analysis (2D)'!$E45))),(('Business Plan'!$K$6*(1+'Scenario Analysis (2D)'!AB$4)*('Business Plan'!$K$7-'Business Plan'!$K$8-'Business Plan'!$K$9)-'Business Plan'!$K$10*(1+'Scenario Analysis (2D)'!$E45)))))/'Business Plan'!$C$13-1</f>
        <v>-1.2391994735961775</v>
      </c>
      <c r="M123" s="65">
        <v>0.1</v>
      </c>
      <c r="N123" s="65">
        <v>0</v>
      </c>
      <c r="O123" s="64">
        <f>(NPV('Business Plan'!$B$3,(('Business Plan'!$C$6*('Business Plan'!$C$7*(1+'Scenario Analysis (2D)'!AB$4)-'Business Plan'!$C$8*(1+'Scenario Analysis (2D)'!$E61)-'Business Plan'!$C$9)-'Business Plan'!$C$10)),(('Business Plan'!$D$6*('Business Plan'!$D$7*(1+'Scenario Analysis (2D)'!AB$4)-'Business Plan'!$D$8*(1+'Scenario Analysis (2D)'!$E61)-'Business Plan'!$D$9)-'Business Plan'!$D$10)),(('Business Plan'!$E$6*('Business Plan'!$E$7*(1+'Scenario Analysis (2D)'!AB$4)-'Business Plan'!$E$8*(1+'Scenario Analysis (2D)'!$E61)-'Business Plan'!$E$9)-'Business Plan'!$E$10)),(('Business Plan'!$F$6*('Business Plan'!$F$7*(1+'Scenario Analysis (2D)'!AB$4)-'Business Plan'!$F$8*(1+'Scenario Analysis (2D)'!$E61)-'Business Plan'!$F$9)-'Business Plan'!$F$10)),(('Business Plan'!$G$6*('Business Plan'!$G$7*(1+'Scenario Analysis (2D)'!AB$4)-'Business Plan'!$G$8*(1+'Scenario Analysis (2D)'!$E61)-'Business Plan'!$G$9)-'Business Plan'!$G$10)),(('Business Plan'!$H$6*('Business Plan'!$H$7*(1+'Scenario Analysis (2D)'!AB$4)-'Business Plan'!$H$8*(1+'Scenario Analysis (2D)'!$E61)-'Business Plan'!$H$9)-'Business Plan'!$H$10)),(('Business Plan'!$I$6*('Business Plan'!$I$7*(1+'Scenario Analysis (2D)'!AB$4)-'Business Plan'!$I$8*(1+'Scenario Analysis (2D)'!$E61)-'Business Plan'!$I$9)-'Business Plan'!$I$10)),(('Business Plan'!$J$6*('Business Plan'!$J$7*(1+'Scenario Analysis (2D)'!AB$4)-'Business Plan'!$J$8*(1+'Scenario Analysis (2D)'!$E61)-'Business Plan'!$J$9)-'Business Plan'!$J$10)),(('Business Plan'!$K$6*('Business Plan'!$K$7*(1+'Scenario Analysis (2D)'!AB$4)-'Business Plan'!$K$8*(1+'Scenario Analysis (2D)'!$E61)-'Business Plan'!$K$9)-'Business Plan'!$K$10))))/'Business Plan'!$C$13-1</f>
        <v>-3.5343909417541055</v>
      </c>
      <c r="Q123" s="65">
        <v>0.1</v>
      </c>
      <c r="R123" s="65">
        <v>0</v>
      </c>
      <c r="S123" s="64">
        <f>(NPV('Business Plan'!$B$3,(('Business Plan'!$C$6*('Business Plan'!$C$7*(1+'Scenario Analysis (2D)'!AB$4)-'Business Plan'!$C$8-'Business Plan'!$C$9)-'Business Plan'!$C$10*(1+'Scenario Analysis (2D)'!$E77))),(('Business Plan'!$D$6*('Business Plan'!$D$7*(1+'Scenario Analysis (2D)'!AB$4)-'Business Plan'!$D$8-'Business Plan'!$D$9)-'Business Plan'!$D$10*(1+'Scenario Analysis (2D)'!$E77))),(('Business Plan'!$E$6*('Business Plan'!$E$7*(1+'Scenario Analysis (2D)'!AB$4)-'Business Plan'!$E$8-'Business Plan'!$E$9)-'Business Plan'!$E$10*(1+'Scenario Analysis (2D)'!$E77))),(('Business Plan'!$F$6*('Business Plan'!$F$7*(1+'Scenario Analysis (2D)'!AB$4)-'Business Plan'!$F$8-'Business Plan'!$F$9)-'Business Plan'!$F$10*(1+'Scenario Analysis (2D)'!$E77))),(('Business Plan'!$G$6*('Business Plan'!$G$7*(1+'Scenario Analysis (2D)'!AB$4)-'Business Plan'!$G$8-'Business Plan'!$G$9)-'Business Plan'!$G$10*(1+'Scenario Analysis (2D)'!$E77))),(('Business Plan'!$H$6*('Business Plan'!$H$7*(1+'Scenario Analysis (2D)'!AB$4)-'Business Plan'!$H$8-'Business Plan'!$H$9)-'Business Plan'!$H$10*(1+'Scenario Analysis (2D)'!$E77))),(('Business Plan'!$I$6*('Business Plan'!$I$7*(1+'Scenario Analysis (2D)'!AB$4)-'Business Plan'!$I$8-'Business Plan'!$I$9)-'Business Plan'!$I$10*(1+'Scenario Analysis (2D)'!$E77))),(('Business Plan'!$J$6*('Business Plan'!$J$7*(1+'Scenario Analysis (2D)'!AB$4)-'Business Plan'!$J$8-'Business Plan'!$J$9)-'Business Plan'!$J$10*(1+'Scenario Analysis (2D)'!$E77))),(('Business Plan'!$K$6*('Business Plan'!$K$7*(1+'Scenario Analysis (2D)'!AB$4)-'Business Plan'!$K$8-'Business Plan'!$K$9)-'Business Plan'!$K$10*(1+'Scenario Analysis (2D)'!$E77)))))/'Business Plan'!$C$13-1</f>
        <v>-1.2391994735961775</v>
      </c>
      <c r="U123" s="65">
        <v>0.1</v>
      </c>
      <c r="V123" s="65">
        <v>0</v>
      </c>
      <c r="W123" s="64">
        <f>(NPV('Business Plan'!$B$3,(('Business Plan'!$C$6*('Business Plan'!$C$7-'Business Plan'!$C$8*(1+'Scenario Analysis (2D)'!AB$4)-'Business Plan'!$C$9)-'Business Plan'!$C$10*(1+'Scenario Analysis (2D)'!$E93))),(('Business Plan'!$D$6*('Business Plan'!$D$7-'Business Plan'!$D$8*(1+'Scenario Analysis (2D)'!AB$4)-'Business Plan'!$D$9)-'Business Plan'!$D$10*(1+'Scenario Analysis (2D)'!$E93))),(('Business Plan'!$E$6*('Business Plan'!$E$7-'Business Plan'!$E$8*(1+'Scenario Analysis (2D)'!AB$4)-'Business Plan'!$E$9)-'Business Plan'!$E$10*(1+'Scenario Analysis (2D)'!$E93))),(('Business Plan'!$F$6*('Business Plan'!$F$7-'Business Plan'!$F$8*(1+'Scenario Analysis (2D)'!AB$4)-'Business Plan'!$F$9)-'Business Plan'!$F$10*(1+'Scenario Analysis (2D)'!$E93))),(('Business Plan'!$G$6*('Business Plan'!$G$7-'Business Plan'!$G$8*(1+'Scenario Analysis (2D)'!AB$4)-'Business Plan'!$G$9)-'Business Plan'!$G$10*(1+'Scenario Analysis (2D)'!$E93))),(('Business Plan'!$H$6*('Business Plan'!$H$7-'Business Plan'!$H$8*(1+'Scenario Analysis (2D)'!AB$4)-'Business Plan'!$H$9)-'Business Plan'!$H$10*(1+'Scenario Analysis (2D)'!$E93))),(('Business Plan'!$I$6*('Business Plan'!$I$7-'Business Plan'!$I$8*(1+'Scenario Analysis (2D)'!AB$4)-'Business Plan'!$I$9)-'Business Plan'!$I$10*(1+'Scenario Analysis (2D)'!$E93))),(('Business Plan'!$J$6*('Business Plan'!$J$7-'Business Plan'!$J$8*(1+'Scenario Analysis (2D)'!AB$4)-'Business Plan'!$J$9)-'Business Plan'!$J$10*(1+'Scenario Analysis (2D)'!$E93))),(('Business Plan'!$K$6*('Business Plan'!$K$7-'Business Plan'!$K$8*(1+'Scenario Analysis (2D)'!AB$4)-'Business Plan'!$K$9)-'Business Plan'!$K$10*(1+'Scenario Analysis (2D)'!$E93)))))/'Business Plan'!$C$13-1</f>
        <v>-1.2391994735961775</v>
      </c>
    </row>
    <row r="124" spans="1:23" x14ac:dyDescent="0.25">
      <c r="A124" s="66">
        <v>0.1</v>
      </c>
      <c r="B124" s="63">
        <v>0.05</v>
      </c>
      <c r="C124" s="64">
        <f>(NPV('Business Plan'!$B$3,(('Business Plan'!$C$6*(1+'Scenario Analysis (2D)'!AC$4)*('Business Plan'!$C$7*(1+'Scenario Analysis (2D)'!$E13)-'Business Plan'!$C$8-'Business Plan'!$C$9)-'Business Plan'!$C$10)),(('Business Plan'!$D$6*(1+'Scenario Analysis (2D)'!AC$4)*('Business Plan'!$D$7*(1+'Scenario Analysis (2D)'!$E13)-'Business Plan'!$D$8-'Business Plan'!$D$9)-'Business Plan'!$D$10)),(('Business Plan'!$E$6*(1+'Scenario Analysis (2D)'!AC$4)*('Business Plan'!$E$7*(1+'Scenario Analysis (2D)'!$E13)-'Business Plan'!$E$8-'Business Plan'!$E$9)-'Business Plan'!$E$10)),(('Business Plan'!$F$6*(1+'Scenario Analysis (2D)'!AC$4)*('Business Plan'!$F$7*(1+'Scenario Analysis (2D)'!$E13)-'Business Plan'!$F$8-'Business Plan'!$F$9)-'Business Plan'!$F$10)),(('Business Plan'!$G$6*(1+'Scenario Analysis (2D)'!AC$4)*('Business Plan'!$G$7*(1+'Scenario Analysis (2D)'!$E13)-'Business Plan'!$G$8-'Business Plan'!$G$9)-'Business Plan'!$G$10)),(('Business Plan'!$H$6*(1+'Scenario Analysis (2D)'!AC$4)*('Business Plan'!$H$7*(1+'Scenario Analysis (2D)'!$E13)-'Business Plan'!$H$8-'Business Plan'!$H$9)-'Business Plan'!$H$10)),(('Business Plan'!$I$6*(1+'Scenario Analysis (2D)'!AC$4)*('Business Plan'!$I$7*(1+'Scenario Analysis (2D)'!$E13)-'Business Plan'!$I$8-'Business Plan'!$I$9)-'Business Plan'!$I$10)),(('Business Plan'!$J$6*(1+'Scenario Analysis (2D)'!AC$4)*('Business Plan'!$J$7*(1+'Scenario Analysis (2D)'!$E13)-'Business Plan'!$J$8-'Business Plan'!$J$9)-'Business Plan'!$J$10)),(('Business Plan'!$K$6*(1+'Scenario Analysis (2D)'!AC$4)*('Business Plan'!$K$7*(1+'Scenario Analysis (2D)'!$E13)-'Business Plan'!$K$8-'Business Plan'!$K$9)-'Business Plan'!$K$10))))/'Business Plan'!$C$13-1</f>
        <v>5.9129100285814813</v>
      </c>
      <c r="E124" s="65">
        <v>0.1</v>
      </c>
      <c r="F124" s="65">
        <v>0.05</v>
      </c>
      <c r="G124" s="64">
        <f>(NPV('Business Plan'!$B$3,(('Business Plan'!$C$6*(1+'Scenario Analysis (2D)'!AC$4)*('Business Plan'!$C$7-'Business Plan'!$C$8*(1+'Scenario Analysis (2D)'!$E29)-'Business Plan'!$C$9)-'Business Plan'!$C$10)),(('Business Plan'!$D$6*(1+'Scenario Analysis (2D)'!AC$4)*('Business Plan'!$D$7-'Business Plan'!$D$8*(1+'Scenario Analysis (2D)'!$E29)-'Business Plan'!$D$9)-'Business Plan'!$D$10)),(('Business Plan'!$E$6*(1+'Scenario Analysis (2D)'!AC$4)*('Business Plan'!$E$7-'Business Plan'!$E$8*(1+'Scenario Analysis (2D)'!$E29)-'Business Plan'!$E$9)-'Business Plan'!$E$10)),(('Business Plan'!$F$6*(1+'Scenario Analysis (2D)'!AC$4)*('Business Plan'!$F$7-'Business Plan'!$F$8*(1+'Scenario Analysis (2D)'!$E29)-'Business Plan'!$F$9)-'Business Plan'!$F$10)),(('Business Plan'!$G$6*(1+'Scenario Analysis (2D)'!AC$4)*('Business Plan'!$G$7-'Business Plan'!$G$8*(1+'Scenario Analysis (2D)'!$E29)-'Business Plan'!$G$9)-'Business Plan'!$G$10)),(('Business Plan'!$H$6*(1+'Scenario Analysis (2D)'!AC$4)*('Business Plan'!$H$7-'Business Plan'!$H$8*(1+'Scenario Analysis (2D)'!$E29)-'Business Plan'!$H$9)-'Business Plan'!$H$10)),(('Business Plan'!$I$6*(1+'Scenario Analysis (2D)'!AC$4)*('Business Plan'!$I$7-'Business Plan'!$I$8*(1+'Scenario Analysis (2D)'!$E29)-'Business Plan'!$I$9)-'Business Plan'!$I$10)),(('Business Plan'!$J$6*(1+'Scenario Analysis (2D)'!AC$4)*('Business Plan'!$J$7-'Business Plan'!$J$8*(1+'Scenario Analysis (2D)'!$E29)-'Business Plan'!$J$9)-'Business Plan'!$J$10)),(('Business Plan'!$K$6*(1+'Scenario Analysis (2D)'!AC$4)*('Business Plan'!$K$7-'Business Plan'!$K$8*(1+'Scenario Analysis (2D)'!$E29)-'Business Plan'!$K$9)-'Business Plan'!$K$10))))/'Business Plan'!$C$13-1</f>
        <v>-3.0415107520437208</v>
      </c>
      <c r="I124" s="65">
        <v>0.1</v>
      </c>
      <c r="J124" s="65">
        <v>0.05</v>
      </c>
      <c r="K124" s="64">
        <f>(NPV('Business Plan'!$B$3,(('Business Plan'!$C$6*(1+'Scenario Analysis (2D)'!AC$4)*('Business Plan'!$C$7-'Business Plan'!$C$8-'Business Plan'!$C$9)-'Business Plan'!$C$10*(1+'Scenario Analysis (2D)'!$E45))),(('Business Plan'!$D$6*(1+'Scenario Analysis (2D)'!AC$4)*('Business Plan'!$D$7-'Business Plan'!$D$8-'Business Plan'!$D$9)-'Business Plan'!$D$10*(1+'Scenario Analysis (2D)'!$E45))),(('Business Plan'!$E$6*(1+'Scenario Analysis (2D)'!AC$4)*('Business Plan'!$E$7-'Business Plan'!$E$8-'Business Plan'!$E$9)-'Business Plan'!$E$10*(1+'Scenario Analysis (2D)'!$E45))),(('Business Plan'!$F$6*(1+'Scenario Analysis (2D)'!AC$4)*('Business Plan'!$F$7-'Business Plan'!$F$8-'Business Plan'!$F$9)-'Business Plan'!$F$10*(1+'Scenario Analysis (2D)'!$E45))),(('Business Plan'!$G$6*(1+'Scenario Analysis (2D)'!AC$4)*('Business Plan'!$G$7-'Business Plan'!$G$8-'Business Plan'!$G$9)-'Business Plan'!$G$10*(1+'Scenario Analysis (2D)'!$E45))),(('Business Plan'!$H$6*(1+'Scenario Analysis (2D)'!AC$4)*('Business Plan'!$H$7-'Business Plan'!$H$8-'Business Plan'!$H$9)-'Business Plan'!$H$10*(1+'Scenario Analysis (2D)'!$E45))),(('Business Plan'!$I$6*(1+'Scenario Analysis (2D)'!AC$4)*('Business Plan'!$I$7-'Business Plan'!$I$8-'Business Plan'!$I$9)-'Business Plan'!$I$10*(1+'Scenario Analysis (2D)'!$E45))),(('Business Plan'!$J$6*(1+'Scenario Analysis (2D)'!AC$4)*('Business Plan'!$J$7-'Business Plan'!$J$8-'Business Plan'!$J$9)-'Business Plan'!$J$10*(1+'Scenario Analysis (2D)'!$E45))),(('Business Plan'!$K$6*(1+'Scenario Analysis (2D)'!AC$4)*('Business Plan'!$K$7-'Business Plan'!$K$8-'Business Plan'!$K$9)-'Business Plan'!$K$10*(1+'Scenario Analysis (2D)'!$E45)))))/'Business Plan'!$C$13-1</f>
        <v>-0.56959973679808806</v>
      </c>
      <c r="M124" s="65">
        <v>0.1</v>
      </c>
      <c r="N124" s="65">
        <v>0.05</v>
      </c>
      <c r="O124" s="64">
        <f>(NPV('Business Plan'!$B$3,(('Business Plan'!$C$6*('Business Plan'!$C$7*(1+'Scenario Analysis (2D)'!AC$4)-'Business Plan'!$C$8*(1+'Scenario Analysis (2D)'!$E61)-'Business Plan'!$C$9)-'Business Plan'!$C$10)),(('Business Plan'!$D$6*('Business Plan'!$D$7*(1+'Scenario Analysis (2D)'!AC$4)-'Business Plan'!$D$8*(1+'Scenario Analysis (2D)'!$E61)-'Business Plan'!$D$9)-'Business Plan'!$D$10)),(('Business Plan'!$E$6*('Business Plan'!$E$7*(1+'Scenario Analysis (2D)'!AC$4)-'Business Plan'!$E$8*(1+'Scenario Analysis (2D)'!$E61)-'Business Plan'!$E$9)-'Business Plan'!$E$10)),(('Business Plan'!$F$6*('Business Plan'!$F$7*(1+'Scenario Analysis (2D)'!AC$4)-'Business Plan'!$F$8*(1+'Scenario Analysis (2D)'!$E61)-'Business Plan'!$F$9)-'Business Plan'!$F$10)),(('Business Plan'!$G$6*('Business Plan'!$G$7*(1+'Scenario Analysis (2D)'!AC$4)-'Business Plan'!$G$8*(1+'Scenario Analysis (2D)'!$E61)-'Business Plan'!$G$9)-'Business Plan'!$G$10)),(('Business Plan'!$H$6*('Business Plan'!$H$7*(1+'Scenario Analysis (2D)'!AC$4)-'Business Plan'!$H$8*(1+'Scenario Analysis (2D)'!$E61)-'Business Plan'!$H$9)-'Business Plan'!$H$10)),(('Business Plan'!$I$6*('Business Plan'!$I$7*(1+'Scenario Analysis (2D)'!AC$4)-'Business Plan'!$I$8*(1+'Scenario Analysis (2D)'!$E61)-'Business Plan'!$I$9)-'Business Plan'!$I$10)),(('Business Plan'!$J$6*('Business Plan'!$J$7*(1+'Scenario Analysis (2D)'!AC$4)-'Business Plan'!$J$8*(1+'Scenario Analysis (2D)'!$E61)-'Business Plan'!$J$9)-'Business Plan'!$J$10)),(('Business Plan'!$K$6*('Business Plan'!$K$7*(1+'Scenario Analysis (2D)'!AC$4)-'Business Plan'!$K$8*(1+'Scenario Analysis (2D)'!$E61)-'Business Plan'!$K$9)-'Business Plan'!$K$10))))/'Business Plan'!$C$13-1</f>
        <v>-1.0375765170953486</v>
      </c>
      <c r="Q124" s="65">
        <v>0.1</v>
      </c>
      <c r="R124" s="65">
        <v>0.05</v>
      </c>
      <c r="S124" s="64">
        <f>(NPV('Business Plan'!$B$3,(('Business Plan'!$C$6*('Business Plan'!$C$7*(1+'Scenario Analysis (2D)'!AC$4)-'Business Plan'!$C$8-'Business Plan'!$C$9)-'Business Plan'!$C$10*(1+'Scenario Analysis (2D)'!$E77))),(('Business Plan'!$D$6*('Business Plan'!$D$7*(1+'Scenario Analysis (2D)'!AC$4)-'Business Plan'!$D$8-'Business Plan'!$D$9)-'Business Plan'!$D$10*(1+'Scenario Analysis (2D)'!$E77))),(('Business Plan'!$E$6*('Business Plan'!$E$7*(1+'Scenario Analysis (2D)'!AC$4)-'Business Plan'!$E$8-'Business Plan'!$E$9)-'Business Plan'!$E$10*(1+'Scenario Analysis (2D)'!$E77))),(('Business Plan'!$F$6*('Business Plan'!$F$7*(1+'Scenario Analysis (2D)'!AC$4)-'Business Plan'!$F$8-'Business Plan'!$F$9)-'Business Plan'!$F$10*(1+'Scenario Analysis (2D)'!$E77))),(('Business Plan'!$G$6*('Business Plan'!$G$7*(1+'Scenario Analysis (2D)'!AC$4)-'Business Plan'!$G$8-'Business Plan'!$G$9)-'Business Plan'!$G$10*(1+'Scenario Analysis (2D)'!$E77))),(('Business Plan'!$H$6*('Business Plan'!$H$7*(1+'Scenario Analysis (2D)'!AC$4)-'Business Plan'!$H$8-'Business Plan'!$H$9)-'Business Plan'!$H$10*(1+'Scenario Analysis (2D)'!$E77))),(('Business Plan'!$I$6*('Business Plan'!$I$7*(1+'Scenario Analysis (2D)'!AC$4)-'Business Plan'!$I$8-'Business Plan'!$I$9)-'Business Plan'!$I$10*(1+'Scenario Analysis (2D)'!$E77))),(('Business Plan'!$J$6*('Business Plan'!$J$7*(1+'Scenario Analysis (2D)'!AC$4)-'Business Plan'!$J$8-'Business Plan'!$J$9)-'Business Plan'!$J$10*(1+'Scenario Analysis (2D)'!$E77))),(('Business Plan'!$K$6*('Business Plan'!$K$7*(1+'Scenario Analysis (2D)'!AC$4)-'Business Plan'!$K$8-'Business Plan'!$K$9)-'Business Plan'!$K$10*(1+'Scenario Analysis (2D)'!$E77)))))/'Business Plan'!$C$13-1</f>
        <v>1.2576149510625814</v>
      </c>
      <c r="U124" s="65">
        <v>0.1</v>
      </c>
      <c r="V124" s="65">
        <v>0.05</v>
      </c>
      <c r="W124" s="64">
        <f>(NPV('Business Plan'!$B$3,(('Business Plan'!$C$6*('Business Plan'!$C$7-'Business Plan'!$C$8*(1+'Scenario Analysis (2D)'!AC$4)-'Business Plan'!$C$9)-'Business Plan'!$C$10*(1+'Scenario Analysis (2D)'!$E93))),(('Business Plan'!$D$6*('Business Plan'!$D$7-'Business Plan'!$D$8*(1+'Scenario Analysis (2D)'!AC$4)-'Business Plan'!$D$9)-'Business Plan'!$D$10*(1+'Scenario Analysis (2D)'!$E93))),(('Business Plan'!$E$6*('Business Plan'!$E$7-'Business Plan'!$E$8*(1+'Scenario Analysis (2D)'!AC$4)-'Business Plan'!$E$9)-'Business Plan'!$E$10*(1+'Scenario Analysis (2D)'!$E93))),(('Business Plan'!$F$6*('Business Plan'!$F$7-'Business Plan'!$F$8*(1+'Scenario Analysis (2D)'!AC$4)-'Business Plan'!$F$9)-'Business Plan'!$F$10*(1+'Scenario Analysis (2D)'!$E93))),(('Business Plan'!$G$6*('Business Plan'!$G$7-'Business Plan'!$G$8*(1+'Scenario Analysis (2D)'!AC$4)-'Business Plan'!$G$9)-'Business Plan'!$G$10*(1+'Scenario Analysis (2D)'!$E93))),(('Business Plan'!$H$6*('Business Plan'!$H$7-'Business Plan'!$H$8*(1+'Scenario Analysis (2D)'!AC$4)-'Business Plan'!$H$9)-'Business Plan'!$H$10*(1+'Scenario Analysis (2D)'!$E93))),(('Business Plan'!$I$6*('Business Plan'!$I$7-'Business Plan'!$I$8*(1+'Scenario Analysis (2D)'!AC$4)-'Business Plan'!$I$9)-'Business Plan'!$I$10*(1+'Scenario Analysis (2D)'!$E93))),(('Business Plan'!$J$6*('Business Plan'!$J$7-'Business Plan'!$J$8*(1+'Scenario Analysis (2D)'!AC$4)-'Business Plan'!$J$9)-'Business Plan'!$J$10*(1+'Scenario Analysis (2D)'!$E93))),(('Business Plan'!$K$6*('Business Plan'!$K$7-'Business Plan'!$K$8*(1+'Scenario Analysis (2D)'!AC$4)-'Business Plan'!$K$9)-'Business Plan'!$K$10*(1+'Scenario Analysis (2D)'!$E93)))))/'Business Plan'!$C$13-1</f>
        <v>-3.0063949444732261</v>
      </c>
    </row>
    <row r="125" spans="1:23" x14ac:dyDescent="0.25">
      <c r="A125" s="66">
        <v>0.1</v>
      </c>
      <c r="B125" s="63">
        <v>0.1</v>
      </c>
      <c r="C125" s="64">
        <f>(NPV('Business Plan'!$B$3,(('Business Plan'!$C$6*(1+'Scenario Analysis (2D)'!AD$4)*('Business Plan'!$C$7*(1+'Scenario Analysis (2D)'!$E13)-'Business Plan'!$C$8-'Business Plan'!$C$9)-'Business Plan'!$C$10)),(('Business Plan'!$D$6*(1+'Scenario Analysis (2D)'!AD$4)*('Business Plan'!$D$7*(1+'Scenario Analysis (2D)'!$E13)-'Business Plan'!$D$8-'Business Plan'!$D$9)-'Business Plan'!$D$10)),(('Business Plan'!$E$6*(1+'Scenario Analysis (2D)'!AD$4)*('Business Plan'!$E$7*(1+'Scenario Analysis (2D)'!$E13)-'Business Plan'!$E$8-'Business Plan'!$E$9)-'Business Plan'!$E$10)),(('Business Plan'!$F$6*(1+'Scenario Analysis (2D)'!AD$4)*('Business Plan'!$F$7*(1+'Scenario Analysis (2D)'!$E13)-'Business Plan'!$F$8-'Business Plan'!$F$9)-'Business Plan'!$F$10)),(('Business Plan'!$G$6*(1+'Scenario Analysis (2D)'!AD$4)*('Business Plan'!$G$7*(1+'Scenario Analysis (2D)'!$E13)-'Business Plan'!$G$8-'Business Plan'!$G$9)-'Business Plan'!$G$10)),(('Business Plan'!$H$6*(1+'Scenario Analysis (2D)'!AD$4)*('Business Plan'!$H$7*(1+'Scenario Analysis (2D)'!$E13)-'Business Plan'!$H$8-'Business Plan'!$H$9)-'Business Plan'!$H$10)),(('Business Plan'!$I$6*(1+'Scenario Analysis (2D)'!AD$4)*('Business Plan'!$I$7*(1+'Scenario Analysis (2D)'!$E13)-'Business Plan'!$I$8-'Business Plan'!$I$9)-'Business Plan'!$I$10)),(('Business Plan'!$J$6*(1+'Scenario Analysis (2D)'!AD$4)*('Business Plan'!$J$7*(1+'Scenario Analysis (2D)'!$E13)-'Business Plan'!$J$8-'Business Plan'!$J$9)-'Business Plan'!$J$10)),(('Business Plan'!$K$6*(1+'Scenario Analysis (2D)'!AD$4)*('Business Plan'!$K$7*(1+'Scenario Analysis (2D)'!$E13)-'Business Plan'!$K$8-'Business Plan'!$K$9)-'Business Plan'!$K$10))))/'Business Plan'!$C$13-1</f>
        <v>6.8321912078454501</v>
      </c>
      <c r="E125" s="65">
        <v>0.1</v>
      </c>
      <c r="F125" s="65">
        <v>0.1</v>
      </c>
      <c r="G125" s="64">
        <f>(NPV('Business Plan'!$B$3,(('Business Plan'!$C$6*(1+'Scenario Analysis (2D)'!AD$4)*('Business Plan'!$C$7-'Business Plan'!$C$8*(1+'Scenario Analysis (2D)'!$E29)-'Business Plan'!$C$9)-'Business Plan'!$C$10)),(('Business Plan'!$D$6*(1+'Scenario Analysis (2D)'!AD$4)*('Business Plan'!$D$7-'Business Plan'!$D$8*(1+'Scenario Analysis (2D)'!$E29)-'Business Plan'!$D$9)-'Business Plan'!$D$10)),(('Business Plan'!$E$6*(1+'Scenario Analysis (2D)'!AD$4)*('Business Plan'!$E$7-'Business Plan'!$E$8*(1+'Scenario Analysis (2D)'!$E29)-'Business Plan'!$E$9)-'Business Plan'!$E$10)),(('Business Plan'!$F$6*(1+'Scenario Analysis (2D)'!AD$4)*('Business Plan'!$F$7-'Business Plan'!$F$8*(1+'Scenario Analysis (2D)'!$E29)-'Business Plan'!$F$9)-'Business Plan'!$F$10)),(('Business Plan'!$G$6*(1+'Scenario Analysis (2D)'!AD$4)*('Business Plan'!$G$7-'Business Plan'!$G$8*(1+'Scenario Analysis (2D)'!$E29)-'Business Plan'!$G$9)-'Business Plan'!$G$10)),(('Business Plan'!$H$6*(1+'Scenario Analysis (2D)'!AD$4)*('Business Plan'!$H$7-'Business Plan'!$H$8*(1+'Scenario Analysis (2D)'!$E29)-'Business Plan'!$H$9)-'Business Plan'!$H$10)),(('Business Plan'!$I$6*(1+'Scenario Analysis (2D)'!AD$4)*('Business Plan'!$I$7-'Business Plan'!$I$8*(1+'Scenario Analysis (2D)'!$E29)-'Business Plan'!$I$9)-'Business Plan'!$I$10)),(('Business Plan'!$J$6*(1+'Scenario Analysis (2D)'!AD$4)*('Business Plan'!$J$7-'Business Plan'!$J$8*(1+'Scenario Analysis (2D)'!$E29)-'Business Plan'!$J$9)-'Business Plan'!$J$10)),(('Business Plan'!$K$6*(1+'Scenario Analysis (2D)'!AD$4)*('Business Plan'!$K$7-'Business Plan'!$K$8*(1+'Scenario Analysis (2D)'!$E29)-'Business Plan'!$K$9)-'Business Plan'!$K$10))))/'Business Plan'!$C$13-1</f>
        <v>-2.5486305623333378</v>
      </c>
      <c r="I125" s="65">
        <v>0.1</v>
      </c>
      <c r="J125" s="65">
        <v>0.1</v>
      </c>
      <c r="K125" s="64">
        <f>(NPV('Business Plan'!$B$3,(('Business Plan'!$C$6*(1+'Scenario Analysis (2D)'!AD$4)*('Business Plan'!$C$7-'Business Plan'!$C$8-'Business Plan'!$C$9)-'Business Plan'!$C$10*(1+'Scenario Analysis (2D)'!$E45))),(('Business Plan'!$D$6*(1+'Scenario Analysis (2D)'!AD$4)*('Business Plan'!$D$7-'Business Plan'!$D$8-'Business Plan'!$D$9)-'Business Plan'!$D$10*(1+'Scenario Analysis (2D)'!$E45))),(('Business Plan'!$E$6*(1+'Scenario Analysis (2D)'!AD$4)*('Business Plan'!$E$7-'Business Plan'!$E$8-'Business Plan'!$E$9)-'Business Plan'!$E$10*(1+'Scenario Analysis (2D)'!$E45))),(('Business Plan'!$F$6*(1+'Scenario Analysis (2D)'!AD$4)*('Business Plan'!$F$7-'Business Plan'!$F$8-'Business Plan'!$F$9)-'Business Plan'!$F$10*(1+'Scenario Analysis (2D)'!$E45))),(('Business Plan'!$G$6*(1+'Scenario Analysis (2D)'!AD$4)*('Business Plan'!$G$7-'Business Plan'!$G$8-'Business Plan'!$G$9)-'Business Plan'!$G$10*(1+'Scenario Analysis (2D)'!$E45))),(('Business Plan'!$H$6*(1+'Scenario Analysis (2D)'!AD$4)*('Business Plan'!$H$7-'Business Plan'!$H$8-'Business Plan'!$H$9)-'Business Plan'!$H$10*(1+'Scenario Analysis (2D)'!$E45))),(('Business Plan'!$I$6*(1+'Scenario Analysis (2D)'!AD$4)*('Business Plan'!$I$7-'Business Plan'!$I$8-'Business Plan'!$I$9)-'Business Plan'!$I$10*(1+'Scenario Analysis (2D)'!$E45))),(('Business Plan'!$J$6*(1+'Scenario Analysis (2D)'!AD$4)*('Business Plan'!$J$7-'Business Plan'!$J$8-'Business Plan'!$J$9)-'Business Plan'!$J$10*(1+'Scenario Analysis (2D)'!$E45))),(('Business Plan'!$K$6*(1+'Scenario Analysis (2D)'!AD$4)*('Business Plan'!$K$7-'Business Plan'!$K$8-'Business Plan'!$K$9)-'Business Plan'!$K$10*(1+'Scenario Analysis (2D)'!$E45)))))/'Business Plan'!$C$13-1</f>
        <v>0.10000000000000142</v>
      </c>
      <c r="M125" s="65">
        <v>0.1</v>
      </c>
      <c r="N125" s="65">
        <v>0.1</v>
      </c>
      <c r="O125" s="64">
        <f>(NPV('Business Plan'!$B$3,(('Business Plan'!$C$6*('Business Plan'!$C$7*(1+'Scenario Analysis (2D)'!AD$4)-'Business Plan'!$C$8*(1+'Scenario Analysis (2D)'!$E61)-'Business Plan'!$C$9)-'Business Plan'!$C$10)),(('Business Plan'!$D$6*('Business Plan'!$D$7*(1+'Scenario Analysis (2D)'!AD$4)-'Business Plan'!$D$8*(1+'Scenario Analysis (2D)'!$E61)-'Business Plan'!$D$9)-'Business Plan'!$D$10)),(('Business Plan'!$E$6*('Business Plan'!$E$7*(1+'Scenario Analysis (2D)'!AD$4)-'Business Plan'!$E$8*(1+'Scenario Analysis (2D)'!$E61)-'Business Plan'!$E$9)-'Business Plan'!$E$10)),(('Business Plan'!$F$6*('Business Plan'!$F$7*(1+'Scenario Analysis (2D)'!AD$4)-'Business Plan'!$F$8*(1+'Scenario Analysis (2D)'!$E61)-'Business Plan'!$F$9)-'Business Plan'!$F$10)),(('Business Plan'!$G$6*('Business Plan'!$G$7*(1+'Scenario Analysis (2D)'!AD$4)-'Business Plan'!$G$8*(1+'Scenario Analysis (2D)'!$E61)-'Business Plan'!$G$9)-'Business Plan'!$G$10)),(('Business Plan'!$H$6*('Business Plan'!$H$7*(1+'Scenario Analysis (2D)'!AD$4)-'Business Plan'!$H$8*(1+'Scenario Analysis (2D)'!$E61)-'Business Plan'!$H$9)-'Business Plan'!$H$10)),(('Business Plan'!$I$6*('Business Plan'!$I$7*(1+'Scenario Analysis (2D)'!AD$4)-'Business Plan'!$I$8*(1+'Scenario Analysis (2D)'!$E61)-'Business Plan'!$I$9)-'Business Plan'!$I$10)),(('Business Plan'!$J$6*('Business Plan'!$J$7*(1+'Scenario Analysis (2D)'!AD$4)-'Business Plan'!$J$8*(1+'Scenario Analysis (2D)'!$E61)-'Business Plan'!$J$9)-'Business Plan'!$J$10)),(('Business Plan'!$K$6*('Business Plan'!$K$7*(1+'Scenario Analysis (2D)'!AD$4)-'Business Plan'!$K$8*(1+'Scenario Analysis (2D)'!$E61)-'Business Plan'!$K$9)-'Business Plan'!$K$10))))/'Business Plan'!$C$13-1</f>
        <v>1.4592379075634105</v>
      </c>
      <c r="Q125" s="65">
        <v>0.1</v>
      </c>
      <c r="R125" s="65">
        <v>0.1</v>
      </c>
      <c r="S125" s="64">
        <f>(NPV('Business Plan'!$B$3,(('Business Plan'!$C$6*('Business Plan'!$C$7*(1+'Scenario Analysis (2D)'!AD$4)-'Business Plan'!$C$8-'Business Plan'!$C$9)-'Business Plan'!$C$10*(1+'Scenario Analysis (2D)'!$E77))),(('Business Plan'!$D$6*('Business Plan'!$D$7*(1+'Scenario Analysis (2D)'!AD$4)-'Business Plan'!$D$8-'Business Plan'!$D$9)-'Business Plan'!$D$10*(1+'Scenario Analysis (2D)'!$E77))),(('Business Plan'!$E$6*('Business Plan'!$E$7*(1+'Scenario Analysis (2D)'!AD$4)-'Business Plan'!$E$8-'Business Plan'!$E$9)-'Business Plan'!$E$10*(1+'Scenario Analysis (2D)'!$E77))),(('Business Plan'!$F$6*('Business Plan'!$F$7*(1+'Scenario Analysis (2D)'!AD$4)-'Business Plan'!$F$8-'Business Plan'!$F$9)-'Business Plan'!$F$10*(1+'Scenario Analysis (2D)'!$E77))),(('Business Plan'!$G$6*('Business Plan'!$G$7*(1+'Scenario Analysis (2D)'!AD$4)-'Business Plan'!$G$8-'Business Plan'!$G$9)-'Business Plan'!$G$10*(1+'Scenario Analysis (2D)'!$E77))),(('Business Plan'!$H$6*('Business Plan'!$H$7*(1+'Scenario Analysis (2D)'!AD$4)-'Business Plan'!$H$8-'Business Plan'!$H$9)-'Business Plan'!$H$10*(1+'Scenario Analysis (2D)'!$E77))),(('Business Plan'!$I$6*('Business Plan'!$I$7*(1+'Scenario Analysis (2D)'!AD$4)-'Business Plan'!$I$8-'Business Plan'!$I$9)-'Business Plan'!$I$10*(1+'Scenario Analysis (2D)'!$E77))),(('Business Plan'!$J$6*('Business Plan'!$J$7*(1+'Scenario Analysis (2D)'!AD$4)-'Business Plan'!$J$8-'Business Plan'!$J$9)-'Business Plan'!$J$10*(1+'Scenario Analysis (2D)'!$E77))),(('Business Plan'!$K$6*('Business Plan'!$K$7*(1+'Scenario Analysis (2D)'!AD$4)-'Business Plan'!$K$8-'Business Plan'!$K$9)-'Business Plan'!$K$10*(1+'Scenario Analysis (2D)'!$E77)))))/'Business Plan'!$C$13-1</f>
        <v>3.7544293757213403</v>
      </c>
      <c r="U125" s="65">
        <v>0.1</v>
      </c>
      <c r="V125" s="65">
        <v>0.1</v>
      </c>
      <c r="W125" s="64">
        <f>(NPV('Business Plan'!$B$3,(('Business Plan'!$C$6*('Business Plan'!$C$7-'Business Plan'!$C$8*(1+'Scenario Analysis (2D)'!AD$4)-'Business Plan'!$C$9)-'Business Plan'!$C$10*(1+'Scenario Analysis (2D)'!$E93))),(('Business Plan'!$D$6*('Business Plan'!$D$7-'Business Plan'!$D$8*(1+'Scenario Analysis (2D)'!AD$4)-'Business Plan'!$D$9)-'Business Plan'!$D$10*(1+'Scenario Analysis (2D)'!$E93))),(('Business Plan'!$E$6*('Business Plan'!$E$7-'Business Plan'!$E$8*(1+'Scenario Analysis (2D)'!AD$4)-'Business Plan'!$E$9)-'Business Plan'!$E$10*(1+'Scenario Analysis (2D)'!$E93))),(('Business Plan'!$F$6*('Business Plan'!$F$7-'Business Plan'!$F$8*(1+'Scenario Analysis (2D)'!AD$4)-'Business Plan'!$F$9)-'Business Plan'!$F$10*(1+'Scenario Analysis (2D)'!$E93))),(('Business Plan'!$G$6*('Business Plan'!$G$7-'Business Plan'!$G$8*(1+'Scenario Analysis (2D)'!AD$4)-'Business Plan'!$G$9)-'Business Plan'!$G$10*(1+'Scenario Analysis (2D)'!$E93))),(('Business Plan'!$H$6*('Business Plan'!$H$7-'Business Plan'!$H$8*(1+'Scenario Analysis (2D)'!AD$4)-'Business Plan'!$H$9)-'Business Plan'!$H$10*(1+'Scenario Analysis (2D)'!$E93))),(('Business Plan'!$I$6*('Business Plan'!$I$7-'Business Plan'!$I$8*(1+'Scenario Analysis (2D)'!AD$4)-'Business Plan'!$I$9)-'Business Plan'!$I$10*(1+'Scenario Analysis (2D)'!$E93))),(('Business Plan'!$J$6*('Business Plan'!$J$7-'Business Plan'!$J$8*(1+'Scenario Analysis (2D)'!AD$4)-'Business Plan'!$J$9)-'Business Plan'!$J$10*(1+'Scenario Analysis (2D)'!$E93))),(('Business Plan'!$K$6*('Business Plan'!$K$7-'Business Plan'!$K$8*(1+'Scenario Analysis (2D)'!AD$4)-'Business Plan'!$K$9)-'Business Plan'!$K$10*(1+'Scenario Analysis (2D)'!$E93)))))/'Business Plan'!$C$13-1</f>
        <v>-4.7735904153502826</v>
      </c>
    </row>
    <row r="126" spans="1:23" x14ac:dyDescent="0.25">
      <c r="A126" s="66">
        <v>0.1</v>
      </c>
      <c r="B126" s="63">
        <v>0.15</v>
      </c>
      <c r="C126" s="64">
        <f>(NPV('Business Plan'!$B$3,(('Business Plan'!$C$6*(1+'Scenario Analysis (2D)'!AE$4)*('Business Plan'!$C$7*(1+'Scenario Analysis (2D)'!$E13)-'Business Plan'!$C$8-'Business Plan'!$C$9)-'Business Plan'!$C$10)),(('Business Plan'!$D$6*(1+'Scenario Analysis (2D)'!AE$4)*('Business Plan'!$D$7*(1+'Scenario Analysis (2D)'!$E13)-'Business Plan'!$D$8-'Business Plan'!$D$9)-'Business Plan'!$D$10)),(('Business Plan'!$E$6*(1+'Scenario Analysis (2D)'!AE$4)*('Business Plan'!$E$7*(1+'Scenario Analysis (2D)'!$E13)-'Business Plan'!$E$8-'Business Plan'!$E$9)-'Business Plan'!$E$10)),(('Business Plan'!$F$6*(1+'Scenario Analysis (2D)'!AE$4)*('Business Plan'!$F$7*(1+'Scenario Analysis (2D)'!$E13)-'Business Plan'!$F$8-'Business Plan'!$F$9)-'Business Plan'!$F$10)),(('Business Plan'!$G$6*(1+'Scenario Analysis (2D)'!AE$4)*('Business Plan'!$G$7*(1+'Scenario Analysis (2D)'!$E13)-'Business Plan'!$G$8-'Business Plan'!$G$9)-'Business Plan'!$G$10)),(('Business Plan'!$H$6*(1+'Scenario Analysis (2D)'!AE$4)*('Business Plan'!$H$7*(1+'Scenario Analysis (2D)'!$E13)-'Business Plan'!$H$8-'Business Plan'!$H$9)-'Business Plan'!$H$10)),(('Business Plan'!$I$6*(1+'Scenario Analysis (2D)'!AE$4)*('Business Plan'!$I$7*(1+'Scenario Analysis (2D)'!$E13)-'Business Plan'!$I$8-'Business Plan'!$I$9)-'Business Plan'!$I$10)),(('Business Plan'!$J$6*(1+'Scenario Analysis (2D)'!AE$4)*('Business Plan'!$J$7*(1+'Scenario Analysis (2D)'!$E13)-'Business Plan'!$J$8-'Business Plan'!$J$9)-'Business Plan'!$J$10)),(('Business Plan'!$K$6*(1+'Scenario Analysis (2D)'!AE$4)*('Business Plan'!$K$7*(1+'Scenario Analysis (2D)'!$E13)-'Business Plan'!$K$8-'Business Plan'!$K$9)-'Business Plan'!$K$10))))/'Business Plan'!$C$13-1</f>
        <v>7.7514723871094109</v>
      </c>
      <c r="E126" s="65">
        <v>0.1</v>
      </c>
      <c r="F126" s="65">
        <v>0.15</v>
      </c>
      <c r="G126" s="64">
        <f>(NPV('Business Plan'!$B$3,(('Business Plan'!$C$6*(1+'Scenario Analysis (2D)'!AE$4)*('Business Plan'!$C$7-'Business Plan'!$C$8*(1+'Scenario Analysis (2D)'!$E29)-'Business Plan'!$C$9)-'Business Plan'!$C$10)),(('Business Plan'!$D$6*(1+'Scenario Analysis (2D)'!AE$4)*('Business Plan'!$D$7-'Business Plan'!$D$8*(1+'Scenario Analysis (2D)'!$E29)-'Business Plan'!$D$9)-'Business Plan'!$D$10)),(('Business Plan'!$E$6*(1+'Scenario Analysis (2D)'!AE$4)*('Business Plan'!$E$7-'Business Plan'!$E$8*(1+'Scenario Analysis (2D)'!$E29)-'Business Plan'!$E$9)-'Business Plan'!$E$10)),(('Business Plan'!$F$6*(1+'Scenario Analysis (2D)'!AE$4)*('Business Plan'!$F$7-'Business Plan'!$F$8*(1+'Scenario Analysis (2D)'!$E29)-'Business Plan'!$F$9)-'Business Plan'!$F$10)),(('Business Plan'!$G$6*(1+'Scenario Analysis (2D)'!AE$4)*('Business Plan'!$G$7-'Business Plan'!$G$8*(1+'Scenario Analysis (2D)'!$E29)-'Business Plan'!$G$9)-'Business Plan'!$G$10)),(('Business Plan'!$H$6*(1+'Scenario Analysis (2D)'!AE$4)*('Business Plan'!$H$7-'Business Plan'!$H$8*(1+'Scenario Analysis (2D)'!$E29)-'Business Plan'!$H$9)-'Business Plan'!$H$10)),(('Business Plan'!$I$6*(1+'Scenario Analysis (2D)'!AE$4)*('Business Plan'!$I$7-'Business Plan'!$I$8*(1+'Scenario Analysis (2D)'!$E29)-'Business Plan'!$I$9)-'Business Plan'!$I$10)),(('Business Plan'!$J$6*(1+'Scenario Analysis (2D)'!AE$4)*('Business Plan'!$J$7-'Business Plan'!$J$8*(1+'Scenario Analysis (2D)'!$E29)-'Business Plan'!$J$9)-'Business Plan'!$J$10)),(('Business Plan'!$K$6*(1+'Scenario Analysis (2D)'!AE$4)*('Business Plan'!$K$7-'Business Plan'!$K$8*(1+'Scenario Analysis (2D)'!$E29)-'Business Plan'!$K$9)-'Business Plan'!$K$10))))/'Business Plan'!$C$13-1</f>
        <v>-2.0557503726229553</v>
      </c>
      <c r="I126" s="65">
        <v>0.1</v>
      </c>
      <c r="J126" s="65">
        <v>0.15</v>
      </c>
      <c r="K126" s="64">
        <f>(NPV('Business Plan'!$B$3,(('Business Plan'!$C$6*(1+'Scenario Analysis (2D)'!AE$4)*('Business Plan'!$C$7-'Business Plan'!$C$8-'Business Plan'!$C$9)-'Business Plan'!$C$10*(1+'Scenario Analysis (2D)'!$E45))),(('Business Plan'!$D$6*(1+'Scenario Analysis (2D)'!AE$4)*('Business Plan'!$D$7-'Business Plan'!$D$8-'Business Plan'!$D$9)-'Business Plan'!$D$10*(1+'Scenario Analysis (2D)'!$E45))),(('Business Plan'!$E$6*(1+'Scenario Analysis (2D)'!AE$4)*('Business Plan'!$E$7-'Business Plan'!$E$8-'Business Plan'!$E$9)-'Business Plan'!$E$10*(1+'Scenario Analysis (2D)'!$E45))),(('Business Plan'!$F$6*(1+'Scenario Analysis (2D)'!AE$4)*('Business Plan'!$F$7-'Business Plan'!$F$8-'Business Plan'!$F$9)-'Business Plan'!$F$10*(1+'Scenario Analysis (2D)'!$E45))),(('Business Plan'!$G$6*(1+'Scenario Analysis (2D)'!AE$4)*('Business Plan'!$G$7-'Business Plan'!$G$8-'Business Plan'!$G$9)-'Business Plan'!$G$10*(1+'Scenario Analysis (2D)'!$E45))),(('Business Plan'!$H$6*(1+'Scenario Analysis (2D)'!AE$4)*('Business Plan'!$H$7-'Business Plan'!$H$8-'Business Plan'!$H$9)-'Business Plan'!$H$10*(1+'Scenario Analysis (2D)'!$E45))),(('Business Plan'!$I$6*(1+'Scenario Analysis (2D)'!AE$4)*('Business Plan'!$I$7-'Business Plan'!$I$8-'Business Plan'!$I$9)-'Business Plan'!$I$10*(1+'Scenario Analysis (2D)'!$E45))),(('Business Plan'!$J$6*(1+'Scenario Analysis (2D)'!AE$4)*('Business Plan'!$J$7-'Business Plan'!$J$8-'Business Plan'!$J$9)-'Business Plan'!$J$10*(1+'Scenario Analysis (2D)'!$E45))),(('Business Plan'!$K$6*(1+'Scenario Analysis (2D)'!AE$4)*('Business Plan'!$K$7-'Business Plan'!$K$8-'Business Plan'!$K$9)-'Business Plan'!$K$10*(1+'Scenario Analysis (2D)'!$E45)))))/'Business Plan'!$C$13-1</f>
        <v>0.76959973679809113</v>
      </c>
      <c r="M126" s="65">
        <v>0.1</v>
      </c>
      <c r="N126" s="65">
        <v>0.15</v>
      </c>
      <c r="O126" s="64">
        <f>(NPV('Business Plan'!$B$3,(('Business Plan'!$C$6*('Business Plan'!$C$7*(1+'Scenario Analysis (2D)'!AE$4)-'Business Plan'!$C$8*(1+'Scenario Analysis (2D)'!$E61)-'Business Plan'!$C$9)-'Business Plan'!$C$10)),(('Business Plan'!$D$6*('Business Plan'!$D$7*(1+'Scenario Analysis (2D)'!AE$4)-'Business Plan'!$D$8*(1+'Scenario Analysis (2D)'!$E61)-'Business Plan'!$D$9)-'Business Plan'!$D$10)),(('Business Plan'!$E$6*('Business Plan'!$E$7*(1+'Scenario Analysis (2D)'!AE$4)-'Business Plan'!$E$8*(1+'Scenario Analysis (2D)'!$E61)-'Business Plan'!$E$9)-'Business Plan'!$E$10)),(('Business Plan'!$F$6*('Business Plan'!$F$7*(1+'Scenario Analysis (2D)'!AE$4)-'Business Plan'!$F$8*(1+'Scenario Analysis (2D)'!$E61)-'Business Plan'!$F$9)-'Business Plan'!$F$10)),(('Business Plan'!$G$6*('Business Plan'!$G$7*(1+'Scenario Analysis (2D)'!AE$4)-'Business Plan'!$G$8*(1+'Scenario Analysis (2D)'!$E61)-'Business Plan'!$G$9)-'Business Plan'!$G$10)),(('Business Plan'!$H$6*('Business Plan'!$H$7*(1+'Scenario Analysis (2D)'!AE$4)-'Business Plan'!$H$8*(1+'Scenario Analysis (2D)'!$E61)-'Business Plan'!$H$9)-'Business Plan'!$H$10)),(('Business Plan'!$I$6*('Business Plan'!$I$7*(1+'Scenario Analysis (2D)'!AE$4)-'Business Plan'!$I$8*(1+'Scenario Analysis (2D)'!$E61)-'Business Plan'!$I$9)-'Business Plan'!$I$10)),(('Business Plan'!$J$6*('Business Plan'!$J$7*(1+'Scenario Analysis (2D)'!AE$4)-'Business Plan'!$J$8*(1+'Scenario Analysis (2D)'!$E61)-'Business Plan'!$J$9)-'Business Plan'!$J$10)),(('Business Plan'!$K$6*('Business Plan'!$K$7*(1+'Scenario Analysis (2D)'!AE$4)-'Business Plan'!$K$8*(1+'Scenario Analysis (2D)'!$E61)-'Business Plan'!$K$9)-'Business Plan'!$K$10))))/'Business Plan'!$C$13-1</f>
        <v>3.9560523322221695</v>
      </c>
      <c r="Q126" s="65">
        <v>0.1</v>
      </c>
      <c r="R126" s="65">
        <v>0.15</v>
      </c>
      <c r="S126" s="64">
        <f>(NPV('Business Plan'!$B$3,(('Business Plan'!$C$6*('Business Plan'!$C$7*(1+'Scenario Analysis (2D)'!AE$4)-'Business Plan'!$C$8-'Business Plan'!$C$9)-'Business Plan'!$C$10*(1+'Scenario Analysis (2D)'!$E77))),(('Business Plan'!$D$6*('Business Plan'!$D$7*(1+'Scenario Analysis (2D)'!AE$4)-'Business Plan'!$D$8-'Business Plan'!$D$9)-'Business Plan'!$D$10*(1+'Scenario Analysis (2D)'!$E77))),(('Business Plan'!$E$6*('Business Plan'!$E$7*(1+'Scenario Analysis (2D)'!AE$4)-'Business Plan'!$E$8-'Business Plan'!$E$9)-'Business Plan'!$E$10*(1+'Scenario Analysis (2D)'!$E77))),(('Business Plan'!$F$6*('Business Plan'!$F$7*(1+'Scenario Analysis (2D)'!AE$4)-'Business Plan'!$F$8-'Business Plan'!$F$9)-'Business Plan'!$F$10*(1+'Scenario Analysis (2D)'!$E77))),(('Business Plan'!$G$6*('Business Plan'!$G$7*(1+'Scenario Analysis (2D)'!AE$4)-'Business Plan'!$G$8-'Business Plan'!$G$9)-'Business Plan'!$G$10*(1+'Scenario Analysis (2D)'!$E77))),(('Business Plan'!$H$6*('Business Plan'!$H$7*(1+'Scenario Analysis (2D)'!AE$4)-'Business Plan'!$H$8-'Business Plan'!$H$9)-'Business Plan'!$H$10*(1+'Scenario Analysis (2D)'!$E77))),(('Business Plan'!$I$6*('Business Plan'!$I$7*(1+'Scenario Analysis (2D)'!AE$4)-'Business Plan'!$I$8-'Business Plan'!$I$9)-'Business Plan'!$I$10*(1+'Scenario Analysis (2D)'!$E77))),(('Business Plan'!$J$6*('Business Plan'!$J$7*(1+'Scenario Analysis (2D)'!AE$4)-'Business Plan'!$J$8-'Business Plan'!$J$9)-'Business Plan'!$J$10*(1+'Scenario Analysis (2D)'!$E77))),(('Business Plan'!$K$6*('Business Plan'!$K$7*(1+'Scenario Analysis (2D)'!AE$4)-'Business Plan'!$K$8-'Business Plan'!$K$9)-'Business Plan'!$K$10*(1+'Scenario Analysis (2D)'!$E77)))))/'Business Plan'!$C$13-1</f>
        <v>6.2512438003800979</v>
      </c>
      <c r="U126" s="65">
        <v>0.1</v>
      </c>
      <c r="V126" s="65">
        <v>0.15</v>
      </c>
      <c r="W126" s="64">
        <f>(NPV('Business Plan'!$B$3,(('Business Plan'!$C$6*('Business Plan'!$C$7-'Business Plan'!$C$8*(1+'Scenario Analysis (2D)'!AE$4)-'Business Plan'!$C$9)-'Business Plan'!$C$10*(1+'Scenario Analysis (2D)'!$E93))),(('Business Plan'!$D$6*('Business Plan'!$D$7-'Business Plan'!$D$8*(1+'Scenario Analysis (2D)'!AE$4)-'Business Plan'!$D$9)-'Business Plan'!$D$10*(1+'Scenario Analysis (2D)'!$E93))),(('Business Plan'!$E$6*('Business Plan'!$E$7-'Business Plan'!$E$8*(1+'Scenario Analysis (2D)'!AE$4)-'Business Plan'!$E$9)-'Business Plan'!$E$10*(1+'Scenario Analysis (2D)'!$E93))),(('Business Plan'!$F$6*('Business Plan'!$F$7-'Business Plan'!$F$8*(1+'Scenario Analysis (2D)'!AE$4)-'Business Plan'!$F$9)-'Business Plan'!$F$10*(1+'Scenario Analysis (2D)'!$E93))),(('Business Plan'!$G$6*('Business Plan'!$G$7-'Business Plan'!$G$8*(1+'Scenario Analysis (2D)'!AE$4)-'Business Plan'!$G$9)-'Business Plan'!$G$10*(1+'Scenario Analysis (2D)'!$E93))),(('Business Plan'!$H$6*('Business Plan'!$H$7-'Business Plan'!$H$8*(1+'Scenario Analysis (2D)'!AE$4)-'Business Plan'!$H$9)-'Business Plan'!$H$10*(1+'Scenario Analysis (2D)'!$E93))),(('Business Plan'!$I$6*('Business Plan'!$I$7-'Business Plan'!$I$8*(1+'Scenario Analysis (2D)'!AE$4)-'Business Plan'!$I$9)-'Business Plan'!$I$10*(1+'Scenario Analysis (2D)'!$E93))),(('Business Plan'!$J$6*('Business Plan'!$J$7-'Business Plan'!$J$8*(1+'Scenario Analysis (2D)'!AE$4)-'Business Plan'!$J$9)-'Business Plan'!$J$10*(1+'Scenario Analysis (2D)'!$E93))),(('Business Plan'!$K$6*('Business Plan'!$K$7-'Business Plan'!$K$8*(1+'Scenario Analysis (2D)'!AE$4)-'Business Plan'!$K$9)-'Business Plan'!$K$10*(1+'Scenario Analysis (2D)'!$E93)))))/'Business Plan'!$C$13-1</f>
        <v>-6.5407858862273232</v>
      </c>
    </row>
    <row r="127" spans="1:23" x14ac:dyDescent="0.25">
      <c r="A127" s="66">
        <v>0.1</v>
      </c>
      <c r="B127" s="63">
        <v>0.2</v>
      </c>
      <c r="C127" s="64">
        <f>(NPV('Business Plan'!$B$3,(('Business Plan'!$C$6*(1+'Scenario Analysis (2D)'!AF$4)*('Business Plan'!$C$7*(1+'Scenario Analysis (2D)'!$E13)-'Business Plan'!$C$8-'Business Plan'!$C$9)-'Business Plan'!$C$10)),(('Business Plan'!$D$6*(1+'Scenario Analysis (2D)'!AF$4)*('Business Plan'!$D$7*(1+'Scenario Analysis (2D)'!$E13)-'Business Plan'!$D$8-'Business Plan'!$D$9)-'Business Plan'!$D$10)),(('Business Plan'!$E$6*(1+'Scenario Analysis (2D)'!AF$4)*('Business Plan'!$E$7*(1+'Scenario Analysis (2D)'!$E13)-'Business Plan'!$E$8-'Business Plan'!$E$9)-'Business Plan'!$E$10)),(('Business Plan'!$F$6*(1+'Scenario Analysis (2D)'!AF$4)*('Business Plan'!$F$7*(1+'Scenario Analysis (2D)'!$E13)-'Business Plan'!$F$8-'Business Plan'!$F$9)-'Business Plan'!$F$10)),(('Business Plan'!$G$6*(1+'Scenario Analysis (2D)'!AF$4)*('Business Plan'!$G$7*(1+'Scenario Analysis (2D)'!$E13)-'Business Plan'!$G$8-'Business Plan'!$G$9)-'Business Plan'!$G$10)),(('Business Plan'!$H$6*(1+'Scenario Analysis (2D)'!AF$4)*('Business Plan'!$H$7*(1+'Scenario Analysis (2D)'!$E13)-'Business Plan'!$H$8-'Business Plan'!$H$9)-'Business Plan'!$H$10)),(('Business Plan'!$I$6*(1+'Scenario Analysis (2D)'!AF$4)*('Business Plan'!$I$7*(1+'Scenario Analysis (2D)'!$E13)-'Business Plan'!$I$8-'Business Plan'!$I$9)-'Business Plan'!$I$10)),(('Business Plan'!$J$6*(1+'Scenario Analysis (2D)'!AF$4)*('Business Plan'!$J$7*(1+'Scenario Analysis (2D)'!$E13)-'Business Plan'!$J$8-'Business Plan'!$J$9)-'Business Plan'!$J$10)),(('Business Plan'!$K$6*(1+'Scenario Analysis (2D)'!AF$4)*('Business Plan'!$K$7*(1+'Scenario Analysis (2D)'!$E13)-'Business Plan'!$K$8-'Business Plan'!$K$9)-'Business Plan'!$K$10))))/'Business Plan'!$C$13-1</f>
        <v>8.6707535663733779</v>
      </c>
      <c r="E127" s="65">
        <v>0.1</v>
      </c>
      <c r="F127" s="65">
        <v>0.2</v>
      </c>
      <c r="G127" s="64">
        <f>(NPV('Business Plan'!$B$3,(('Business Plan'!$C$6*(1+'Scenario Analysis (2D)'!AF$4)*('Business Plan'!$C$7-'Business Plan'!$C$8*(1+'Scenario Analysis (2D)'!$E29)-'Business Plan'!$C$9)-'Business Plan'!$C$10)),(('Business Plan'!$D$6*(1+'Scenario Analysis (2D)'!AF$4)*('Business Plan'!$D$7-'Business Plan'!$D$8*(1+'Scenario Analysis (2D)'!$E29)-'Business Plan'!$D$9)-'Business Plan'!$D$10)),(('Business Plan'!$E$6*(1+'Scenario Analysis (2D)'!AF$4)*('Business Plan'!$E$7-'Business Plan'!$E$8*(1+'Scenario Analysis (2D)'!$E29)-'Business Plan'!$E$9)-'Business Plan'!$E$10)),(('Business Plan'!$F$6*(1+'Scenario Analysis (2D)'!AF$4)*('Business Plan'!$F$7-'Business Plan'!$F$8*(1+'Scenario Analysis (2D)'!$E29)-'Business Plan'!$F$9)-'Business Plan'!$F$10)),(('Business Plan'!$G$6*(1+'Scenario Analysis (2D)'!AF$4)*('Business Plan'!$G$7-'Business Plan'!$G$8*(1+'Scenario Analysis (2D)'!$E29)-'Business Plan'!$G$9)-'Business Plan'!$G$10)),(('Business Plan'!$H$6*(1+'Scenario Analysis (2D)'!AF$4)*('Business Plan'!$H$7-'Business Plan'!$H$8*(1+'Scenario Analysis (2D)'!$E29)-'Business Plan'!$H$9)-'Business Plan'!$H$10)),(('Business Plan'!$I$6*(1+'Scenario Analysis (2D)'!AF$4)*('Business Plan'!$I$7-'Business Plan'!$I$8*(1+'Scenario Analysis (2D)'!$E29)-'Business Plan'!$I$9)-'Business Plan'!$I$10)),(('Business Plan'!$J$6*(1+'Scenario Analysis (2D)'!AF$4)*('Business Plan'!$J$7-'Business Plan'!$J$8*(1+'Scenario Analysis (2D)'!$E29)-'Business Plan'!$J$9)-'Business Plan'!$J$10)),(('Business Plan'!$K$6*(1+'Scenario Analysis (2D)'!AF$4)*('Business Plan'!$K$7-'Business Plan'!$K$8*(1+'Scenario Analysis (2D)'!$E29)-'Business Plan'!$K$9)-'Business Plan'!$K$10))))/'Business Plan'!$C$13-1</f>
        <v>-1.5628701829125702</v>
      </c>
      <c r="I127" s="65">
        <v>0.1</v>
      </c>
      <c r="J127" s="65">
        <v>0.2</v>
      </c>
      <c r="K127" s="64">
        <f>(NPV('Business Plan'!$B$3,(('Business Plan'!$C$6*(1+'Scenario Analysis (2D)'!AF$4)*('Business Plan'!$C$7-'Business Plan'!$C$8-'Business Plan'!$C$9)-'Business Plan'!$C$10*(1+'Scenario Analysis (2D)'!$E45))),(('Business Plan'!$D$6*(1+'Scenario Analysis (2D)'!AF$4)*('Business Plan'!$D$7-'Business Plan'!$D$8-'Business Plan'!$D$9)-'Business Plan'!$D$10*(1+'Scenario Analysis (2D)'!$E45))),(('Business Plan'!$E$6*(1+'Scenario Analysis (2D)'!AF$4)*('Business Plan'!$E$7-'Business Plan'!$E$8-'Business Plan'!$E$9)-'Business Plan'!$E$10*(1+'Scenario Analysis (2D)'!$E45))),(('Business Plan'!$F$6*(1+'Scenario Analysis (2D)'!AF$4)*('Business Plan'!$F$7-'Business Plan'!$F$8-'Business Plan'!$F$9)-'Business Plan'!$F$10*(1+'Scenario Analysis (2D)'!$E45))),(('Business Plan'!$G$6*(1+'Scenario Analysis (2D)'!AF$4)*('Business Plan'!$G$7-'Business Plan'!$G$8-'Business Plan'!$G$9)-'Business Plan'!$G$10*(1+'Scenario Analysis (2D)'!$E45))),(('Business Plan'!$H$6*(1+'Scenario Analysis (2D)'!AF$4)*('Business Plan'!$H$7-'Business Plan'!$H$8-'Business Plan'!$H$9)-'Business Plan'!$H$10*(1+'Scenario Analysis (2D)'!$E45))),(('Business Plan'!$I$6*(1+'Scenario Analysis (2D)'!AF$4)*('Business Plan'!$I$7-'Business Plan'!$I$8-'Business Plan'!$I$9)-'Business Plan'!$I$10*(1+'Scenario Analysis (2D)'!$E45))),(('Business Plan'!$J$6*(1+'Scenario Analysis (2D)'!AF$4)*('Business Plan'!$J$7-'Business Plan'!$J$8-'Business Plan'!$J$9)-'Business Plan'!$J$10*(1+'Scenario Analysis (2D)'!$E45))),(('Business Plan'!$K$6*(1+'Scenario Analysis (2D)'!AF$4)*('Business Plan'!$K$7-'Business Plan'!$K$8-'Business Plan'!$K$9)-'Business Plan'!$K$10*(1+'Scenario Analysis (2D)'!$E45)))))/'Business Plan'!$C$13-1</f>
        <v>1.4391994735961817</v>
      </c>
      <c r="M127" s="65">
        <v>0.1</v>
      </c>
      <c r="N127" s="65">
        <v>0.2</v>
      </c>
      <c r="O127" s="64">
        <f>(NPV('Business Plan'!$B$3,(('Business Plan'!$C$6*('Business Plan'!$C$7*(1+'Scenario Analysis (2D)'!AF$4)-'Business Plan'!$C$8*(1+'Scenario Analysis (2D)'!$E61)-'Business Plan'!$C$9)-'Business Plan'!$C$10)),(('Business Plan'!$D$6*('Business Plan'!$D$7*(1+'Scenario Analysis (2D)'!AF$4)-'Business Plan'!$D$8*(1+'Scenario Analysis (2D)'!$E61)-'Business Plan'!$D$9)-'Business Plan'!$D$10)),(('Business Plan'!$E$6*('Business Plan'!$E$7*(1+'Scenario Analysis (2D)'!AF$4)-'Business Plan'!$E$8*(1+'Scenario Analysis (2D)'!$E61)-'Business Plan'!$E$9)-'Business Plan'!$E$10)),(('Business Plan'!$F$6*('Business Plan'!$F$7*(1+'Scenario Analysis (2D)'!AF$4)-'Business Plan'!$F$8*(1+'Scenario Analysis (2D)'!$E61)-'Business Plan'!$F$9)-'Business Plan'!$F$10)),(('Business Plan'!$G$6*('Business Plan'!$G$7*(1+'Scenario Analysis (2D)'!AF$4)-'Business Plan'!$G$8*(1+'Scenario Analysis (2D)'!$E61)-'Business Plan'!$G$9)-'Business Plan'!$G$10)),(('Business Plan'!$H$6*('Business Plan'!$H$7*(1+'Scenario Analysis (2D)'!AF$4)-'Business Plan'!$H$8*(1+'Scenario Analysis (2D)'!$E61)-'Business Plan'!$H$9)-'Business Plan'!$H$10)),(('Business Plan'!$I$6*('Business Plan'!$I$7*(1+'Scenario Analysis (2D)'!AF$4)-'Business Plan'!$I$8*(1+'Scenario Analysis (2D)'!$E61)-'Business Plan'!$I$9)-'Business Plan'!$I$10)),(('Business Plan'!$J$6*('Business Plan'!$J$7*(1+'Scenario Analysis (2D)'!AF$4)-'Business Plan'!$J$8*(1+'Scenario Analysis (2D)'!$E61)-'Business Plan'!$J$9)-'Business Plan'!$J$10)),(('Business Plan'!$K$6*('Business Plan'!$K$7*(1+'Scenario Analysis (2D)'!AF$4)-'Business Plan'!$K$8*(1+'Scenario Analysis (2D)'!$E61)-'Business Plan'!$K$9)-'Business Plan'!$K$10))))/'Business Plan'!$C$13-1</f>
        <v>6.4528667568809279</v>
      </c>
      <c r="Q127" s="65">
        <v>0.1</v>
      </c>
      <c r="R127" s="65">
        <v>0.2</v>
      </c>
      <c r="S127" s="64">
        <f>(NPV('Business Plan'!$B$3,(('Business Plan'!$C$6*('Business Plan'!$C$7*(1+'Scenario Analysis (2D)'!AF$4)-'Business Plan'!$C$8-'Business Plan'!$C$9)-'Business Plan'!$C$10*(1+'Scenario Analysis (2D)'!$E77))),(('Business Plan'!$D$6*('Business Plan'!$D$7*(1+'Scenario Analysis (2D)'!AF$4)-'Business Plan'!$D$8-'Business Plan'!$D$9)-'Business Plan'!$D$10*(1+'Scenario Analysis (2D)'!$E77))),(('Business Plan'!$E$6*('Business Plan'!$E$7*(1+'Scenario Analysis (2D)'!AF$4)-'Business Plan'!$E$8-'Business Plan'!$E$9)-'Business Plan'!$E$10*(1+'Scenario Analysis (2D)'!$E77))),(('Business Plan'!$F$6*('Business Plan'!$F$7*(1+'Scenario Analysis (2D)'!AF$4)-'Business Plan'!$F$8-'Business Plan'!$F$9)-'Business Plan'!$F$10*(1+'Scenario Analysis (2D)'!$E77))),(('Business Plan'!$G$6*('Business Plan'!$G$7*(1+'Scenario Analysis (2D)'!AF$4)-'Business Plan'!$G$8-'Business Plan'!$G$9)-'Business Plan'!$G$10*(1+'Scenario Analysis (2D)'!$E77))),(('Business Plan'!$H$6*('Business Plan'!$H$7*(1+'Scenario Analysis (2D)'!AF$4)-'Business Plan'!$H$8-'Business Plan'!$H$9)-'Business Plan'!$H$10*(1+'Scenario Analysis (2D)'!$E77))),(('Business Plan'!$I$6*('Business Plan'!$I$7*(1+'Scenario Analysis (2D)'!AF$4)-'Business Plan'!$I$8-'Business Plan'!$I$9)-'Business Plan'!$I$10*(1+'Scenario Analysis (2D)'!$E77))),(('Business Plan'!$J$6*('Business Plan'!$J$7*(1+'Scenario Analysis (2D)'!AF$4)-'Business Plan'!$J$8-'Business Plan'!$J$9)-'Business Plan'!$J$10*(1+'Scenario Analysis (2D)'!$E77))),(('Business Plan'!$K$6*('Business Plan'!$K$7*(1+'Scenario Analysis (2D)'!AF$4)-'Business Plan'!$K$8-'Business Plan'!$K$9)-'Business Plan'!$K$10*(1+'Scenario Analysis (2D)'!$E77)))))/'Business Plan'!$C$13-1</f>
        <v>8.748058225038859</v>
      </c>
      <c r="U127" s="65">
        <v>0.1</v>
      </c>
      <c r="V127" s="65">
        <v>0.2</v>
      </c>
      <c r="W127" s="64">
        <f>(NPV('Business Plan'!$B$3,(('Business Plan'!$C$6*('Business Plan'!$C$7-'Business Plan'!$C$8*(1+'Scenario Analysis (2D)'!AF$4)-'Business Plan'!$C$9)-'Business Plan'!$C$10*(1+'Scenario Analysis (2D)'!$E93))),(('Business Plan'!$D$6*('Business Plan'!$D$7-'Business Plan'!$D$8*(1+'Scenario Analysis (2D)'!AF$4)-'Business Plan'!$D$9)-'Business Plan'!$D$10*(1+'Scenario Analysis (2D)'!$E93))),(('Business Plan'!$E$6*('Business Plan'!$E$7-'Business Plan'!$E$8*(1+'Scenario Analysis (2D)'!AF$4)-'Business Plan'!$E$9)-'Business Plan'!$E$10*(1+'Scenario Analysis (2D)'!$E93))),(('Business Plan'!$F$6*('Business Plan'!$F$7-'Business Plan'!$F$8*(1+'Scenario Analysis (2D)'!AF$4)-'Business Plan'!$F$9)-'Business Plan'!$F$10*(1+'Scenario Analysis (2D)'!$E93))),(('Business Plan'!$G$6*('Business Plan'!$G$7-'Business Plan'!$G$8*(1+'Scenario Analysis (2D)'!AF$4)-'Business Plan'!$G$9)-'Business Plan'!$G$10*(1+'Scenario Analysis (2D)'!$E93))),(('Business Plan'!$H$6*('Business Plan'!$H$7-'Business Plan'!$H$8*(1+'Scenario Analysis (2D)'!AF$4)-'Business Plan'!$H$9)-'Business Plan'!$H$10*(1+'Scenario Analysis (2D)'!$E93))),(('Business Plan'!$I$6*('Business Plan'!$I$7-'Business Plan'!$I$8*(1+'Scenario Analysis (2D)'!AF$4)-'Business Plan'!$I$9)-'Business Plan'!$I$10*(1+'Scenario Analysis (2D)'!$E93))),(('Business Plan'!$J$6*('Business Plan'!$J$7-'Business Plan'!$J$8*(1+'Scenario Analysis (2D)'!AF$4)-'Business Plan'!$J$9)-'Business Plan'!$J$10*(1+'Scenario Analysis (2D)'!$E93))),(('Business Plan'!$K$6*('Business Plan'!$K$7-'Business Plan'!$K$8*(1+'Scenario Analysis (2D)'!AF$4)-'Business Plan'!$K$9)-'Business Plan'!$K$10*(1+'Scenario Analysis (2D)'!$E93)))))/'Business Plan'!$C$13-1</f>
        <v>-8.3079813571043832</v>
      </c>
    </row>
    <row r="128" spans="1:23" x14ac:dyDescent="0.25">
      <c r="A128" s="66">
        <v>0.1</v>
      </c>
      <c r="B128" s="63">
        <v>0.25</v>
      </c>
      <c r="C128" s="64">
        <f>(NPV('Business Plan'!$B$3,(('Business Plan'!$C$6*(1+'Scenario Analysis (2D)'!AG$4)*('Business Plan'!$C$7*(1+'Scenario Analysis (2D)'!$E13)-'Business Plan'!$C$8-'Business Plan'!$C$9)-'Business Plan'!$C$10)),(('Business Plan'!$D$6*(1+'Scenario Analysis (2D)'!AG$4)*('Business Plan'!$D$7*(1+'Scenario Analysis (2D)'!$E13)-'Business Plan'!$D$8-'Business Plan'!$D$9)-'Business Plan'!$D$10)),(('Business Plan'!$E$6*(1+'Scenario Analysis (2D)'!AG$4)*('Business Plan'!$E$7*(1+'Scenario Analysis (2D)'!$E13)-'Business Plan'!$E$8-'Business Plan'!$E$9)-'Business Plan'!$E$10)),(('Business Plan'!$F$6*(1+'Scenario Analysis (2D)'!AG$4)*('Business Plan'!$F$7*(1+'Scenario Analysis (2D)'!$E13)-'Business Plan'!$F$8-'Business Plan'!$F$9)-'Business Plan'!$F$10)),(('Business Plan'!$G$6*(1+'Scenario Analysis (2D)'!AG$4)*('Business Plan'!$G$7*(1+'Scenario Analysis (2D)'!$E13)-'Business Plan'!$G$8-'Business Plan'!$G$9)-'Business Plan'!$G$10)),(('Business Plan'!$H$6*(1+'Scenario Analysis (2D)'!AG$4)*('Business Plan'!$H$7*(1+'Scenario Analysis (2D)'!$E13)-'Business Plan'!$H$8-'Business Plan'!$H$9)-'Business Plan'!$H$10)),(('Business Plan'!$I$6*(1+'Scenario Analysis (2D)'!AG$4)*('Business Plan'!$I$7*(1+'Scenario Analysis (2D)'!$E13)-'Business Plan'!$I$8-'Business Plan'!$I$9)-'Business Plan'!$I$10)),(('Business Plan'!$J$6*(1+'Scenario Analysis (2D)'!AG$4)*('Business Plan'!$J$7*(1+'Scenario Analysis (2D)'!$E13)-'Business Plan'!$J$8-'Business Plan'!$J$9)-'Business Plan'!$J$10)),(('Business Plan'!$K$6*(1+'Scenario Analysis (2D)'!AG$4)*('Business Plan'!$K$7*(1+'Scenario Analysis (2D)'!$E13)-'Business Plan'!$K$8-'Business Plan'!$K$9)-'Business Plan'!$K$10))))/'Business Plan'!$C$13-1</f>
        <v>9.5900347456373431</v>
      </c>
      <c r="E128" s="65">
        <v>0.1</v>
      </c>
      <c r="F128" s="65">
        <v>0.25</v>
      </c>
      <c r="G128" s="64">
        <f>(NPV('Business Plan'!$B$3,(('Business Plan'!$C$6*(1+'Scenario Analysis (2D)'!AG$4)*('Business Plan'!$C$7-'Business Plan'!$C$8*(1+'Scenario Analysis (2D)'!$E29)-'Business Plan'!$C$9)-'Business Plan'!$C$10)),(('Business Plan'!$D$6*(1+'Scenario Analysis (2D)'!AG$4)*('Business Plan'!$D$7-'Business Plan'!$D$8*(1+'Scenario Analysis (2D)'!$E29)-'Business Plan'!$D$9)-'Business Plan'!$D$10)),(('Business Plan'!$E$6*(1+'Scenario Analysis (2D)'!AG$4)*('Business Plan'!$E$7-'Business Plan'!$E$8*(1+'Scenario Analysis (2D)'!$E29)-'Business Plan'!$E$9)-'Business Plan'!$E$10)),(('Business Plan'!$F$6*(1+'Scenario Analysis (2D)'!AG$4)*('Business Plan'!$F$7-'Business Plan'!$F$8*(1+'Scenario Analysis (2D)'!$E29)-'Business Plan'!$F$9)-'Business Plan'!$F$10)),(('Business Plan'!$G$6*(1+'Scenario Analysis (2D)'!AG$4)*('Business Plan'!$G$7-'Business Plan'!$G$8*(1+'Scenario Analysis (2D)'!$E29)-'Business Plan'!$G$9)-'Business Plan'!$G$10)),(('Business Plan'!$H$6*(1+'Scenario Analysis (2D)'!AG$4)*('Business Plan'!$H$7-'Business Plan'!$H$8*(1+'Scenario Analysis (2D)'!$E29)-'Business Plan'!$H$9)-'Business Plan'!$H$10)),(('Business Plan'!$I$6*(1+'Scenario Analysis (2D)'!AG$4)*('Business Plan'!$I$7-'Business Plan'!$I$8*(1+'Scenario Analysis (2D)'!$E29)-'Business Plan'!$I$9)-'Business Plan'!$I$10)),(('Business Plan'!$J$6*(1+'Scenario Analysis (2D)'!AG$4)*('Business Plan'!$J$7-'Business Plan'!$J$8*(1+'Scenario Analysis (2D)'!$E29)-'Business Plan'!$J$9)-'Business Plan'!$J$10)),(('Business Plan'!$K$6*(1+'Scenario Analysis (2D)'!AG$4)*('Business Plan'!$K$7-'Business Plan'!$K$8*(1+'Scenario Analysis (2D)'!$E29)-'Business Plan'!$K$9)-'Business Plan'!$K$10))))/'Business Plan'!$C$13-1</f>
        <v>-1.0699899932021841</v>
      </c>
      <c r="I128" s="65">
        <v>0.1</v>
      </c>
      <c r="J128" s="65">
        <v>0.25</v>
      </c>
      <c r="K128" s="64">
        <f>(NPV('Business Plan'!$B$3,(('Business Plan'!$C$6*(1+'Scenario Analysis (2D)'!AG$4)*('Business Plan'!$C$7-'Business Plan'!$C$8-'Business Plan'!$C$9)-'Business Plan'!$C$10*(1+'Scenario Analysis (2D)'!$E45))),(('Business Plan'!$D$6*(1+'Scenario Analysis (2D)'!AG$4)*('Business Plan'!$D$7-'Business Plan'!$D$8-'Business Plan'!$D$9)-'Business Plan'!$D$10*(1+'Scenario Analysis (2D)'!$E45))),(('Business Plan'!$E$6*(1+'Scenario Analysis (2D)'!AG$4)*('Business Plan'!$E$7-'Business Plan'!$E$8-'Business Plan'!$E$9)-'Business Plan'!$E$10*(1+'Scenario Analysis (2D)'!$E45))),(('Business Plan'!$F$6*(1+'Scenario Analysis (2D)'!AG$4)*('Business Plan'!$F$7-'Business Plan'!$F$8-'Business Plan'!$F$9)-'Business Plan'!$F$10*(1+'Scenario Analysis (2D)'!$E45))),(('Business Plan'!$G$6*(1+'Scenario Analysis (2D)'!AG$4)*('Business Plan'!$G$7-'Business Plan'!$G$8-'Business Plan'!$G$9)-'Business Plan'!$G$10*(1+'Scenario Analysis (2D)'!$E45))),(('Business Plan'!$H$6*(1+'Scenario Analysis (2D)'!AG$4)*('Business Plan'!$H$7-'Business Plan'!$H$8-'Business Plan'!$H$9)-'Business Plan'!$H$10*(1+'Scenario Analysis (2D)'!$E45))),(('Business Plan'!$I$6*(1+'Scenario Analysis (2D)'!AG$4)*('Business Plan'!$I$7-'Business Plan'!$I$8-'Business Plan'!$I$9)-'Business Plan'!$I$10*(1+'Scenario Analysis (2D)'!$E45))),(('Business Plan'!$J$6*(1+'Scenario Analysis (2D)'!AG$4)*('Business Plan'!$J$7-'Business Plan'!$J$8-'Business Plan'!$J$9)-'Business Plan'!$J$10*(1+'Scenario Analysis (2D)'!$E45))),(('Business Plan'!$K$6*(1+'Scenario Analysis (2D)'!AG$4)*('Business Plan'!$K$7-'Business Plan'!$K$8-'Business Plan'!$K$9)-'Business Plan'!$K$10*(1+'Scenario Analysis (2D)'!$E45)))))/'Business Plan'!$C$13-1</f>
        <v>2.1087992103942681</v>
      </c>
      <c r="M128" s="65">
        <v>0.1</v>
      </c>
      <c r="N128" s="65">
        <v>0.25</v>
      </c>
      <c r="O128" s="64">
        <f>(NPV('Business Plan'!$B$3,(('Business Plan'!$C$6*('Business Plan'!$C$7*(1+'Scenario Analysis (2D)'!AG$4)-'Business Plan'!$C$8*(1+'Scenario Analysis (2D)'!$E61)-'Business Plan'!$C$9)-'Business Plan'!$C$10)),(('Business Plan'!$D$6*('Business Plan'!$D$7*(1+'Scenario Analysis (2D)'!AG$4)-'Business Plan'!$D$8*(1+'Scenario Analysis (2D)'!$E61)-'Business Plan'!$D$9)-'Business Plan'!$D$10)),(('Business Plan'!$E$6*('Business Plan'!$E$7*(1+'Scenario Analysis (2D)'!AG$4)-'Business Plan'!$E$8*(1+'Scenario Analysis (2D)'!$E61)-'Business Plan'!$E$9)-'Business Plan'!$E$10)),(('Business Plan'!$F$6*('Business Plan'!$F$7*(1+'Scenario Analysis (2D)'!AG$4)-'Business Plan'!$F$8*(1+'Scenario Analysis (2D)'!$E61)-'Business Plan'!$F$9)-'Business Plan'!$F$10)),(('Business Plan'!$G$6*('Business Plan'!$G$7*(1+'Scenario Analysis (2D)'!AG$4)-'Business Plan'!$G$8*(1+'Scenario Analysis (2D)'!$E61)-'Business Plan'!$G$9)-'Business Plan'!$G$10)),(('Business Plan'!$H$6*('Business Plan'!$H$7*(1+'Scenario Analysis (2D)'!AG$4)-'Business Plan'!$H$8*(1+'Scenario Analysis (2D)'!$E61)-'Business Plan'!$H$9)-'Business Plan'!$H$10)),(('Business Plan'!$I$6*('Business Plan'!$I$7*(1+'Scenario Analysis (2D)'!AG$4)-'Business Plan'!$I$8*(1+'Scenario Analysis (2D)'!$E61)-'Business Plan'!$I$9)-'Business Plan'!$I$10)),(('Business Plan'!$J$6*('Business Plan'!$J$7*(1+'Scenario Analysis (2D)'!AG$4)-'Business Plan'!$J$8*(1+'Scenario Analysis (2D)'!$E61)-'Business Plan'!$J$9)-'Business Plan'!$J$10)),(('Business Plan'!$K$6*('Business Plan'!$K$7*(1+'Scenario Analysis (2D)'!AG$4)-'Business Plan'!$K$8*(1+'Scenario Analysis (2D)'!$E61)-'Business Plan'!$K$9)-'Business Plan'!$K$10))))/'Business Plan'!$C$13-1</f>
        <v>8.9496811815396846</v>
      </c>
      <c r="Q128" s="65">
        <v>0.1</v>
      </c>
      <c r="R128" s="65">
        <v>0.25</v>
      </c>
      <c r="S128" s="64">
        <f>(NPV('Business Plan'!$B$3,(('Business Plan'!$C$6*('Business Plan'!$C$7*(1+'Scenario Analysis (2D)'!AG$4)-'Business Plan'!$C$8-'Business Plan'!$C$9)-'Business Plan'!$C$10*(1+'Scenario Analysis (2D)'!$E77))),(('Business Plan'!$D$6*('Business Plan'!$D$7*(1+'Scenario Analysis (2D)'!AG$4)-'Business Plan'!$D$8-'Business Plan'!$D$9)-'Business Plan'!$D$10*(1+'Scenario Analysis (2D)'!$E77))),(('Business Plan'!$E$6*('Business Plan'!$E$7*(1+'Scenario Analysis (2D)'!AG$4)-'Business Plan'!$E$8-'Business Plan'!$E$9)-'Business Plan'!$E$10*(1+'Scenario Analysis (2D)'!$E77))),(('Business Plan'!$F$6*('Business Plan'!$F$7*(1+'Scenario Analysis (2D)'!AG$4)-'Business Plan'!$F$8-'Business Plan'!$F$9)-'Business Plan'!$F$10*(1+'Scenario Analysis (2D)'!$E77))),(('Business Plan'!$G$6*('Business Plan'!$G$7*(1+'Scenario Analysis (2D)'!AG$4)-'Business Plan'!$G$8-'Business Plan'!$G$9)-'Business Plan'!$G$10*(1+'Scenario Analysis (2D)'!$E77))),(('Business Plan'!$H$6*('Business Plan'!$H$7*(1+'Scenario Analysis (2D)'!AG$4)-'Business Plan'!$H$8-'Business Plan'!$H$9)-'Business Plan'!$H$10*(1+'Scenario Analysis (2D)'!$E77))),(('Business Plan'!$I$6*('Business Plan'!$I$7*(1+'Scenario Analysis (2D)'!AG$4)-'Business Plan'!$I$8-'Business Plan'!$I$9)-'Business Plan'!$I$10*(1+'Scenario Analysis (2D)'!$E77))),(('Business Plan'!$J$6*('Business Plan'!$J$7*(1+'Scenario Analysis (2D)'!AG$4)-'Business Plan'!$J$8-'Business Plan'!$J$9)-'Business Plan'!$J$10*(1+'Scenario Analysis (2D)'!$E77))),(('Business Plan'!$K$6*('Business Plan'!$K$7*(1+'Scenario Analysis (2D)'!AG$4)-'Business Plan'!$K$8-'Business Plan'!$K$9)-'Business Plan'!$K$10*(1+'Scenario Analysis (2D)'!$E77)))))/'Business Plan'!$C$13-1</f>
        <v>11.244872649697614</v>
      </c>
      <c r="U128" s="65">
        <v>0.1</v>
      </c>
      <c r="V128" s="65">
        <v>0.25</v>
      </c>
      <c r="W128" s="64">
        <f>(NPV('Business Plan'!$B$3,(('Business Plan'!$C$6*('Business Plan'!$C$7-'Business Plan'!$C$8*(1+'Scenario Analysis (2D)'!AG$4)-'Business Plan'!$C$9)-'Business Plan'!$C$10*(1+'Scenario Analysis (2D)'!$E93))),(('Business Plan'!$D$6*('Business Plan'!$D$7-'Business Plan'!$D$8*(1+'Scenario Analysis (2D)'!AG$4)-'Business Plan'!$D$9)-'Business Plan'!$D$10*(1+'Scenario Analysis (2D)'!$E93))),(('Business Plan'!$E$6*('Business Plan'!$E$7-'Business Plan'!$E$8*(1+'Scenario Analysis (2D)'!AG$4)-'Business Plan'!$E$9)-'Business Plan'!$E$10*(1+'Scenario Analysis (2D)'!$E93))),(('Business Plan'!$F$6*('Business Plan'!$F$7-'Business Plan'!$F$8*(1+'Scenario Analysis (2D)'!AG$4)-'Business Plan'!$F$9)-'Business Plan'!$F$10*(1+'Scenario Analysis (2D)'!$E93))),(('Business Plan'!$G$6*('Business Plan'!$G$7-'Business Plan'!$G$8*(1+'Scenario Analysis (2D)'!AG$4)-'Business Plan'!$G$9)-'Business Plan'!$G$10*(1+'Scenario Analysis (2D)'!$E93))),(('Business Plan'!$H$6*('Business Plan'!$H$7-'Business Plan'!$H$8*(1+'Scenario Analysis (2D)'!AG$4)-'Business Plan'!$H$9)-'Business Plan'!$H$10*(1+'Scenario Analysis (2D)'!$E93))),(('Business Plan'!$I$6*('Business Plan'!$I$7-'Business Plan'!$I$8*(1+'Scenario Analysis (2D)'!AG$4)-'Business Plan'!$I$9)-'Business Plan'!$I$10*(1+'Scenario Analysis (2D)'!$E93))),(('Business Plan'!$J$6*('Business Plan'!$J$7-'Business Plan'!$J$8*(1+'Scenario Analysis (2D)'!AG$4)-'Business Plan'!$J$9)-'Business Plan'!$J$10*(1+'Scenario Analysis (2D)'!$E93))),(('Business Plan'!$K$6*('Business Plan'!$K$7-'Business Plan'!$K$8*(1+'Scenario Analysis (2D)'!AG$4)-'Business Plan'!$K$9)-'Business Plan'!$K$10*(1+'Scenario Analysis (2D)'!$E93)))))/'Business Plan'!$C$13-1</f>
        <v>-10.075176827981434</v>
      </c>
    </row>
    <row r="129" spans="1:23" x14ac:dyDescent="0.25">
      <c r="A129" s="66">
        <v>0.1</v>
      </c>
      <c r="B129" s="63">
        <v>0.3</v>
      </c>
      <c r="C129" s="64">
        <f>(NPV('Business Plan'!$B$3,(('Business Plan'!$C$6*(1+'Scenario Analysis (2D)'!AH$4)*('Business Plan'!$C$7*(1+'Scenario Analysis (2D)'!$E13)-'Business Plan'!$C$8-'Business Plan'!$C$9)-'Business Plan'!$C$10)),(('Business Plan'!$D$6*(1+'Scenario Analysis (2D)'!AH$4)*('Business Plan'!$D$7*(1+'Scenario Analysis (2D)'!$E13)-'Business Plan'!$D$8-'Business Plan'!$D$9)-'Business Plan'!$D$10)),(('Business Plan'!$E$6*(1+'Scenario Analysis (2D)'!AH$4)*('Business Plan'!$E$7*(1+'Scenario Analysis (2D)'!$E13)-'Business Plan'!$E$8-'Business Plan'!$E$9)-'Business Plan'!$E$10)),(('Business Plan'!$F$6*(1+'Scenario Analysis (2D)'!AH$4)*('Business Plan'!$F$7*(1+'Scenario Analysis (2D)'!$E13)-'Business Plan'!$F$8-'Business Plan'!$F$9)-'Business Plan'!$F$10)),(('Business Plan'!$G$6*(1+'Scenario Analysis (2D)'!AH$4)*('Business Plan'!$G$7*(1+'Scenario Analysis (2D)'!$E13)-'Business Plan'!$G$8-'Business Plan'!$G$9)-'Business Plan'!$G$10)),(('Business Plan'!$H$6*(1+'Scenario Analysis (2D)'!AH$4)*('Business Plan'!$H$7*(1+'Scenario Analysis (2D)'!$E13)-'Business Plan'!$H$8-'Business Plan'!$H$9)-'Business Plan'!$H$10)),(('Business Plan'!$I$6*(1+'Scenario Analysis (2D)'!AH$4)*('Business Plan'!$I$7*(1+'Scenario Analysis (2D)'!$E13)-'Business Plan'!$I$8-'Business Plan'!$I$9)-'Business Plan'!$I$10)),(('Business Plan'!$J$6*(1+'Scenario Analysis (2D)'!AH$4)*('Business Plan'!$J$7*(1+'Scenario Analysis (2D)'!$E13)-'Business Plan'!$J$8-'Business Plan'!$J$9)-'Business Plan'!$J$10)),(('Business Plan'!$K$6*(1+'Scenario Analysis (2D)'!AH$4)*('Business Plan'!$K$7*(1+'Scenario Analysis (2D)'!$E13)-'Business Plan'!$K$8-'Business Plan'!$K$9)-'Business Plan'!$K$10))))/'Business Plan'!$C$13-1</f>
        <v>10.509315924901308</v>
      </c>
      <c r="E129" s="65">
        <v>0.1</v>
      </c>
      <c r="F129" s="65">
        <v>0.3</v>
      </c>
      <c r="G129" s="64">
        <f>(NPV('Business Plan'!$B$3,(('Business Plan'!$C$6*(1+'Scenario Analysis (2D)'!AH$4)*('Business Plan'!$C$7-'Business Plan'!$C$8*(1+'Scenario Analysis (2D)'!$E29)-'Business Plan'!$C$9)-'Business Plan'!$C$10)),(('Business Plan'!$D$6*(1+'Scenario Analysis (2D)'!AH$4)*('Business Plan'!$D$7-'Business Plan'!$D$8*(1+'Scenario Analysis (2D)'!$E29)-'Business Plan'!$D$9)-'Business Plan'!$D$10)),(('Business Plan'!$E$6*(1+'Scenario Analysis (2D)'!AH$4)*('Business Plan'!$E$7-'Business Plan'!$E$8*(1+'Scenario Analysis (2D)'!$E29)-'Business Plan'!$E$9)-'Business Plan'!$E$10)),(('Business Plan'!$F$6*(1+'Scenario Analysis (2D)'!AH$4)*('Business Plan'!$F$7-'Business Plan'!$F$8*(1+'Scenario Analysis (2D)'!$E29)-'Business Plan'!$F$9)-'Business Plan'!$F$10)),(('Business Plan'!$G$6*(1+'Scenario Analysis (2D)'!AH$4)*('Business Plan'!$G$7-'Business Plan'!$G$8*(1+'Scenario Analysis (2D)'!$E29)-'Business Plan'!$G$9)-'Business Plan'!$G$10)),(('Business Plan'!$H$6*(1+'Scenario Analysis (2D)'!AH$4)*('Business Plan'!$H$7-'Business Plan'!$H$8*(1+'Scenario Analysis (2D)'!$E29)-'Business Plan'!$H$9)-'Business Plan'!$H$10)),(('Business Plan'!$I$6*(1+'Scenario Analysis (2D)'!AH$4)*('Business Plan'!$I$7-'Business Plan'!$I$8*(1+'Scenario Analysis (2D)'!$E29)-'Business Plan'!$I$9)-'Business Plan'!$I$10)),(('Business Plan'!$J$6*(1+'Scenario Analysis (2D)'!AH$4)*('Business Plan'!$J$7-'Business Plan'!$J$8*(1+'Scenario Analysis (2D)'!$E29)-'Business Plan'!$J$9)-'Business Plan'!$J$10)),(('Business Plan'!$K$6*(1+'Scenario Analysis (2D)'!AH$4)*('Business Plan'!$K$7-'Business Plan'!$K$8*(1+'Scenario Analysis (2D)'!$E29)-'Business Plan'!$K$9)-'Business Plan'!$K$10))))/'Business Plan'!$C$13-1</f>
        <v>-0.57710980349180208</v>
      </c>
      <c r="I129" s="65">
        <v>0.1</v>
      </c>
      <c r="J129" s="65">
        <v>0.3</v>
      </c>
      <c r="K129" s="64">
        <f>(NPV('Business Plan'!$B$3,(('Business Plan'!$C$6*(1+'Scenario Analysis (2D)'!AH$4)*('Business Plan'!$C$7-'Business Plan'!$C$8-'Business Plan'!$C$9)-'Business Plan'!$C$10*(1+'Scenario Analysis (2D)'!$E45))),(('Business Plan'!$D$6*(1+'Scenario Analysis (2D)'!AH$4)*('Business Plan'!$D$7-'Business Plan'!$D$8-'Business Plan'!$D$9)-'Business Plan'!$D$10*(1+'Scenario Analysis (2D)'!$E45))),(('Business Plan'!$E$6*(1+'Scenario Analysis (2D)'!AH$4)*('Business Plan'!$E$7-'Business Plan'!$E$8-'Business Plan'!$E$9)-'Business Plan'!$E$10*(1+'Scenario Analysis (2D)'!$E45))),(('Business Plan'!$F$6*(1+'Scenario Analysis (2D)'!AH$4)*('Business Plan'!$F$7-'Business Plan'!$F$8-'Business Plan'!$F$9)-'Business Plan'!$F$10*(1+'Scenario Analysis (2D)'!$E45))),(('Business Plan'!$G$6*(1+'Scenario Analysis (2D)'!AH$4)*('Business Plan'!$G$7-'Business Plan'!$G$8-'Business Plan'!$G$9)-'Business Plan'!$G$10*(1+'Scenario Analysis (2D)'!$E45))),(('Business Plan'!$H$6*(1+'Scenario Analysis (2D)'!AH$4)*('Business Plan'!$H$7-'Business Plan'!$H$8-'Business Plan'!$H$9)-'Business Plan'!$H$10*(1+'Scenario Analysis (2D)'!$E45))),(('Business Plan'!$I$6*(1+'Scenario Analysis (2D)'!AH$4)*('Business Plan'!$I$7-'Business Plan'!$I$8-'Business Plan'!$I$9)-'Business Plan'!$I$10*(1+'Scenario Analysis (2D)'!$E45))),(('Business Plan'!$J$6*(1+'Scenario Analysis (2D)'!AH$4)*('Business Plan'!$J$7-'Business Plan'!$J$8-'Business Plan'!$J$9)-'Business Plan'!$J$10*(1+'Scenario Analysis (2D)'!$E45))),(('Business Plan'!$K$6*(1+'Scenario Analysis (2D)'!AH$4)*('Business Plan'!$K$7-'Business Plan'!$K$8-'Business Plan'!$K$9)-'Business Plan'!$K$10*(1+'Scenario Analysis (2D)'!$E45)))))/'Business Plan'!$C$13-1</f>
        <v>2.7783989471923589</v>
      </c>
      <c r="M129" s="65">
        <v>0.1</v>
      </c>
      <c r="N129" s="65">
        <v>0.3</v>
      </c>
      <c r="O129" s="64">
        <f>(NPV('Business Plan'!$B$3,(('Business Plan'!$C$6*('Business Plan'!$C$7*(1+'Scenario Analysis (2D)'!AH$4)-'Business Plan'!$C$8*(1+'Scenario Analysis (2D)'!$E61)-'Business Plan'!$C$9)-'Business Plan'!$C$10)),(('Business Plan'!$D$6*('Business Plan'!$D$7*(1+'Scenario Analysis (2D)'!AH$4)-'Business Plan'!$D$8*(1+'Scenario Analysis (2D)'!$E61)-'Business Plan'!$D$9)-'Business Plan'!$D$10)),(('Business Plan'!$E$6*('Business Plan'!$E$7*(1+'Scenario Analysis (2D)'!AH$4)-'Business Plan'!$E$8*(1+'Scenario Analysis (2D)'!$E61)-'Business Plan'!$E$9)-'Business Plan'!$E$10)),(('Business Plan'!$F$6*('Business Plan'!$F$7*(1+'Scenario Analysis (2D)'!AH$4)-'Business Plan'!$F$8*(1+'Scenario Analysis (2D)'!$E61)-'Business Plan'!$F$9)-'Business Plan'!$F$10)),(('Business Plan'!$G$6*('Business Plan'!$G$7*(1+'Scenario Analysis (2D)'!AH$4)-'Business Plan'!$G$8*(1+'Scenario Analysis (2D)'!$E61)-'Business Plan'!$G$9)-'Business Plan'!$G$10)),(('Business Plan'!$H$6*('Business Plan'!$H$7*(1+'Scenario Analysis (2D)'!AH$4)-'Business Plan'!$H$8*(1+'Scenario Analysis (2D)'!$E61)-'Business Plan'!$H$9)-'Business Plan'!$H$10)),(('Business Plan'!$I$6*('Business Plan'!$I$7*(1+'Scenario Analysis (2D)'!AH$4)-'Business Plan'!$I$8*(1+'Scenario Analysis (2D)'!$E61)-'Business Plan'!$I$9)-'Business Plan'!$I$10)),(('Business Plan'!$J$6*('Business Plan'!$J$7*(1+'Scenario Analysis (2D)'!AH$4)-'Business Plan'!$J$8*(1+'Scenario Analysis (2D)'!$E61)-'Business Plan'!$J$9)-'Business Plan'!$J$10)),(('Business Plan'!$K$6*('Business Plan'!$K$7*(1+'Scenario Analysis (2D)'!AH$4)-'Business Plan'!$K$8*(1+'Scenario Analysis (2D)'!$E61)-'Business Plan'!$K$9)-'Business Plan'!$K$10))))/'Business Plan'!$C$13-1</f>
        <v>11.446495606198443</v>
      </c>
      <c r="Q129" s="65">
        <v>0.1</v>
      </c>
      <c r="R129" s="65">
        <v>0.3</v>
      </c>
      <c r="S129" s="64">
        <f>(NPV('Business Plan'!$B$3,(('Business Plan'!$C$6*('Business Plan'!$C$7*(1+'Scenario Analysis (2D)'!AH$4)-'Business Plan'!$C$8-'Business Plan'!$C$9)-'Business Plan'!$C$10*(1+'Scenario Analysis (2D)'!$E77))),(('Business Plan'!$D$6*('Business Plan'!$D$7*(1+'Scenario Analysis (2D)'!AH$4)-'Business Plan'!$D$8-'Business Plan'!$D$9)-'Business Plan'!$D$10*(1+'Scenario Analysis (2D)'!$E77))),(('Business Plan'!$E$6*('Business Plan'!$E$7*(1+'Scenario Analysis (2D)'!AH$4)-'Business Plan'!$E$8-'Business Plan'!$E$9)-'Business Plan'!$E$10*(1+'Scenario Analysis (2D)'!$E77))),(('Business Plan'!$F$6*('Business Plan'!$F$7*(1+'Scenario Analysis (2D)'!AH$4)-'Business Plan'!$F$8-'Business Plan'!$F$9)-'Business Plan'!$F$10*(1+'Scenario Analysis (2D)'!$E77))),(('Business Plan'!$G$6*('Business Plan'!$G$7*(1+'Scenario Analysis (2D)'!AH$4)-'Business Plan'!$G$8-'Business Plan'!$G$9)-'Business Plan'!$G$10*(1+'Scenario Analysis (2D)'!$E77))),(('Business Plan'!$H$6*('Business Plan'!$H$7*(1+'Scenario Analysis (2D)'!AH$4)-'Business Plan'!$H$8-'Business Plan'!$H$9)-'Business Plan'!$H$10*(1+'Scenario Analysis (2D)'!$E77))),(('Business Plan'!$I$6*('Business Plan'!$I$7*(1+'Scenario Analysis (2D)'!AH$4)-'Business Plan'!$I$8-'Business Plan'!$I$9)-'Business Plan'!$I$10*(1+'Scenario Analysis (2D)'!$E77))),(('Business Plan'!$J$6*('Business Plan'!$J$7*(1+'Scenario Analysis (2D)'!AH$4)-'Business Plan'!$J$8-'Business Plan'!$J$9)-'Business Plan'!$J$10*(1+'Scenario Analysis (2D)'!$E77))),(('Business Plan'!$K$6*('Business Plan'!$K$7*(1+'Scenario Analysis (2D)'!AH$4)-'Business Plan'!$K$8-'Business Plan'!$K$9)-'Business Plan'!$K$10*(1+'Scenario Analysis (2D)'!$E77)))))/'Business Plan'!$C$13-1</f>
        <v>13.741687074356369</v>
      </c>
      <c r="U129" s="65">
        <v>0.1</v>
      </c>
      <c r="V129" s="65">
        <v>0.3</v>
      </c>
      <c r="W129" s="64">
        <f>(NPV('Business Plan'!$B$3,(('Business Plan'!$C$6*('Business Plan'!$C$7-'Business Plan'!$C$8*(1+'Scenario Analysis (2D)'!AH$4)-'Business Plan'!$C$9)-'Business Plan'!$C$10*(1+'Scenario Analysis (2D)'!$E93))),(('Business Plan'!$D$6*('Business Plan'!$D$7-'Business Plan'!$D$8*(1+'Scenario Analysis (2D)'!AH$4)-'Business Plan'!$D$9)-'Business Plan'!$D$10*(1+'Scenario Analysis (2D)'!$E93))),(('Business Plan'!$E$6*('Business Plan'!$E$7-'Business Plan'!$E$8*(1+'Scenario Analysis (2D)'!AH$4)-'Business Plan'!$E$9)-'Business Plan'!$E$10*(1+'Scenario Analysis (2D)'!$E93))),(('Business Plan'!$F$6*('Business Plan'!$F$7-'Business Plan'!$F$8*(1+'Scenario Analysis (2D)'!AH$4)-'Business Plan'!$F$9)-'Business Plan'!$F$10*(1+'Scenario Analysis (2D)'!$E93))),(('Business Plan'!$G$6*('Business Plan'!$G$7-'Business Plan'!$G$8*(1+'Scenario Analysis (2D)'!AH$4)-'Business Plan'!$G$9)-'Business Plan'!$G$10*(1+'Scenario Analysis (2D)'!$E93))),(('Business Plan'!$H$6*('Business Plan'!$H$7-'Business Plan'!$H$8*(1+'Scenario Analysis (2D)'!AH$4)-'Business Plan'!$H$9)-'Business Plan'!$H$10*(1+'Scenario Analysis (2D)'!$E93))),(('Business Plan'!$I$6*('Business Plan'!$I$7-'Business Plan'!$I$8*(1+'Scenario Analysis (2D)'!AH$4)-'Business Plan'!$I$9)-'Business Plan'!$I$10*(1+'Scenario Analysis (2D)'!$E93))),(('Business Plan'!$J$6*('Business Plan'!$J$7-'Business Plan'!$J$8*(1+'Scenario Analysis (2D)'!AH$4)-'Business Plan'!$J$9)-'Business Plan'!$J$10*(1+'Scenario Analysis (2D)'!$E93))),(('Business Plan'!$K$6*('Business Plan'!$K$7-'Business Plan'!$K$8*(1+'Scenario Analysis (2D)'!AH$4)-'Business Plan'!$K$9)-'Business Plan'!$K$10*(1+'Scenario Analysis (2D)'!$E93)))))/'Business Plan'!$C$13-1</f>
        <v>-11.842372298858486</v>
      </c>
    </row>
    <row r="130" spans="1:23" s="70" customFormat="1" x14ac:dyDescent="0.25">
      <c r="A130" s="67"/>
      <c r="B130" s="68"/>
      <c r="C130" s="69"/>
      <c r="E130" s="71"/>
      <c r="F130" s="71"/>
      <c r="G130" s="67"/>
      <c r="I130" s="71"/>
      <c r="J130" s="71"/>
      <c r="K130" s="67"/>
      <c r="M130" s="71"/>
      <c r="N130" s="71"/>
      <c r="O130" s="67"/>
      <c r="Q130" s="71"/>
      <c r="R130" s="71"/>
      <c r="S130" s="67"/>
      <c r="U130" s="71"/>
      <c r="V130" s="71"/>
      <c r="W130" s="67"/>
    </row>
    <row r="131" spans="1:23" x14ac:dyDescent="0.25">
      <c r="A131" s="66">
        <v>0.15</v>
      </c>
      <c r="B131" s="63">
        <v>-0.3</v>
      </c>
      <c r="C131" s="64">
        <f>(NPV('Business Plan'!$B$3,(('Business Plan'!$C$6*(1+'Scenario Analysis (2D)'!V$4)*('Business Plan'!$C$7*(1+'Scenario Analysis (2D)'!$E14)-'Business Plan'!$C$8-'Business Plan'!$C$9)-'Business Plan'!$C$10)),(('Business Plan'!$D$6*(1+'Scenario Analysis (2D)'!V$4)*('Business Plan'!$D$7*(1+'Scenario Analysis (2D)'!$E14)-'Business Plan'!$D$8-'Business Plan'!$D$9)-'Business Plan'!$D$10)),(('Business Plan'!$E$6*(1+'Scenario Analysis (2D)'!V$4)*('Business Plan'!$E$7*(1+'Scenario Analysis (2D)'!$E14)-'Business Plan'!$E$8-'Business Plan'!$E$9)-'Business Plan'!$E$10)),(('Business Plan'!$F$6*(1+'Scenario Analysis (2D)'!V$4)*('Business Plan'!$F$7*(1+'Scenario Analysis (2D)'!$E14)-'Business Plan'!$F$8-'Business Plan'!$F$9)-'Business Plan'!$F$10)),(('Business Plan'!$G$6*(1+'Scenario Analysis (2D)'!V$4)*('Business Plan'!$G$7*(1+'Scenario Analysis (2D)'!$E14)-'Business Plan'!$G$8-'Business Plan'!$G$9)-'Business Plan'!$G$10)),(('Business Plan'!$H$6*(1+'Scenario Analysis (2D)'!V$4)*('Business Plan'!$H$7*(1+'Scenario Analysis (2D)'!$E14)-'Business Plan'!$H$8-'Business Plan'!$H$9)-'Business Plan'!$H$10)),(('Business Plan'!$I$6*(1+'Scenario Analysis (2D)'!V$4)*('Business Plan'!$I$7*(1+'Scenario Analysis (2D)'!$E14)-'Business Plan'!$I$8-'Business Plan'!$I$9)-'Business Plan'!$I$10)),(('Business Plan'!$J$6*(1+'Scenario Analysis (2D)'!V$4)*('Business Plan'!$J$7*(1+'Scenario Analysis (2D)'!$E14)-'Business Plan'!$J$8-'Business Plan'!$J$9)-'Business Plan'!$J$10)),(('Business Plan'!$K$6*(1+'Scenario Analysis (2D)'!V$4)*('Business Plan'!$K$7*(1+'Scenario Analysis (2D)'!$E14)-'Business Plan'!$K$8-'Business Plan'!$K$9)-'Business Plan'!$K$10))))/'Business Plan'!$C$13-1</f>
        <v>1.2257118709948589</v>
      </c>
      <c r="E131" s="65">
        <v>0.15</v>
      </c>
      <c r="F131" s="65">
        <v>-0.3</v>
      </c>
      <c r="G131" s="64">
        <f>(NPV('Business Plan'!$B$3,(('Business Plan'!$C$6*(1+'Scenario Analysis (2D)'!V$4)*('Business Plan'!$C$7-'Business Plan'!$C$8*(1+'Scenario Analysis (2D)'!$E30)-'Business Plan'!$C$9)-'Business Plan'!$C$10)),(('Business Plan'!$D$6*(1+'Scenario Analysis (2D)'!V$4)*('Business Plan'!$D$7-'Business Plan'!$D$8*(1+'Scenario Analysis (2D)'!$E30)-'Business Plan'!$D$9)-'Business Plan'!$D$10)),(('Business Plan'!$E$6*(1+'Scenario Analysis (2D)'!V$4)*('Business Plan'!$E$7-'Business Plan'!$E$8*(1+'Scenario Analysis (2D)'!$E30)-'Business Plan'!$E$9)-'Business Plan'!$E$10)),(('Business Plan'!$F$6*(1+'Scenario Analysis (2D)'!V$4)*('Business Plan'!$F$7-'Business Plan'!$F$8*(1+'Scenario Analysis (2D)'!$E30)-'Business Plan'!$F$9)-'Business Plan'!$F$10)),(('Business Plan'!$G$6*(1+'Scenario Analysis (2D)'!V$4)*('Business Plan'!$G$7-'Business Plan'!$G$8*(1+'Scenario Analysis (2D)'!$E30)-'Business Plan'!$G$9)-'Business Plan'!$G$10)),(('Business Plan'!$H$6*(1+'Scenario Analysis (2D)'!V$4)*('Business Plan'!$H$7-'Business Plan'!$H$8*(1+'Scenario Analysis (2D)'!$E30)-'Business Plan'!$H$9)-'Business Plan'!$H$10)),(('Business Plan'!$I$6*(1+'Scenario Analysis (2D)'!V$4)*('Business Plan'!$I$7-'Business Plan'!$I$8*(1+'Scenario Analysis (2D)'!$E30)-'Business Plan'!$I$9)-'Business Plan'!$I$10)),(('Business Plan'!$J$6*(1+'Scenario Analysis (2D)'!V$4)*('Business Plan'!$J$7-'Business Plan'!$J$8*(1+'Scenario Analysis (2D)'!$E30)-'Business Plan'!$J$9)-'Business Plan'!$J$10)),(('Business Plan'!$K$6*(1+'Scenario Analysis (2D)'!V$4)*('Business Plan'!$K$7-'Business Plan'!$K$8*(1+'Scenario Analysis (2D)'!$E30)-'Business Plan'!$K$9)-'Business Plan'!$K$10))))/'Business Plan'!$C$13-1</f>
        <v>-7.7287089096303392</v>
      </c>
      <c r="I131" s="65">
        <v>0.15</v>
      </c>
      <c r="J131" s="65">
        <v>-0.3</v>
      </c>
      <c r="K131" s="64">
        <f>(NPV('Business Plan'!$B$3,(('Business Plan'!$C$6*(1+'Scenario Analysis (2D)'!V$4)*('Business Plan'!$C$7-'Business Plan'!$C$8-'Business Plan'!$C$9)-'Business Plan'!$C$10*(1+'Scenario Analysis (2D)'!$E46))),(('Business Plan'!$D$6*(1+'Scenario Analysis (2D)'!V$4)*('Business Plan'!$D$7-'Business Plan'!$D$8-'Business Plan'!$D$9)-'Business Plan'!$D$10*(1+'Scenario Analysis (2D)'!$E46))),(('Business Plan'!$E$6*(1+'Scenario Analysis (2D)'!V$4)*('Business Plan'!$E$7-'Business Plan'!$E$8-'Business Plan'!$E$9)-'Business Plan'!$E$10*(1+'Scenario Analysis (2D)'!$E46))),(('Business Plan'!$F$6*(1+'Scenario Analysis (2D)'!V$4)*('Business Plan'!$F$7-'Business Plan'!$F$8-'Business Plan'!$F$9)-'Business Plan'!$F$10*(1+'Scenario Analysis (2D)'!$E46))),(('Business Plan'!$G$6*(1+'Scenario Analysis (2D)'!V$4)*('Business Plan'!$G$7-'Business Plan'!$G$8-'Business Plan'!$G$9)-'Business Plan'!$G$10*(1+'Scenario Analysis (2D)'!$E46))),(('Business Plan'!$H$6*(1+'Scenario Analysis (2D)'!V$4)*('Business Plan'!$H$7-'Business Plan'!$H$8-'Business Plan'!$H$9)-'Business Plan'!$H$10*(1+'Scenario Analysis (2D)'!$E46))),(('Business Plan'!$I$6*(1+'Scenario Analysis (2D)'!V$4)*('Business Plan'!$I$7-'Business Plan'!$I$8-'Business Plan'!$I$9)-'Business Plan'!$I$10*(1+'Scenario Analysis (2D)'!$E46))),(('Business Plan'!$J$6*(1+'Scenario Analysis (2D)'!V$4)*('Business Plan'!$J$7-'Business Plan'!$J$8-'Business Plan'!$J$9)-'Business Plan'!$J$10*(1+'Scenario Analysis (2D)'!$E46))),(('Business Plan'!$K$6*(1+'Scenario Analysis (2D)'!V$4)*('Business Plan'!$K$7-'Business Plan'!$K$8-'Business Plan'!$K$9)-'Business Plan'!$K$10*(1+'Scenario Analysis (2D)'!$E46)))))/'Business Plan'!$C$13-1</f>
        <v>-5.8763976311828019</v>
      </c>
      <c r="M131" s="65">
        <v>0.15</v>
      </c>
      <c r="N131" s="65">
        <v>-0.3</v>
      </c>
      <c r="O131" s="64">
        <f>(NPV('Business Plan'!$B$3,(('Business Plan'!$C$6*('Business Plan'!$C$7*(1+'Scenario Analysis (2D)'!V$4)-'Business Plan'!$C$8*(1+'Scenario Analysis (2D)'!$E62)-'Business Plan'!$C$9)-'Business Plan'!$C$10)),(('Business Plan'!$D$6*('Business Plan'!$D$7*(1+'Scenario Analysis (2D)'!V$4)-'Business Plan'!$D$8*(1+'Scenario Analysis (2D)'!$E62)-'Business Plan'!$D$9)-'Business Plan'!$D$10)),(('Business Plan'!$E$6*('Business Plan'!$E$7*(1+'Scenario Analysis (2D)'!V$4)-'Business Plan'!$E$8*(1+'Scenario Analysis (2D)'!$E62)-'Business Plan'!$E$9)-'Business Plan'!$E$10)),(('Business Plan'!$F$6*('Business Plan'!$F$7*(1+'Scenario Analysis (2D)'!V$4)-'Business Plan'!$F$8*(1+'Scenario Analysis (2D)'!$E62)-'Business Plan'!$F$9)-'Business Plan'!$F$10)),(('Business Plan'!$G$6*('Business Plan'!$G$7*(1+'Scenario Analysis (2D)'!V$4)-'Business Plan'!$G$8*(1+'Scenario Analysis (2D)'!$E62)-'Business Plan'!$G$9)-'Business Plan'!$G$10)),(('Business Plan'!$H$6*('Business Plan'!$H$7*(1+'Scenario Analysis (2D)'!V$4)-'Business Plan'!$H$8*(1+'Scenario Analysis (2D)'!$E62)-'Business Plan'!$H$9)-'Business Plan'!$H$10)),(('Business Plan'!$I$6*('Business Plan'!$I$7*(1+'Scenario Analysis (2D)'!V$4)-'Business Plan'!$I$8*(1+'Scenario Analysis (2D)'!$E62)-'Business Plan'!$I$9)-'Business Plan'!$I$10)),(('Business Plan'!$J$6*('Business Plan'!$J$7*(1+'Scenario Analysis (2D)'!V$4)-'Business Plan'!$J$8*(1+'Scenario Analysis (2D)'!$E62)-'Business Plan'!$J$9)-'Business Plan'!$J$10)),(('Business Plan'!$K$6*('Business Plan'!$K$7*(1+'Scenario Analysis (2D)'!V$4)-'Business Plan'!$K$8*(1+'Scenario Analysis (2D)'!$E62)-'Business Plan'!$K$9)-'Business Plan'!$K$10))))/'Business Plan'!$C$13-1</f>
        <v>-20.282472960583696</v>
      </c>
      <c r="Q131" s="65">
        <v>0.15</v>
      </c>
      <c r="R131" s="65">
        <v>-0.3</v>
      </c>
      <c r="S131" s="64">
        <f>(NPV('Business Plan'!$B$3,(('Business Plan'!$C$6*('Business Plan'!$C$7*(1+'Scenario Analysis (2D)'!V$4)-'Business Plan'!$C$8-'Business Plan'!$C$9)-'Business Plan'!$C$10*(1+'Scenario Analysis (2D)'!$E78))),(('Business Plan'!$D$6*('Business Plan'!$D$7*(1+'Scenario Analysis (2D)'!V$4)-'Business Plan'!$D$8-'Business Plan'!$D$9)-'Business Plan'!$D$10*(1+'Scenario Analysis (2D)'!$E78))),(('Business Plan'!$E$6*('Business Plan'!$E$7*(1+'Scenario Analysis (2D)'!V$4)-'Business Plan'!$E$8-'Business Plan'!$E$9)-'Business Plan'!$E$10*(1+'Scenario Analysis (2D)'!$E78))),(('Business Plan'!$F$6*('Business Plan'!$F$7*(1+'Scenario Analysis (2D)'!V$4)-'Business Plan'!$F$8-'Business Plan'!$F$9)-'Business Plan'!$F$10*(1+'Scenario Analysis (2D)'!$E78))),(('Business Plan'!$G$6*('Business Plan'!$G$7*(1+'Scenario Analysis (2D)'!V$4)-'Business Plan'!$G$8-'Business Plan'!$G$9)-'Business Plan'!$G$10*(1+'Scenario Analysis (2D)'!$E78))),(('Business Plan'!$H$6*('Business Plan'!$H$7*(1+'Scenario Analysis (2D)'!V$4)-'Business Plan'!$H$8-'Business Plan'!$H$9)-'Business Plan'!$H$10*(1+'Scenario Analysis (2D)'!$E78))),(('Business Plan'!$I$6*('Business Plan'!$I$7*(1+'Scenario Analysis (2D)'!V$4)-'Business Plan'!$I$8-'Business Plan'!$I$9)-'Business Plan'!$I$10*(1+'Scenario Analysis (2D)'!$E78))),(('Business Plan'!$J$6*('Business Plan'!$J$7*(1+'Scenario Analysis (2D)'!V$4)-'Business Plan'!$J$8-'Business Plan'!$J$9)-'Business Plan'!$J$10*(1+'Scenario Analysis (2D)'!$E78))),(('Business Plan'!$K$6*('Business Plan'!$K$7*(1+'Scenario Analysis (2D)'!V$4)-'Business Plan'!$K$8-'Business Plan'!$K$9)-'Business Plan'!$K$10*(1+'Scenario Analysis (2D)'!$E78)))))/'Business Plan'!$C$13-1</f>
        <v>-16.839685758346814</v>
      </c>
      <c r="U131" s="65">
        <v>0.15</v>
      </c>
      <c r="V131" s="65">
        <v>-0.3</v>
      </c>
      <c r="W131" s="64">
        <f>(NPV('Business Plan'!$B$3,(('Business Plan'!$C$6*('Business Plan'!$C$7-'Business Plan'!$C$8*(1+'Scenario Analysis (2D)'!V$4)-'Business Plan'!$C$9)-'Business Plan'!$C$10*(1+'Scenario Analysis (2D)'!$E94))),(('Business Plan'!$D$6*('Business Plan'!$D$7-'Business Plan'!$D$8*(1+'Scenario Analysis (2D)'!V$4)-'Business Plan'!$D$9)-'Business Plan'!$D$10*(1+'Scenario Analysis (2D)'!$E94))),(('Business Plan'!$E$6*('Business Plan'!$E$7-'Business Plan'!$E$8*(1+'Scenario Analysis (2D)'!V$4)-'Business Plan'!$E$9)-'Business Plan'!$E$10*(1+'Scenario Analysis (2D)'!$E94))),(('Business Plan'!$F$6*('Business Plan'!$F$7-'Business Plan'!$F$8*(1+'Scenario Analysis (2D)'!V$4)-'Business Plan'!$F$9)-'Business Plan'!$F$10*(1+'Scenario Analysis (2D)'!$E94))),(('Business Plan'!$G$6*('Business Plan'!$G$7-'Business Plan'!$G$8*(1+'Scenario Analysis (2D)'!V$4)-'Business Plan'!$G$9)-'Business Plan'!$G$10*(1+'Scenario Analysis (2D)'!$E94))),(('Business Plan'!$H$6*('Business Plan'!$H$7-'Business Plan'!$H$8*(1+'Scenario Analysis (2D)'!V$4)-'Business Plan'!$H$9)-'Business Plan'!$H$10*(1+'Scenario Analysis (2D)'!$E94))),(('Business Plan'!$I$6*('Business Plan'!$I$7-'Business Plan'!$I$8*(1+'Scenario Analysis (2D)'!V$4)-'Business Plan'!$I$9)-'Business Plan'!$I$10*(1+'Scenario Analysis (2D)'!$E94))),(('Business Plan'!$J$6*('Business Plan'!$J$7-'Business Plan'!$J$8*(1+'Scenario Analysis (2D)'!V$4)-'Business Plan'!$J$9)-'Business Plan'!$J$10*(1+'Scenario Analysis (2D)'!$E94))),(('Business Plan'!$K$6*('Business Plan'!$K$7-'Business Plan'!$K$8*(1+'Scenario Analysis (2D)'!V$4)-'Business Plan'!$K$9)-'Business Plan'!$K$10*(1+'Scenario Analysis (2D)'!$E94)))))/'Business Plan'!$C$13-1</f>
        <v>8.7443736148680422</v>
      </c>
    </row>
    <row r="132" spans="1:23" x14ac:dyDescent="0.25">
      <c r="A132" s="66">
        <v>0.15</v>
      </c>
      <c r="B132" s="63">
        <v>-0.25</v>
      </c>
      <c r="C132" s="64">
        <f>(NPV('Business Plan'!$B$3,(('Business Plan'!$C$6*(1+'Scenario Analysis (2D)'!W$4)*('Business Plan'!$C$7*(1+'Scenario Analysis (2D)'!$E14)-'Business Plan'!$C$8-'Business Plan'!$C$9)-'Business Plan'!$C$10)),(('Business Plan'!$D$6*(1+'Scenario Analysis (2D)'!W$4)*('Business Plan'!$D$7*(1+'Scenario Analysis (2D)'!$E14)-'Business Plan'!$D$8-'Business Plan'!$D$9)-'Business Plan'!$D$10)),(('Business Plan'!$E$6*(1+'Scenario Analysis (2D)'!W$4)*('Business Plan'!$E$7*(1+'Scenario Analysis (2D)'!$E14)-'Business Plan'!$E$8-'Business Plan'!$E$9)-'Business Plan'!$E$10)),(('Business Plan'!$F$6*(1+'Scenario Analysis (2D)'!W$4)*('Business Plan'!$F$7*(1+'Scenario Analysis (2D)'!$E14)-'Business Plan'!$F$8-'Business Plan'!$F$9)-'Business Plan'!$F$10)),(('Business Plan'!$G$6*(1+'Scenario Analysis (2D)'!W$4)*('Business Plan'!$G$7*(1+'Scenario Analysis (2D)'!$E14)-'Business Plan'!$G$8-'Business Plan'!$G$9)-'Business Plan'!$G$10)),(('Business Plan'!$H$6*(1+'Scenario Analysis (2D)'!W$4)*('Business Plan'!$H$7*(1+'Scenario Analysis (2D)'!$E14)-'Business Plan'!$H$8-'Business Plan'!$H$9)-'Business Plan'!$H$10)),(('Business Plan'!$I$6*(1+'Scenario Analysis (2D)'!W$4)*('Business Plan'!$I$7*(1+'Scenario Analysis (2D)'!$E14)-'Business Plan'!$I$8-'Business Plan'!$I$9)-'Business Plan'!$I$10)),(('Business Plan'!$J$6*(1+'Scenario Analysis (2D)'!W$4)*('Business Plan'!$J$7*(1+'Scenario Analysis (2D)'!$E14)-'Business Plan'!$J$8-'Business Plan'!$J$9)-'Business Plan'!$J$10)),(('Business Plan'!$K$6*(1+'Scenario Analysis (2D)'!W$4)*('Business Plan'!$K$7*(1+'Scenario Analysis (2D)'!$E14)-'Business Plan'!$K$8-'Business Plan'!$K$9)-'Business Plan'!$K$10))))/'Business Plan'!$C$13-1</f>
        <v>2.2698337714917627</v>
      </c>
      <c r="E132" s="65">
        <v>0.15</v>
      </c>
      <c r="F132" s="65">
        <v>-0.25</v>
      </c>
      <c r="G132" s="64">
        <f>(NPV('Business Plan'!$B$3,(('Business Plan'!$C$6*(1+'Scenario Analysis (2D)'!W$4)*('Business Plan'!$C$7-'Business Plan'!$C$8*(1+'Scenario Analysis (2D)'!$E30)-'Business Plan'!$C$9)-'Business Plan'!$C$10)),(('Business Plan'!$D$6*(1+'Scenario Analysis (2D)'!W$4)*('Business Plan'!$D$7-'Business Plan'!$D$8*(1+'Scenario Analysis (2D)'!$E30)-'Business Plan'!$D$9)-'Business Plan'!$D$10)),(('Business Plan'!$E$6*(1+'Scenario Analysis (2D)'!W$4)*('Business Plan'!$E$7-'Business Plan'!$E$8*(1+'Scenario Analysis (2D)'!$E30)-'Business Plan'!$E$9)-'Business Plan'!$E$10)),(('Business Plan'!$F$6*(1+'Scenario Analysis (2D)'!W$4)*('Business Plan'!$F$7-'Business Plan'!$F$8*(1+'Scenario Analysis (2D)'!$E30)-'Business Plan'!$F$9)-'Business Plan'!$F$10)),(('Business Plan'!$G$6*(1+'Scenario Analysis (2D)'!W$4)*('Business Plan'!$G$7-'Business Plan'!$G$8*(1+'Scenario Analysis (2D)'!$E30)-'Business Plan'!$G$9)-'Business Plan'!$G$10)),(('Business Plan'!$H$6*(1+'Scenario Analysis (2D)'!W$4)*('Business Plan'!$H$7-'Business Plan'!$H$8*(1+'Scenario Analysis (2D)'!$E30)-'Business Plan'!$H$9)-'Business Plan'!$H$10)),(('Business Plan'!$I$6*(1+'Scenario Analysis (2D)'!W$4)*('Business Plan'!$I$7-'Business Plan'!$I$8*(1+'Scenario Analysis (2D)'!$E30)-'Business Plan'!$I$9)-'Business Plan'!$I$10)),(('Business Plan'!$J$6*(1+'Scenario Analysis (2D)'!W$4)*('Business Plan'!$J$7-'Business Plan'!$J$8*(1+'Scenario Analysis (2D)'!$E30)-'Business Plan'!$J$9)-'Business Plan'!$J$10)),(('Business Plan'!$K$6*(1+'Scenario Analysis (2D)'!W$4)*('Business Plan'!$K$7-'Business Plan'!$K$8*(1+'Scenario Analysis (2D)'!$E30)-'Business Plan'!$K$9)-'Business Plan'!$K$10))))/'Business Plan'!$C$13-1</f>
        <v>-7.3241884934638035</v>
      </c>
      <c r="I132" s="65">
        <v>0.15</v>
      </c>
      <c r="J132" s="65">
        <v>-0.25</v>
      </c>
      <c r="K132" s="64">
        <f>(NPV('Business Plan'!$B$3,(('Business Plan'!$C$6*(1+'Scenario Analysis (2D)'!W$4)*('Business Plan'!$C$7-'Business Plan'!$C$8-'Business Plan'!$C$9)-'Business Plan'!$C$10*(1+'Scenario Analysis (2D)'!$E46))),(('Business Plan'!$D$6*(1+'Scenario Analysis (2D)'!W$4)*('Business Plan'!$D$7-'Business Plan'!$D$8-'Business Plan'!$D$9)-'Business Plan'!$D$10*(1+'Scenario Analysis (2D)'!$E46))),(('Business Plan'!$E$6*(1+'Scenario Analysis (2D)'!W$4)*('Business Plan'!$E$7-'Business Plan'!$E$8-'Business Plan'!$E$9)-'Business Plan'!$E$10*(1+'Scenario Analysis (2D)'!$E46))),(('Business Plan'!$F$6*(1+'Scenario Analysis (2D)'!W$4)*('Business Plan'!$F$7-'Business Plan'!$F$8-'Business Plan'!$F$9)-'Business Plan'!$F$10*(1+'Scenario Analysis (2D)'!$E46))),(('Business Plan'!$G$6*(1+'Scenario Analysis (2D)'!W$4)*('Business Plan'!$G$7-'Business Plan'!$G$8-'Business Plan'!$G$9)-'Business Plan'!$G$10*(1+'Scenario Analysis (2D)'!$E46))),(('Business Plan'!$H$6*(1+'Scenario Analysis (2D)'!W$4)*('Business Plan'!$H$7-'Business Plan'!$H$8-'Business Plan'!$H$9)-'Business Plan'!$H$10*(1+'Scenario Analysis (2D)'!$E46))),(('Business Plan'!$I$6*(1+'Scenario Analysis (2D)'!W$4)*('Business Plan'!$I$7-'Business Plan'!$I$8-'Business Plan'!$I$9)-'Business Plan'!$I$10*(1+'Scenario Analysis (2D)'!$E46))),(('Business Plan'!$J$6*(1+'Scenario Analysis (2D)'!W$4)*('Business Plan'!$J$7-'Business Plan'!$J$8-'Business Plan'!$J$9)-'Business Plan'!$J$10*(1+'Scenario Analysis (2D)'!$E46))),(('Business Plan'!$K$6*(1+'Scenario Analysis (2D)'!W$4)*('Business Plan'!$K$7-'Business Plan'!$K$8-'Business Plan'!$K$9)-'Business Plan'!$K$10*(1+'Scenario Analysis (2D)'!$E46)))))/'Business Plan'!$C$13-1</f>
        <v>-5.206797894384712</v>
      </c>
      <c r="M132" s="65">
        <v>0.15</v>
      </c>
      <c r="N132" s="65">
        <v>-0.25</v>
      </c>
      <c r="O132" s="64">
        <f>(NPV('Business Plan'!$B$3,(('Business Plan'!$C$6*('Business Plan'!$C$7*(1+'Scenario Analysis (2D)'!W$4)-'Business Plan'!$C$8*(1+'Scenario Analysis (2D)'!$E62)-'Business Plan'!$C$9)-'Business Plan'!$C$10)),(('Business Plan'!$D$6*('Business Plan'!$D$7*(1+'Scenario Analysis (2D)'!W$4)-'Business Plan'!$D$8*(1+'Scenario Analysis (2D)'!$E62)-'Business Plan'!$D$9)-'Business Plan'!$D$10)),(('Business Plan'!$E$6*('Business Plan'!$E$7*(1+'Scenario Analysis (2D)'!W$4)-'Business Plan'!$E$8*(1+'Scenario Analysis (2D)'!$E62)-'Business Plan'!$E$9)-'Business Plan'!$E$10)),(('Business Plan'!$F$6*('Business Plan'!$F$7*(1+'Scenario Analysis (2D)'!W$4)-'Business Plan'!$F$8*(1+'Scenario Analysis (2D)'!$E62)-'Business Plan'!$F$9)-'Business Plan'!$F$10)),(('Business Plan'!$G$6*('Business Plan'!$G$7*(1+'Scenario Analysis (2D)'!W$4)-'Business Plan'!$G$8*(1+'Scenario Analysis (2D)'!$E62)-'Business Plan'!$G$9)-'Business Plan'!$G$10)),(('Business Plan'!$H$6*('Business Plan'!$H$7*(1+'Scenario Analysis (2D)'!W$4)-'Business Plan'!$H$8*(1+'Scenario Analysis (2D)'!$E62)-'Business Plan'!$H$9)-'Business Plan'!$H$10)),(('Business Plan'!$I$6*('Business Plan'!$I$7*(1+'Scenario Analysis (2D)'!W$4)-'Business Plan'!$I$8*(1+'Scenario Analysis (2D)'!$E62)-'Business Plan'!$I$9)-'Business Plan'!$I$10)),(('Business Plan'!$J$6*('Business Plan'!$J$7*(1+'Scenario Analysis (2D)'!W$4)-'Business Plan'!$J$8*(1+'Scenario Analysis (2D)'!$E62)-'Business Plan'!$J$9)-'Business Plan'!$J$10)),(('Business Plan'!$K$6*('Business Plan'!$K$7*(1+'Scenario Analysis (2D)'!W$4)-'Business Plan'!$K$8*(1+'Scenario Analysis (2D)'!$E62)-'Business Plan'!$K$9)-'Business Plan'!$K$10))))/'Business Plan'!$C$13-1</f>
        <v>-17.785658535924938</v>
      </c>
      <c r="Q132" s="65">
        <v>0.15</v>
      </c>
      <c r="R132" s="65">
        <v>-0.25</v>
      </c>
      <c r="S132" s="64">
        <f>(NPV('Business Plan'!$B$3,(('Business Plan'!$C$6*('Business Plan'!$C$7*(1+'Scenario Analysis (2D)'!W$4)-'Business Plan'!$C$8-'Business Plan'!$C$9)-'Business Plan'!$C$10*(1+'Scenario Analysis (2D)'!$E78))),(('Business Plan'!$D$6*('Business Plan'!$D$7*(1+'Scenario Analysis (2D)'!W$4)-'Business Plan'!$D$8-'Business Plan'!$D$9)-'Business Plan'!$D$10*(1+'Scenario Analysis (2D)'!$E78))),(('Business Plan'!$E$6*('Business Plan'!$E$7*(1+'Scenario Analysis (2D)'!W$4)-'Business Plan'!$E$8-'Business Plan'!$E$9)-'Business Plan'!$E$10*(1+'Scenario Analysis (2D)'!$E78))),(('Business Plan'!$F$6*('Business Plan'!$F$7*(1+'Scenario Analysis (2D)'!W$4)-'Business Plan'!$F$8-'Business Plan'!$F$9)-'Business Plan'!$F$10*(1+'Scenario Analysis (2D)'!$E78))),(('Business Plan'!$G$6*('Business Plan'!$G$7*(1+'Scenario Analysis (2D)'!W$4)-'Business Plan'!$G$8-'Business Plan'!$G$9)-'Business Plan'!$G$10*(1+'Scenario Analysis (2D)'!$E78))),(('Business Plan'!$H$6*('Business Plan'!$H$7*(1+'Scenario Analysis (2D)'!W$4)-'Business Plan'!$H$8-'Business Plan'!$H$9)-'Business Plan'!$H$10*(1+'Scenario Analysis (2D)'!$E78))),(('Business Plan'!$I$6*('Business Plan'!$I$7*(1+'Scenario Analysis (2D)'!W$4)-'Business Plan'!$I$8-'Business Plan'!$I$9)-'Business Plan'!$I$10*(1+'Scenario Analysis (2D)'!$E78))),(('Business Plan'!$J$6*('Business Plan'!$J$7*(1+'Scenario Analysis (2D)'!W$4)-'Business Plan'!$J$8-'Business Plan'!$J$9)-'Business Plan'!$J$10*(1+'Scenario Analysis (2D)'!$E78))),(('Business Plan'!$K$6*('Business Plan'!$K$7*(1+'Scenario Analysis (2D)'!W$4)-'Business Plan'!$K$8-'Business Plan'!$K$9)-'Business Plan'!$K$10*(1+'Scenario Analysis (2D)'!$E78)))))/'Business Plan'!$C$13-1</f>
        <v>-14.342871333688057</v>
      </c>
      <c r="U132" s="65">
        <v>0.15</v>
      </c>
      <c r="V132" s="65">
        <v>-0.25</v>
      </c>
      <c r="W132" s="64">
        <f>(NPV('Business Plan'!$B$3,(('Business Plan'!$C$6*('Business Plan'!$C$7-'Business Plan'!$C$8*(1+'Scenario Analysis (2D)'!W$4)-'Business Plan'!$C$9)-'Business Plan'!$C$10*(1+'Scenario Analysis (2D)'!$E94))),(('Business Plan'!$D$6*('Business Plan'!$D$7-'Business Plan'!$D$8*(1+'Scenario Analysis (2D)'!W$4)-'Business Plan'!$D$9)-'Business Plan'!$D$10*(1+'Scenario Analysis (2D)'!$E94))),(('Business Plan'!$E$6*('Business Plan'!$E$7-'Business Plan'!$E$8*(1+'Scenario Analysis (2D)'!W$4)-'Business Plan'!$E$9)-'Business Plan'!$E$10*(1+'Scenario Analysis (2D)'!$E94))),(('Business Plan'!$F$6*('Business Plan'!$F$7-'Business Plan'!$F$8*(1+'Scenario Analysis (2D)'!W$4)-'Business Plan'!$F$9)-'Business Plan'!$F$10*(1+'Scenario Analysis (2D)'!$E94))),(('Business Plan'!$G$6*('Business Plan'!$G$7-'Business Plan'!$G$8*(1+'Scenario Analysis (2D)'!W$4)-'Business Plan'!$G$9)-'Business Plan'!$G$10*(1+'Scenario Analysis (2D)'!$E94))),(('Business Plan'!$H$6*('Business Plan'!$H$7-'Business Plan'!$H$8*(1+'Scenario Analysis (2D)'!W$4)-'Business Plan'!$H$9)-'Business Plan'!$H$10*(1+'Scenario Analysis (2D)'!$E94))),(('Business Plan'!$I$6*('Business Plan'!$I$7-'Business Plan'!$I$8*(1+'Scenario Analysis (2D)'!W$4)-'Business Plan'!$I$9)-'Business Plan'!$I$10*(1+'Scenario Analysis (2D)'!$E94))),(('Business Plan'!$J$6*('Business Plan'!$J$7-'Business Plan'!$J$8*(1+'Scenario Analysis (2D)'!W$4)-'Business Plan'!$J$9)-'Business Plan'!$J$10*(1+'Scenario Analysis (2D)'!$E94))),(('Business Plan'!$K$6*('Business Plan'!$K$7-'Business Plan'!$K$8*(1+'Scenario Analysis (2D)'!W$4)-'Business Plan'!$K$9)-'Business Plan'!$K$10*(1+'Scenario Analysis (2D)'!$E94)))))/'Business Plan'!$C$13-1</f>
        <v>6.9771781439909919</v>
      </c>
    </row>
    <row r="133" spans="1:23" x14ac:dyDescent="0.25">
      <c r="A133" s="66">
        <v>0.15</v>
      </c>
      <c r="B133" s="63">
        <v>-0.2</v>
      </c>
      <c r="C133" s="64">
        <f>(NPV('Business Plan'!$B$3,(('Business Plan'!$C$6*(1+'Scenario Analysis (2D)'!X$4)*('Business Plan'!$C$7*(1+'Scenario Analysis (2D)'!$E14)-'Business Plan'!$C$8-'Business Plan'!$C$9)-'Business Plan'!$C$10)),(('Business Plan'!$D$6*(1+'Scenario Analysis (2D)'!X$4)*('Business Plan'!$D$7*(1+'Scenario Analysis (2D)'!$E14)-'Business Plan'!$D$8-'Business Plan'!$D$9)-'Business Plan'!$D$10)),(('Business Plan'!$E$6*(1+'Scenario Analysis (2D)'!X$4)*('Business Plan'!$E$7*(1+'Scenario Analysis (2D)'!$E14)-'Business Plan'!$E$8-'Business Plan'!$E$9)-'Business Plan'!$E$10)),(('Business Plan'!$F$6*(1+'Scenario Analysis (2D)'!X$4)*('Business Plan'!$F$7*(1+'Scenario Analysis (2D)'!$E14)-'Business Plan'!$F$8-'Business Plan'!$F$9)-'Business Plan'!$F$10)),(('Business Plan'!$G$6*(1+'Scenario Analysis (2D)'!X$4)*('Business Plan'!$G$7*(1+'Scenario Analysis (2D)'!$E14)-'Business Plan'!$G$8-'Business Plan'!$G$9)-'Business Plan'!$G$10)),(('Business Plan'!$H$6*(1+'Scenario Analysis (2D)'!X$4)*('Business Plan'!$H$7*(1+'Scenario Analysis (2D)'!$E14)-'Business Plan'!$H$8-'Business Plan'!$H$9)-'Business Plan'!$H$10)),(('Business Plan'!$I$6*(1+'Scenario Analysis (2D)'!X$4)*('Business Plan'!$I$7*(1+'Scenario Analysis (2D)'!$E14)-'Business Plan'!$I$8-'Business Plan'!$I$9)-'Business Plan'!$I$10)),(('Business Plan'!$J$6*(1+'Scenario Analysis (2D)'!X$4)*('Business Plan'!$J$7*(1+'Scenario Analysis (2D)'!$E14)-'Business Plan'!$J$8-'Business Plan'!$J$9)-'Business Plan'!$J$10)),(('Business Plan'!$K$6*(1+'Scenario Analysis (2D)'!X$4)*('Business Plan'!$K$7*(1+'Scenario Analysis (2D)'!$E14)-'Business Plan'!$K$8-'Business Plan'!$K$9)-'Business Plan'!$K$10))))/'Business Plan'!$C$13-1</f>
        <v>3.3139556719886647</v>
      </c>
      <c r="E133" s="65">
        <v>0.15</v>
      </c>
      <c r="F133" s="65">
        <v>-0.2</v>
      </c>
      <c r="G133" s="64">
        <f>(NPV('Business Plan'!$B$3,(('Business Plan'!$C$6*(1+'Scenario Analysis (2D)'!X$4)*('Business Plan'!$C$7-'Business Plan'!$C$8*(1+'Scenario Analysis (2D)'!$E30)-'Business Plan'!$C$9)-'Business Plan'!$C$10)),(('Business Plan'!$D$6*(1+'Scenario Analysis (2D)'!X$4)*('Business Plan'!$D$7-'Business Plan'!$D$8*(1+'Scenario Analysis (2D)'!$E30)-'Business Plan'!$D$9)-'Business Plan'!$D$10)),(('Business Plan'!$E$6*(1+'Scenario Analysis (2D)'!X$4)*('Business Plan'!$E$7-'Business Plan'!$E$8*(1+'Scenario Analysis (2D)'!$E30)-'Business Plan'!$E$9)-'Business Plan'!$E$10)),(('Business Plan'!$F$6*(1+'Scenario Analysis (2D)'!X$4)*('Business Plan'!$F$7-'Business Plan'!$F$8*(1+'Scenario Analysis (2D)'!$E30)-'Business Plan'!$F$9)-'Business Plan'!$F$10)),(('Business Plan'!$G$6*(1+'Scenario Analysis (2D)'!X$4)*('Business Plan'!$G$7-'Business Plan'!$G$8*(1+'Scenario Analysis (2D)'!$E30)-'Business Plan'!$G$9)-'Business Plan'!$G$10)),(('Business Plan'!$H$6*(1+'Scenario Analysis (2D)'!X$4)*('Business Plan'!$H$7-'Business Plan'!$H$8*(1+'Scenario Analysis (2D)'!$E30)-'Business Plan'!$H$9)-'Business Plan'!$H$10)),(('Business Plan'!$I$6*(1+'Scenario Analysis (2D)'!X$4)*('Business Plan'!$I$7-'Business Plan'!$I$8*(1+'Scenario Analysis (2D)'!$E30)-'Business Plan'!$I$9)-'Business Plan'!$I$10)),(('Business Plan'!$J$6*(1+'Scenario Analysis (2D)'!X$4)*('Business Plan'!$J$7-'Business Plan'!$J$8*(1+'Scenario Analysis (2D)'!$E30)-'Business Plan'!$J$9)-'Business Plan'!$J$10)),(('Business Plan'!$K$6*(1+'Scenario Analysis (2D)'!X$4)*('Business Plan'!$K$7-'Business Plan'!$K$8*(1+'Scenario Analysis (2D)'!$E30)-'Business Plan'!$K$9)-'Business Plan'!$K$10))))/'Business Plan'!$C$13-1</f>
        <v>-6.9196680772972741</v>
      </c>
      <c r="I133" s="65">
        <v>0.15</v>
      </c>
      <c r="J133" s="65">
        <v>-0.2</v>
      </c>
      <c r="K133" s="64">
        <f>(NPV('Business Plan'!$B$3,(('Business Plan'!$C$6*(1+'Scenario Analysis (2D)'!X$4)*('Business Plan'!$C$7-'Business Plan'!$C$8-'Business Plan'!$C$9)-'Business Plan'!$C$10*(1+'Scenario Analysis (2D)'!$E46))),(('Business Plan'!$D$6*(1+'Scenario Analysis (2D)'!X$4)*('Business Plan'!$D$7-'Business Plan'!$D$8-'Business Plan'!$D$9)-'Business Plan'!$D$10*(1+'Scenario Analysis (2D)'!$E46))),(('Business Plan'!$E$6*(1+'Scenario Analysis (2D)'!X$4)*('Business Plan'!$E$7-'Business Plan'!$E$8-'Business Plan'!$E$9)-'Business Plan'!$E$10*(1+'Scenario Analysis (2D)'!$E46))),(('Business Plan'!$F$6*(1+'Scenario Analysis (2D)'!X$4)*('Business Plan'!$F$7-'Business Plan'!$F$8-'Business Plan'!$F$9)-'Business Plan'!$F$10*(1+'Scenario Analysis (2D)'!$E46))),(('Business Plan'!$G$6*(1+'Scenario Analysis (2D)'!X$4)*('Business Plan'!$G$7-'Business Plan'!$G$8-'Business Plan'!$G$9)-'Business Plan'!$G$10*(1+'Scenario Analysis (2D)'!$E46))),(('Business Plan'!$H$6*(1+'Scenario Analysis (2D)'!X$4)*('Business Plan'!$H$7-'Business Plan'!$H$8-'Business Plan'!$H$9)-'Business Plan'!$H$10*(1+'Scenario Analysis (2D)'!$E46))),(('Business Plan'!$I$6*(1+'Scenario Analysis (2D)'!X$4)*('Business Plan'!$I$7-'Business Plan'!$I$8-'Business Plan'!$I$9)-'Business Plan'!$I$10*(1+'Scenario Analysis (2D)'!$E46))),(('Business Plan'!$J$6*(1+'Scenario Analysis (2D)'!X$4)*('Business Plan'!$J$7-'Business Plan'!$J$8-'Business Plan'!$J$9)-'Business Plan'!$J$10*(1+'Scenario Analysis (2D)'!$E46))),(('Business Plan'!$K$6*(1+'Scenario Analysis (2D)'!X$4)*('Business Plan'!$K$7-'Business Plan'!$K$8-'Business Plan'!$K$9)-'Business Plan'!$K$10*(1+'Scenario Analysis (2D)'!$E46)))))/'Business Plan'!$C$13-1</f>
        <v>-4.5371981575866238</v>
      </c>
      <c r="M133" s="65">
        <v>0.15</v>
      </c>
      <c r="N133" s="65">
        <v>-0.2</v>
      </c>
      <c r="O133" s="64">
        <f>(NPV('Business Plan'!$B$3,(('Business Plan'!$C$6*('Business Plan'!$C$7*(1+'Scenario Analysis (2D)'!X$4)-'Business Plan'!$C$8*(1+'Scenario Analysis (2D)'!$E62)-'Business Plan'!$C$9)-'Business Plan'!$C$10)),(('Business Plan'!$D$6*('Business Plan'!$D$7*(1+'Scenario Analysis (2D)'!X$4)-'Business Plan'!$D$8*(1+'Scenario Analysis (2D)'!$E62)-'Business Plan'!$D$9)-'Business Plan'!$D$10)),(('Business Plan'!$E$6*('Business Plan'!$E$7*(1+'Scenario Analysis (2D)'!X$4)-'Business Plan'!$E$8*(1+'Scenario Analysis (2D)'!$E62)-'Business Plan'!$E$9)-'Business Plan'!$E$10)),(('Business Plan'!$F$6*('Business Plan'!$F$7*(1+'Scenario Analysis (2D)'!X$4)-'Business Plan'!$F$8*(1+'Scenario Analysis (2D)'!$E62)-'Business Plan'!$F$9)-'Business Plan'!$F$10)),(('Business Plan'!$G$6*('Business Plan'!$G$7*(1+'Scenario Analysis (2D)'!X$4)-'Business Plan'!$G$8*(1+'Scenario Analysis (2D)'!$E62)-'Business Plan'!$G$9)-'Business Plan'!$G$10)),(('Business Plan'!$H$6*('Business Plan'!$H$7*(1+'Scenario Analysis (2D)'!X$4)-'Business Plan'!$H$8*(1+'Scenario Analysis (2D)'!$E62)-'Business Plan'!$H$9)-'Business Plan'!$H$10)),(('Business Plan'!$I$6*('Business Plan'!$I$7*(1+'Scenario Analysis (2D)'!X$4)-'Business Plan'!$I$8*(1+'Scenario Analysis (2D)'!$E62)-'Business Plan'!$I$9)-'Business Plan'!$I$10)),(('Business Plan'!$J$6*('Business Plan'!$J$7*(1+'Scenario Analysis (2D)'!X$4)-'Business Plan'!$J$8*(1+'Scenario Analysis (2D)'!$E62)-'Business Plan'!$J$9)-'Business Plan'!$J$10)),(('Business Plan'!$K$6*('Business Plan'!$K$7*(1+'Scenario Analysis (2D)'!X$4)-'Business Plan'!$K$8*(1+'Scenario Analysis (2D)'!$E62)-'Business Plan'!$K$9)-'Business Plan'!$K$10))))/'Business Plan'!$C$13-1</f>
        <v>-15.288844111266176</v>
      </c>
      <c r="Q133" s="65">
        <v>0.15</v>
      </c>
      <c r="R133" s="65">
        <v>-0.2</v>
      </c>
      <c r="S133" s="64">
        <f>(NPV('Business Plan'!$B$3,(('Business Plan'!$C$6*('Business Plan'!$C$7*(1+'Scenario Analysis (2D)'!X$4)-'Business Plan'!$C$8-'Business Plan'!$C$9)-'Business Plan'!$C$10*(1+'Scenario Analysis (2D)'!$E78))),(('Business Plan'!$D$6*('Business Plan'!$D$7*(1+'Scenario Analysis (2D)'!X$4)-'Business Plan'!$D$8-'Business Plan'!$D$9)-'Business Plan'!$D$10*(1+'Scenario Analysis (2D)'!$E78))),(('Business Plan'!$E$6*('Business Plan'!$E$7*(1+'Scenario Analysis (2D)'!X$4)-'Business Plan'!$E$8-'Business Plan'!$E$9)-'Business Plan'!$E$10*(1+'Scenario Analysis (2D)'!$E78))),(('Business Plan'!$F$6*('Business Plan'!$F$7*(1+'Scenario Analysis (2D)'!X$4)-'Business Plan'!$F$8-'Business Plan'!$F$9)-'Business Plan'!$F$10*(1+'Scenario Analysis (2D)'!$E78))),(('Business Plan'!$G$6*('Business Plan'!$G$7*(1+'Scenario Analysis (2D)'!X$4)-'Business Plan'!$G$8-'Business Plan'!$G$9)-'Business Plan'!$G$10*(1+'Scenario Analysis (2D)'!$E78))),(('Business Plan'!$H$6*('Business Plan'!$H$7*(1+'Scenario Analysis (2D)'!X$4)-'Business Plan'!$H$8-'Business Plan'!$H$9)-'Business Plan'!$H$10*(1+'Scenario Analysis (2D)'!$E78))),(('Business Plan'!$I$6*('Business Plan'!$I$7*(1+'Scenario Analysis (2D)'!X$4)-'Business Plan'!$I$8-'Business Plan'!$I$9)-'Business Plan'!$I$10*(1+'Scenario Analysis (2D)'!$E78))),(('Business Plan'!$J$6*('Business Plan'!$J$7*(1+'Scenario Analysis (2D)'!X$4)-'Business Plan'!$J$8-'Business Plan'!$J$9)-'Business Plan'!$J$10*(1+'Scenario Analysis (2D)'!$E78))),(('Business Plan'!$K$6*('Business Plan'!$K$7*(1+'Scenario Analysis (2D)'!X$4)-'Business Plan'!$K$8-'Business Plan'!$K$9)-'Business Plan'!$K$10*(1+'Scenario Analysis (2D)'!$E78)))))/'Business Plan'!$C$13-1</f>
        <v>-11.846056909029297</v>
      </c>
      <c r="U133" s="65">
        <v>0.15</v>
      </c>
      <c r="V133" s="65">
        <v>-0.2</v>
      </c>
      <c r="W133" s="64">
        <f>(NPV('Business Plan'!$B$3,(('Business Plan'!$C$6*('Business Plan'!$C$7-'Business Plan'!$C$8*(1+'Scenario Analysis (2D)'!X$4)-'Business Plan'!$C$9)-'Business Plan'!$C$10*(1+'Scenario Analysis (2D)'!$E94))),(('Business Plan'!$D$6*('Business Plan'!$D$7-'Business Plan'!$D$8*(1+'Scenario Analysis (2D)'!X$4)-'Business Plan'!$D$9)-'Business Plan'!$D$10*(1+'Scenario Analysis (2D)'!$E94))),(('Business Plan'!$E$6*('Business Plan'!$E$7-'Business Plan'!$E$8*(1+'Scenario Analysis (2D)'!X$4)-'Business Plan'!$E$9)-'Business Plan'!$E$10*(1+'Scenario Analysis (2D)'!$E94))),(('Business Plan'!$F$6*('Business Plan'!$F$7-'Business Plan'!$F$8*(1+'Scenario Analysis (2D)'!X$4)-'Business Plan'!$F$9)-'Business Plan'!$F$10*(1+'Scenario Analysis (2D)'!$E94))),(('Business Plan'!$G$6*('Business Plan'!$G$7-'Business Plan'!$G$8*(1+'Scenario Analysis (2D)'!X$4)-'Business Plan'!$G$9)-'Business Plan'!$G$10*(1+'Scenario Analysis (2D)'!$E94))),(('Business Plan'!$H$6*('Business Plan'!$H$7-'Business Plan'!$H$8*(1+'Scenario Analysis (2D)'!X$4)-'Business Plan'!$H$9)-'Business Plan'!$H$10*(1+'Scenario Analysis (2D)'!$E94))),(('Business Plan'!$I$6*('Business Plan'!$I$7-'Business Plan'!$I$8*(1+'Scenario Analysis (2D)'!X$4)-'Business Plan'!$I$9)-'Business Plan'!$I$10*(1+'Scenario Analysis (2D)'!$E94))),(('Business Plan'!$J$6*('Business Plan'!$J$7-'Business Plan'!$J$8*(1+'Scenario Analysis (2D)'!X$4)-'Business Plan'!$J$9)-'Business Plan'!$J$10*(1+'Scenario Analysis (2D)'!$E94))),(('Business Plan'!$K$6*('Business Plan'!$K$7-'Business Plan'!$K$8*(1+'Scenario Analysis (2D)'!X$4)-'Business Plan'!$K$9)-'Business Plan'!$K$10*(1+'Scenario Analysis (2D)'!$E94)))))/'Business Plan'!$C$13-1</f>
        <v>5.2099826731139407</v>
      </c>
    </row>
    <row r="134" spans="1:23" x14ac:dyDescent="0.25">
      <c r="A134" s="66">
        <v>0.15</v>
      </c>
      <c r="B134" s="63">
        <v>-0.15</v>
      </c>
      <c r="C134" s="64">
        <f>(NPV('Business Plan'!$B$3,(('Business Plan'!$C$6*(1+'Scenario Analysis (2D)'!Y$4)*('Business Plan'!$C$7*(1+'Scenario Analysis (2D)'!$E14)-'Business Plan'!$C$8-'Business Plan'!$C$9)-'Business Plan'!$C$10)),(('Business Plan'!$D$6*(1+'Scenario Analysis (2D)'!Y$4)*('Business Plan'!$D$7*(1+'Scenario Analysis (2D)'!$E14)-'Business Plan'!$D$8-'Business Plan'!$D$9)-'Business Plan'!$D$10)),(('Business Plan'!$E$6*(1+'Scenario Analysis (2D)'!Y$4)*('Business Plan'!$E$7*(1+'Scenario Analysis (2D)'!$E14)-'Business Plan'!$E$8-'Business Plan'!$E$9)-'Business Plan'!$E$10)),(('Business Plan'!$F$6*(1+'Scenario Analysis (2D)'!Y$4)*('Business Plan'!$F$7*(1+'Scenario Analysis (2D)'!$E14)-'Business Plan'!$F$8-'Business Plan'!$F$9)-'Business Plan'!$F$10)),(('Business Plan'!$G$6*(1+'Scenario Analysis (2D)'!Y$4)*('Business Plan'!$G$7*(1+'Scenario Analysis (2D)'!$E14)-'Business Plan'!$G$8-'Business Plan'!$G$9)-'Business Plan'!$G$10)),(('Business Plan'!$H$6*(1+'Scenario Analysis (2D)'!Y$4)*('Business Plan'!$H$7*(1+'Scenario Analysis (2D)'!$E14)-'Business Plan'!$H$8-'Business Plan'!$H$9)-'Business Plan'!$H$10)),(('Business Plan'!$I$6*(1+'Scenario Analysis (2D)'!Y$4)*('Business Plan'!$I$7*(1+'Scenario Analysis (2D)'!$E14)-'Business Plan'!$I$8-'Business Plan'!$I$9)-'Business Plan'!$I$10)),(('Business Plan'!$J$6*(1+'Scenario Analysis (2D)'!Y$4)*('Business Plan'!$J$7*(1+'Scenario Analysis (2D)'!$E14)-'Business Plan'!$J$8-'Business Plan'!$J$9)-'Business Plan'!$J$10)),(('Business Plan'!$K$6*(1+'Scenario Analysis (2D)'!Y$4)*('Business Plan'!$K$7*(1+'Scenario Analysis (2D)'!$E14)-'Business Plan'!$K$8-'Business Plan'!$K$9)-'Business Plan'!$K$10))))/'Business Plan'!$C$13-1</f>
        <v>4.3580775724855663</v>
      </c>
      <c r="E134" s="65">
        <v>0.15</v>
      </c>
      <c r="F134" s="65">
        <v>-0.15</v>
      </c>
      <c r="G134" s="64">
        <f>(NPV('Business Plan'!$B$3,(('Business Plan'!$C$6*(1+'Scenario Analysis (2D)'!Y$4)*('Business Plan'!$C$7-'Business Plan'!$C$8*(1+'Scenario Analysis (2D)'!$E30)-'Business Plan'!$C$9)-'Business Plan'!$C$10)),(('Business Plan'!$D$6*(1+'Scenario Analysis (2D)'!Y$4)*('Business Plan'!$D$7-'Business Plan'!$D$8*(1+'Scenario Analysis (2D)'!$E30)-'Business Plan'!$D$9)-'Business Plan'!$D$10)),(('Business Plan'!$E$6*(1+'Scenario Analysis (2D)'!Y$4)*('Business Plan'!$E$7-'Business Plan'!$E$8*(1+'Scenario Analysis (2D)'!$E30)-'Business Plan'!$E$9)-'Business Plan'!$E$10)),(('Business Plan'!$F$6*(1+'Scenario Analysis (2D)'!Y$4)*('Business Plan'!$F$7-'Business Plan'!$F$8*(1+'Scenario Analysis (2D)'!$E30)-'Business Plan'!$F$9)-'Business Plan'!$F$10)),(('Business Plan'!$G$6*(1+'Scenario Analysis (2D)'!Y$4)*('Business Plan'!$G$7-'Business Plan'!$G$8*(1+'Scenario Analysis (2D)'!$E30)-'Business Plan'!$G$9)-'Business Plan'!$G$10)),(('Business Plan'!$H$6*(1+'Scenario Analysis (2D)'!Y$4)*('Business Plan'!$H$7-'Business Plan'!$H$8*(1+'Scenario Analysis (2D)'!$E30)-'Business Plan'!$H$9)-'Business Plan'!$H$10)),(('Business Plan'!$I$6*(1+'Scenario Analysis (2D)'!Y$4)*('Business Plan'!$I$7-'Business Plan'!$I$8*(1+'Scenario Analysis (2D)'!$E30)-'Business Plan'!$I$9)-'Business Plan'!$I$10)),(('Business Plan'!$J$6*(1+'Scenario Analysis (2D)'!Y$4)*('Business Plan'!$J$7-'Business Plan'!$J$8*(1+'Scenario Analysis (2D)'!$E30)-'Business Plan'!$J$9)-'Business Plan'!$J$10)),(('Business Plan'!$K$6*(1+'Scenario Analysis (2D)'!Y$4)*('Business Plan'!$K$7-'Business Plan'!$K$8*(1+'Scenario Analysis (2D)'!$E30)-'Business Plan'!$K$9)-'Business Plan'!$K$10))))/'Business Plan'!$C$13-1</f>
        <v>-6.5151476611307437</v>
      </c>
      <c r="I134" s="65">
        <v>0.15</v>
      </c>
      <c r="J134" s="65">
        <v>-0.15</v>
      </c>
      <c r="K134" s="64">
        <f>(NPV('Business Plan'!$B$3,(('Business Plan'!$C$6*(1+'Scenario Analysis (2D)'!Y$4)*('Business Plan'!$C$7-'Business Plan'!$C$8-'Business Plan'!$C$9)-'Business Plan'!$C$10*(1+'Scenario Analysis (2D)'!$E46))),(('Business Plan'!$D$6*(1+'Scenario Analysis (2D)'!Y$4)*('Business Plan'!$D$7-'Business Plan'!$D$8-'Business Plan'!$D$9)-'Business Plan'!$D$10*(1+'Scenario Analysis (2D)'!$E46))),(('Business Plan'!$E$6*(1+'Scenario Analysis (2D)'!Y$4)*('Business Plan'!$E$7-'Business Plan'!$E$8-'Business Plan'!$E$9)-'Business Plan'!$E$10*(1+'Scenario Analysis (2D)'!$E46))),(('Business Plan'!$F$6*(1+'Scenario Analysis (2D)'!Y$4)*('Business Plan'!$F$7-'Business Plan'!$F$8-'Business Plan'!$F$9)-'Business Plan'!$F$10*(1+'Scenario Analysis (2D)'!$E46))),(('Business Plan'!$G$6*(1+'Scenario Analysis (2D)'!Y$4)*('Business Plan'!$G$7-'Business Plan'!$G$8-'Business Plan'!$G$9)-'Business Plan'!$G$10*(1+'Scenario Analysis (2D)'!$E46))),(('Business Plan'!$H$6*(1+'Scenario Analysis (2D)'!Y$4)*('Business Plan'!$H$7-'Business Plan'!$H$8-'Business Plan'!$H$9)-'Business Plan'!$H$10*(1+'Scenario Analysis (2D)'!$E46))),(('Business Plan'!$I$6*(1+'Scenario Analysis (2D)'!Y$4)*('Business Plan'!$I$7-'Business Plan'!$I$8-'Business Plan'!$I$9)-'Business Plan'!$I$10*(1+'Scenario Analysis (2D)'!$E46))),(('Business Plan'!$J$6*(1+'Scenario Analysis (2D)'!Y$4)*('Business Plan'!$J$7-'Business Plan'!$J$8-'Business Plan'!$J$9)-'Business Plan'!$J$10*(1+'Scenario Analysis (2D)'!$E46))),(('Business Plan'!$K$6*(1+'Scenario Analysis (2D)'!Y$4)*('Business Plan'!$K$7-'Business Plan'!$K$8-'Business Plan'!$K$9)-'Business Plan'!$K$10*(1+'Scenario Analysis (2D)'!$E46)))))/'Business Plan'!$C$13-1</f>
        <v>-3.8675984207885334</v>
      </c>
      <c r="M134" s="65">
        <v>0.15</v>
      </c>
      <c r="N134" s="65">
        <v>-0.15</v>
      </c>
      <c r="O134" s="64">
        <f>(NPV('Business Plan'!$B$3,(('Business Plan'!$C$6*('Business Plan'!$C$7*(1+'Scenario Analysis (2D)'!Y$4)-'Business Plan'!$C$8*(1+'Scenario Analysis (2D)'!$E62)-'Business Plan'!$C$9)-'Business Plan'!$C$10)),(('Business Plan'!$D$6*('Business Plan'!$D$7*(1+'Scenario Analysis (2D)'!Y$4)-'Business Plan'!$D$8*(1+'Scenario Analysis (2D)'!$E62)-'Business Plan'!$D$9)-'Business Plan'!$D$10)),(('Business Plan'!$E$6*('Business Plan'!$E$7*(1+'Scenario Analysis (2D)'!Y$4)-'Business Plan'!$E$8*(1+'Scenario Analysis (2D)'!$E62)-'Business Plan'!$E$9)-'Business Plan'!$E$10)),(('Business Plan'!$F$6*('Business Plan'!$F$7*(1+'Scenario Analysis (2D)'!Y$4)-'Business Plan'!$F$8*(1+'Scenario Analysis (2D)'!$E62)-'Business Plan'!$F$9)-'Business Plan'!$F$10)),(('Business Plan'!$G$6*('Business Plan'!$G$7*(1+'Scenario Analysis (2D)'!Y$4)-'Business Plan'!$G$8*(1+'Scenario Analysis (2D)'!$E62)-'Business Plan'!$G$9)-'Business Plan'!$G$10)),(('Business Plan'!$H$6*('Business Plan'!$H$7*(1+'Scenario Analysis (2D)'!Y$4)-'Business Plan'!$H$8*(1+'Scenario Analysis (2D)'!$E62)-'Business Plan'!$H$9)-'Business Plan'!$H$10)),(('Business Plan'!$I$6*('Business Plan'!$I$7*(1+'Scenario Analysis (2D)'!Y$4)-'Business Plan'!$I$8*(1+'Scenario Analysis (2D)'!$E62)-'Business Plan'!$I$9)-'Business Plan'!$I$10)),(('Business Plan'!$J$6*('Business Plan'!$J$7*(1+'Scenario Analysis (2D)'!Y$4)-'Business Plan'!$J$8*(1+'Scenario Analysis (2D)'!$E62)-'Business Plan'!$J$9)-'Business Plan'!$J$10)),(('Business Plan'!$K$6*('Business Plan'!$K$7*(1+'Scenario Analysis (2D)'!Y$4)-'Business Plan'!$K$8*(1+'Scenario Analysis (2D)'!$E62)-'Business Plan'!$K$9)-'Business Plan'!$K$10))))/'Business Plan'!$C$13-1</f>
        <v>-12.792029686607419</v>
      </c>
      <c r="Q134" s="65">
        <v>0.15</v>
      </c>
      <c r="R134" s="65">
        <v>-0.15</v>
      </c>
      <c r="S134" s="64">
        <f>(NPV('Business Plan'!$B$3,(('Business Plan'!$C$6*('Business Plan'!$C$7*(1+'Scenario Analysis (2D)'!Y$4)-'Business Plan'!$C$8-'Business Plan'!$C$9)-'Business Plan'!$C$10*(1+'Scenario Analysis (2D)'!$E78))),(('Business Plan'!$D$6*('Business Plan'!$D$7*(1+'Scenario Analysis (2D)'!Y$4)-'Business Plan'!$D$8-'Business Plan'!$D$9)-'Business Plan'!$D$10*(1+'Scenario Analysis (2D)'!$E78))),(('Business Plan'!$E$6*('Business Plan'!$E$7*(1+'Scenario Analysis (2D)'!Y$4)-'Business Plan'!$E$8-'Business Plan'!$E$9)-'Business Plan'!$E$10*(1+'Scenario Analysis (2D)'!$E78))),(('Business Plan'!$F$6*('Business Plan'!$F$7*(1+'Scenario Analysis (2D)'!Y$4)-'Business Plan'!$F$8-'Business Plan'!$F$9)-'Business Plan'!$F$10*(1+'Scenario Analysis (2D)'!$E78))),(('Business Plan'!$G$6*('Business Plan'!$G$7*(1+'Scenario Analysis (2D)'!Y$4)-'Business Plan'!$G$8-'Business Plan'!$G$9)-'Business Plan'!$G$10*(1+'Scenario Analysis (2D)'!$E78))),(('Business Plan'!$H$6*('Business Plan'!$H$7*(1+'Scenario Analysis (2D)'!Y$4)-'Business Plan'!$H$8-'Business Plan'!$H$9)-'Business Plan'!$H$10*(1+'Scenario Analysis (2D)'!$E78))),(('Business Plan'!$I$6*('Business Plan'!$I$7*(1+'Scenario Analysis (2D)'!Y$4)-'Business Plan'!$I$8-'Business Plan'!$I$9)-'Business Plan'!$I$10*(1+'Scenario Analysis (2D)'!$E78))),(('Business Plan'!$J$6*('Business Plan'!$J$7*(1+'Scenario Analysis (2D)'!Y$4)-'Business Plan'!$J$8-'Business Plan'!$J$9)-'Business Plan'!$J$10*(1+'Scenario Analysis (2D)'!$E78))),(('Business Plan'!$K$6*('Business Plan'!$K$7*(1+'Scenario Analysis (2D)'!Y$4)-'Business Plan'!$K$8-'Business Plan'!$K$9)-'Business Plan'!$K$10*(1+'Scenario Analysis (2D)'!$E78)))))/'Business Plan'!$C$13-1</f>
        <v>-9.3492424843705386</v>
      </c>
      <c r="U134" s="65">
        <v>0.15</v>
      </c>
      <c r="V134" s="65">
        <v>-0.15</v>
      </c>
      <c r="W134" s="64">
        <f>(NPV('Business Plan'!$B$3,(('Business Plan'!$C$6*('Business Plan'!$C$7-'Business Plan'!$C$8*(1+'Scenario Analysis (2D)'!Y$4)-'Business Plan'!$C$9)-'Business Plan'!$C$10*(1+'Scenario Analysis (2D)'!$E94))),(('Business Plan'!$D$6*('Business Plan'!$D$7-'Business Plan'!$D$8*(1+'Scenario Analysis (2D)'!Y$4)-'Business Plan'!$D$9)-'Business Plan'!$D$10*(1+'Scenario Analysis (2D)'!$E94))),(('Business Plan'!$E$6*('Business Plan'!$E$7-'Business Plan'!$E$8*(1+'Scenario Analysis (2D)'!Y$4)-'Business Plan'!$E$9)-'Business Plan'!$E$10*(1+'Scenario Analysis (2D)'!$E94))),(('Business Plan'!$F$6*('Business Plan'!$F$7-'Business Plan'!$F$8*(1+'Scenario Analysis (2D)'!Y$4)-'Business Plan'!$F$9)-'Business Plan'!$F$10*(1+'Scenario Analysis (2D)'!$E94))),(('Business Plan'!$G$6*('Business Plan'!$G$7-'Business Plan'!$G$8*(1+'Scenario Analysis (2D)'!Y$4)-'Business Plan'!$G$9)-'Business Plan'!$G$10*(1+'Scenario Analysis (2D)'!$E94))),(('Business Plan'!$H$6*('Business Plan'!$H$7-'Business Plan'!$H$8*(1+'Scenario Analysis (2D)'!Y$4)-'Business Plan'!$H$9)-'Business Plan'!$H$10*(1+'Scenario Analysis (2D)'!$E94))),(('Business Plan'!$I$6*('Business Plan'!$I$7-'Business Plan'!$I$8*(1+'Scenario Analysis (2D)'!Y$4)-'Business Plan'!$I$9)-'Business Plan'!$I$10*(1+'Scenario Analysis (2D)'!$E94))),(('Business Plan'!$J$6*('Business Plan'!$J$7-'Business Plan'!$J$8*(1+'Scenario Analysis (2D)'!Y$4)-'Business Plan'!$J$9)-'Business Plan'!$J$10*(1+'Scenario Analysis (2D)'!$E94))),(('Business Plan'!$K$6*('Business Plan'!$K$7-'Business Plan'!$K$8*(1+'Scenario Analysis (2D)'!Y$4)-'Business Plan'!$K$9)-'Business Plan'!$K$10*(1+'Scenario Analysis (2D)'!$E94)))))/'Business Plan'!$C$13-1</f>
        <v>3.4427872022368904</v>
      </c>
    </row>
    <row r="135" spans="1:23" x14ac:dyDescent="0.25">
      <c r="A135" s="66">
        <v>0.15</v>
      </c>
      <c r="B135" s="63">
        <v>-0.1</v>
      </c>
      <c r="C135" s="64">
        <f>(NPV('Business Plan'!$B$3,(('Business Plan'!$C$6*(1+'Scenario Analysis (2D)'!Z$4)*('Business Plan'!$C$7*(1+'Scenario Analysis (2D)'!$E14)-'Business Plan'!$C$8-'Business Plan'!$C$9)-'Business Plan'!$C$10)),(('Business Plan'!$D$6*(1+'Scenario Analysis (2D)'!Z$4)*('Business Plan'!$D$7*(1+'Scenario Analysis (2D)'!$E14)-'Business Plan'!$D$8-'Business Plan'!$D$9)-'Business Plan'!$D$10)),(('Business Plan'!$E$6*(1+'Scenario Analysis (2D)'!Z$4)*('Business Plan'!$E$7*(1+'Scenario Analysis (2D)'!$E14)-'Business Plan'!$E$8-'Business Plan'!$E$9)-'Business Plan'!$E$10)),(('Business Plan'!$F$6*(1+'Scenario Analysis (2D)'!Z$4)*('Business Plan'!$F$7*(1+'Scenario Analysis (2D)'!$E14)-'Business Plan'!$F$8-'Business Plan'!$F$9)-'Business Plan'!$F$10)),(('Business Plan'!$G$6*(1+'Scenario Analysis (2D)'!Z$4)*('Business Plan'!$G$7*(1+'Scenario Analysis (2D)'!$E14)-'Business Plan'!$G$8-'Business Plan'!$G$9)-'Business Plan'!$G$10)),(('Business Plan'!$H$6*(1+'Scenario Analysis (2D)'!Z$4)*('Business Plan'!$H$7*(1+'Scenario Analysis (2D)'!$E14)-'Business Plan'!$H$8-'Business Plan'!$H$9)-'Business Plan'!$H$10)),(('Business Plan'!$I$6*(1+'Scenario Analysis (2D)'!Z$4)*('Business Plan'!$I$7*(1+'Scenario Analysis (2D)'!$E14)-'Business Plan'!$I$8-'Business Plan'!$I$9)-'Business Plan'!$I$10)),(('Business Plan'!$J$6*(1+'Scenario Analysis (2D)'!Z$4)*('Business Plan'!$J$7*(1+'Scenario Analysis (2D)'!$E14)-'Business Plan'!$J$8-'Business Plan'!$J$9)-'Business Plan'!$J$10)),(('Business Plan'!$K$6*(1+'Scenario Analysis (2D)'!Z$4)*('Business Plan'!$K$7*(1+'Scenario Analysis (2D)'!$E14)-'Business Plan'!$K$8-'Business Plan'!$K$9)-'Business Plan'!$K$10))))/'Business Plan'!$C$13-1</f>
        <v>5.4021994729824714</v>
      </c>
      <c r="E135" s="65">
        <v>0.15</v>
      </c>
      <c r="F135" s="65">
        <v>-0.1</v>
      </c>
      <c r="G135" s="64">
        <f>(NPV('Business Plan'!$B$3,(('Business Plan'!$C$6*(1+'Scenario Analysis (2D)'!Z$4)*('Business Plan'!$C$7-'Business Plan'!$C$8*(1+'Scenario Analysis (2D)'!$E30)-'Business Plan'!$C$9)-'Business Plan'!$C$10)),(('Business Plan'!$D$6*(1+'Scenario Analysis (2D)'!Z$4)*('Business Plan'!$D$7-'Business Plan'!$D$8*(1+'Scenario Analysis (2D)'!$E30)-'Business Plan'!$D$9)-'Business Plan'!$D$10)),(('Business Plan'!$E$6*(1+'Scenario Analysis (2D)'!Z$4)*('Business Plan'!$E$7-'Business Plan'!$E$8*(1+'Scenario Analysis (2D)'!$E30)-'Business Plan'!$E$9)-'Business Plan'!$E$10)),(('Business Plan'!$F$6*(1+'Scenario Analysis (2D)'!Z$4)*('Business Plan'!$F$7-'Business Plan'!$F$8*(1+'Scenario Analysis (2D)'!$E30)-'Business Plan'!$F$9)-'Business Plan'!$F$10)),(('Business Plan'!$G$6*(1+'Scenario Analysis (2D)'!Z$4)*('Business Plan'!$G$7-'Business Plan'!$G$8*(1+'Scenario Analysis (2D)'!$E30)-'Business Plan'!$G$9)-'Business Plan'!$G$10)),(('Business Plan'!$H$6*(1+'Scenario Analysis (2D)'!Z$4)*('Business Plan'!$H$7-'Business Plan'!$H$8*(1+'Scenario Analysis (2D)'!$E30)-'Business Plan'!$H$9)-'Business Plan'!$H$10)),(('Business Plan'!$I$6*(1+'Scenario Analysis (2D)'!Z$4)*('Business Plan'!$I$7-'Business Plan'!$I$8*(1+'Scenario Analysis (2D)'!$E30)-'Business Plan'!$I$9)-'Business Plan'!$I$10)),(('Business Plan'!$J$6*(1+'Scenario Analysis (2D)'!Z$4)*('Business Plan'!$J$7-'Business Plan'!$J$8*(1+'Scenario Analysis (2D)'!$E30)-'Business Plan'!$J$9)-'Business Plan'!$J$10)),(('Business Plan'!$K$6*(1+'Scenario Analysis (2D)'!Z$4)*('Business Plan'!$K$7-'Business Plan'!$K$8*(1+'Scenario Analysis (2D)'!$E30)-'Business Plan'!$K$9)-'Business Plan'!$K$10))))/'Business Plan'!$C$13-1</f>
        <v>-6.1106272449642107</v>
      </c>
      <c r="I135" s="65">
        <v>0.15</v>
      </c>
      <c r="J135" s="65">
        <v>-0.1</v>
      </c>
      <c r="K135" s="64">
        <f>(NPV('Business Plan'!$B$3,(('Business Plan'!$C$6*(1+'Scenario Analysis (2D)'!Z$4)*('Business Plan'!$C$7-'Business Plan'!$C$8-'Business Plan'!$C$9)-'Business Plan'!$C$10*(1+'Scenario Analysis (2D)'!$E46))),(('Business Plan'!$D$6*(1+'Scenario Analysis (2D)'!Z$4)*('Business Plan'!$D$7-'Business Plan'!$D$8-'Business Plan'!$D$9)-'Business Plan'!$D$10*(1+'Scenario Analysis (2D)'!$E46))),(('Business Plan'!$E$6*(1+'Scenario Analysis (2D)'!Z$4)*('Business Plan'!$E$7-'Business Plan'!$E$8-'Business Plan'!$E$9)-'Business Plan'!$E$10*(1+'Scenario Analysis (2D)'!$E46))),(('Business Plan'!$F$6*(1+'Scenario Analysis (2D)'!Z$4)*('Business Plan'!$F$7-'Business Plan'!$F$8-'Business Plan'!$F$9)-'Business Plan'!$F$10*(1+'Scenario Analysis (2D)'!$E46))),(('Business Plan'!$G$6*(1+'Scenario Analysis (2D)'!Z$4)*('Business Plan'!$G$7-'Business Plan'!$G$8-'Business Plan'!$G$9)-'Business Plan'!$G$10*(1+'Scenario Analysis (2D)'!$E46))),(('Business Plan'!$H$6*(1+'Scenario Analysis (2D)'!Z$4)*('Business Plan'!$H$7-'Business Plan'!$H$8-'Business Plan'!$H$9)-'Business Plan'!$H$10*(1+'Scenario Analysis (2D)'!$E46))),(('Business Plan'!$I$6*(1+'Scenario Analysis (2D)'!Z$4)*('Business Plan'!$I$7-'Business Plan'!$I$8-'Business Plan'!$I$9)-'Business Plan'!$I$10*(1+'Scenario Analysis (2D)'!$E46))),(('Business Plan'!$J$6*(1+'Scenario Analysis (2D)'!Z$4)*('Business Plan'!$J$7-'Business Plan'!$J$8-'Business Plan'!$J$9)-'Business Plan'!$J$10*(1+'Scenario Analysis (2D)'!$E46))),(('Business Plan'!$K$6*(1+'Scenario Analysis (2D)'!Z$4)*('Business Plan'!$K$7-'Business Plan'!$K$8-'Business Plan'!$K$9)-'Business Plan'!$K$10*(1+'Scenario Analysis (2D)'!$E46)))))/'Business Plan'!$C$13-1</f>
        <v>-3.197998683990444</v>
      </c>
      <c r="M135" s="65">
        <v>0.15</v>
      </c>
      <c r="N135" s="65">
        <v>-0.1</v>
      </c>
      <c r="O135" s="64">
        <f>(NPV('Business Plan'!$B$3,(('Business Plan'!$C$6*('Business Plan'!$C$7*(1+'Scenario Analysis (2D)'!Z$4)-'Business Plan'!$C$8*(1+'Scenario Analysis (2D)'!$E62)-'Business Plan'!$C$9)-'Business Plan'!$C$10)),(('Business Plan'!$D$6*('Business Plan'!$D$7*(1+'Scenario Analysis (2D)'!Z$4)-'Business Plan'!$D$8*(1+'Scenario Analysis (2D)'!$E62)-'Business Plan'!$D$9)-'Business Plan'!$D$10)),(('Business Plan'!$E$6*('Business Plan'!$E$7*(1+'Scenario Analysis (2D)'!Z$4)-'Business Plan'!$E$8*(1+'Scenario Analysis (2D)'!$E62)-'Business Plan'!$E$9)-'Business Plan'!$E$10)),(('Business Plan'!$F$6*('Business Plan'!$F$7*(1+'Scenario Analysis (2D)'!Z$4)-'Business Plan'!$F$8*(1+'Scenario Analysis (2D)'!$E62)-'Business Plan'!$F$9)-'Business Plan'!$F$10)),(('Business Plan'!$G$6*('Business Plan'!$G$7*(1+'Scenario Analysis (2D)'!Z$4)-'Business Plan'!$G$8*(1+'Scenario Analysis (2D)'!$E62)-'Business Plan'!$G$9)-'Business Plan'!$G$10)),(('Business Plan'!$H$6*('Business Plan'!$H$7*(1+'Scenario Analysis (2D)'!Z$4)-'Business Plan'!$H$8*(1+'Scenario Analysis (2D)'!$E62)-'Business Plan'!$H$9)-'Business Plan'!$H$10)),(('Business Plan'!$I$6*('Business Plan'!$I$7*(1+'Scenario Analysis (2D)'!Z$4)-'Business Plan'!$I$8*(1+'Scenario Analysis (2D)'!$E62)-'Business Plan'!$I$9)-'Business Plan'!$I$10)),(('Business Plan'!$J$6*('Business Plan'!$J$7*(1+'Scenario Analysis (2D)'!Z$4)-'Business Plan'!$J$8*(1+'Scenario Analysis (2D)'!$E62)-'Business Plan'!$J$9)-'Business Plan'!$J$10)),(('Business Plan'!$K$6*('Business Plan'!$K$7*(1+'Scenario Analysis (2D)'!Z$4)-'Business Plan'!$K$8*(1+'Scenario Analysis (2D)'!$E62)-'Business Plan'!$K$9)-'Business Plan'!$K$10))))/'Business Plan'!$C$13-1</f>
        <v>-10.295215261948666</v>
      </c>
      <c r="Q135" s="65">
        <v>0.15</v>
      </c>
      <c r="R135" s="65">
        <v>-0.1</v>
      </c>
      <c r="S135" s="64">
        <f>(NPV('Business Plan'!$B$3,(('Business Plan'!$C$6*('Business Plan'!$C$7*(1+'Scenario Analysis (2D)'!Z$4)-'Business Plan'!$C$8-'Business Plan'!$C$9)-'Business Plan'!$C$10*(1+'Scenario Analysis (2D)'!$E78))),(('Business Plan'!$D$6*('Business Plan'!$D$7*(1+'Scenario Analysis (2D)'!Z$4)-'Business Plan'!$D$8-'Business Plan'!$D$9)-'Business Plan'!$D$10*(1+'Scenario Analysis (2D)'!$E78))),(('Business Plan'!$E$6*('Business Plan'!$E$7*(1+'Scenario Analysis (2D)'!Z$4)-'Business Plan'!$E$8-'Business Plan'!$E$9)-'Business Plan'!$E$10*(1+'Scenario Analysis (2D)'!$E78))),(('Business Plan'!$F$6*('Business Plan'!$F$7*(1+'Scenario Analysis (2D)'!Z$4)-'Business Plan'!$F$8-'Business Plan'!$F$9)-'Business Plan'!$F$10*(1+'Scenario Analysis (2D)'!$E78))),(('Business Plan'!$G$6*('Business Plan'!$G$7*(1+'Scenario Analysis (2D)'!Z$4)-'Business Plan'!$G$8-'Business Plan'!$G$9)-'Business Plan'!$G$10*(1+'Scenario Analysis (2D)'!$E78))),(('Business Plan'!$H$6*('Business Plan'!$H$7*(1+'Scenario Analysis (2D)'!Z$4)-'Business Plan'!$H$8-'Business Plan'!$H$9)-'Business Plan'!$H$10*(1+'Scenario Analysis (2D)'!$E78))),(('Business Plan'!$I$6*('Business Plan'!$I$7*(1+'Scenario Analysis (2D)'!Z$4)-'Business Plan'!$I$8-'Business Plan'!$I$9)-'Business Plan'!$I$10*(1+'Scenario Analysis (2D)'!$E78))),(('Business Plan'!$J$6*('Business Plan'!$J$7*(1+'Scenario Analysis (2D)'!Z$4)-'Business Plan'!$J$8-'Business Plan'!$J$9)-'Business Plan'!$J$10*(1+'Scenario Analysis (2D)'!$E78))),(('Business Plan'!$K$6*('Business Plan'!$K$7*(1+'Scenario Analysis (2D)'!Z$4)-'Business Plan'!$K$8-'Business Plan'!$K$9)-'Business Plan'!$K$10*(1+'Scenario Analysis (2D)'!$E78)))))/'Business Plan'!$C$13-1</f>
        <v>-6.852428059711781</v>
      </c>
      <c r="U135" s="65">
        <v>0.15</v>
      </c>
      <c r="V135" s="65">
        <v>-0.1</v>
      </c>
      <c r="W135" s="64">
        <f>(NPV('Business Plan'!$B$3,(('Business Plan'!$C$6*('Business Plan'!$C$7-'Business Plan'!$C$8*(1+'Scenario Analysis (2D)'!Z$4)-'Business Plan'!$C$9)-'Business Plan'!$C$10*(1+'Scenario Analysis (2D)'!$E94))),(('Business Plan'!$D$6*('Business Plan'!$D$7-'Business Plan'!$D$8*(1+'Scenario Analysis (2D)'!Z$4)-'Business Plan'!$D$9)-'Business Plan'!$D$10*(1+'Scenario Analysis (2D)'!$E94))),(('Business Plan'!$E$6*('Business Plan'!$E$7-'Business Plan'!$E$8*(1+'Scenario Analysis (2D)'!Z$4)-'Business Plan'!$E$9)-'Business Plan'!$E$10*(1+'Scenario Analysis (2D)'!$E94))),(('Business Plan'!$F$6*('Business Plan'!$F$7-'Business Plan'!$F$8*(1+'Scenario Analysis (2D)'!Z$4)-'Business Plan'!$F$9)-'Business Plan'!$F$10*(1+'Scenario Analysis (2D)'!$E94))),(('Business Plan'!$G$6*('Business Plan'!$G$7-'Business Plan'!$G$8*(1+'Scenario Analysis (2D)'!Z$4)-'Business Plan'!$G$9)-'Business Plan'!$G$10*(1+'Scenario Analysis (2D)'!$E94))),(('Business Plan'!$H$6*('Business Plan'!$H$7-'Business Plan'!$H$8*(1+'Scenario Analysis (2D)'!Z$4)-'Business Plan'!$H$9)-'Business Plan'!$H$10*(1+'Scenario Analysis (2D)'!$E94))),(('Business Plan'!$I$6*('Business Plan'!$I$7-'Business Plan'!$I$8*(1+'Scenario Analysis (2D)'!Z$4)-'Business Plan'!$I$9)-'Business Plan'!$I$10*(1+'Scenario Analysis (2D)'!$E94))),(('Business Plan'!$J$6*('Business Plan'!$J$7-'Business Plan'!$J$8*(1+'Scenario Analysis (2D)'!Z$4)-'Business Plan'!$J$9)-'Business Plan'!$J$10*(1+'Scenario Analysis (2D)'!$E94))),(('Business Plan'!$K$6*('Business Plan'!$K$7-'Business Plan'!$K$8*(1+'Scenario Analysis (2D)'!Z$4)-'Business Plan'!$K$9)-'Business Plan'!$K$10*(1+'Scenario Analysis (2D)'!$E94)))))/'Business Plan'!$C$13-1</f>
        <v>1.6755917313598383</v>
      </c>
    </row>
    <row r="136" spans="1:23" x14ac:dyDescent="0.25">
      <c r="A136" s="66">
        <v>0.15</v>
      </c>
      <c r="B136" s="63">
        <v>-0.05</v>
      </c>
      <c r="C136" s="64">
        <f>(NPV('Business Plan'!$B$3,(('Business Plan'!$C$6*(1+'Scenario Analysis (2D)'!AA$4)*('Business Plan'!$C$7*(1+'Scenario Analysis (2D)'!$E14)-'Business Plan'!$C$8-'Business Plan'!$C$9)-'Business Plan'!$C$10)),(('Business Plan'!$D$6*(1+'Scenario Analysis (2D)'!AA$4)*('Business Plan'!$D$7*(1+'Scenario Analysis (2D)'!$E14)-'Business Plan'!$D$8-'Business Plan'!$D$9)-'Business Plan'!$D$10)),(('Business Plan'!$E$6*(1+'Scenario Analysis (2D)'!AA$4)*('Business Plan'!$E$7*(1+'Scenario Analysis (2D)'!$E14)-'Business Plan'!$E$8-'Business Plan'!$E$9)-'Business Plan'!$E$10)),(('Business Plan'!$F$6*(1+'Scenario Analysis (2D)'!AA$4)*('Business Plan'!$F$7*(1+'Scenario Analysis (2D)'!$E14)-'Business Plan'!$F$8-'Business Plan'!$F$9)-'Business Plan'!$F$10)),(('Business Plan'!$G$6*(1+'Scenario Analysis (2D)'!AA$4)*('Business Plan'!$G$7*(1+'Scenario Analysis (2D)'!$E14)-'Business Plan'!$G$8-'Business Plan'!$G$9)-'Business Plan'!$G$10)),(('Business Plan'!$H$6*(1+'Scenario Analysis (2D)'!AA$4)*('Business Plan'!$H$7*(1+'Scenario Analysis (2D)'!$E14)-'Business Plan'!$H$8-'Business Plan'!$H$9)-'Business Plan'!$H$10)),(('Business Plan'!$I$6*(1+'Scenario Analysis (2D)'!AA$4)*('Business Plan'!$I$7*(1+'Scenario Analysis (2D)'!$E14)-'Business Plan'!$I$8-'Business Plan'!$I$9)-'Business Plan'!$I$10)),(('Business Plan'!$J$6*(1+'Scenario Analysis (2D)'!AA$4)*('Business Plan'!$J$7*(1+'Scenario Analysis (2D)'!$E14)-'Business Plan'!$J$8-'Business Plan'!$J$9)-'Business Plan'!$J$10)),(('Business Plan'!$K$6*(1+'Scenario Analysis (2D)'!AA$4)*('Business Plan'!$K$7*(1+'Scenario Analysis (2D)'!$E14)-'Business Plan'!$K$8-'Business Plan'!$K$9)-'Business Plan'!$K$10))))/'Business Plan'!$C$13-1</f>
        <v>6.4463213734793738</v>
      </c>
      <c r="E136" s="65">
        <v>0.15</v>
      </c>
      <c r="F136" s="65">
        <v>-0.05</v>
      </c>
      <c r="G136" s="64">
        <f>(NPV('Business Plan'!$B$3,(('Business Plan'!$C$6*(1+'Scenario Analysis (2D)'!AA$4)*('Business Plan'!$C$7-'Business Plan'!$C$8*(1+'Scenario Analysis (2D)'!$E30)-'Business Plan'!$C$9)-'Business Plan'!$C$10)),(('Business Plan'!$D$6*(1+'Scenario Analysis (2D)'!AA$4)*('Business Plan'!$D$7-'Business Plan'!$D$8*(1+'Scenario Analysis (2D)'!$E30)-'Business Plan'!$D$9)-'Business Plan'!$D$10)),(('Business Plan'!$E$6*(1+'Scenario Analysis (2D)'!AA$4)*('Business Plan'!$E$7-'Business Plan'!$E$8*(1+'Scenario Analysis (2D)'!$E30)-'Business Plan'!$E$9)-'Business Plan'!$E$10)),(('Business Plan'!$F$6*(1+'Scenario Analysis (2D)'!AA$4)*('Business Plan'!$F$7-'Business Plan'!$F$8*(1+'Scenario Analysis (2D)'!$E30)-'Business Plan'!$F$9)-'Business Plan'!$F$10)),(('Business Plan'!$G$6*(1+'Scenario Analysis (2D)'!AA$4)*('Business Plan'!$G$7-'Business Plan'!$G$8*(1+'Scenario Analysis (2D)'!$E30)-'Business Plan'!$G$9)-'Business Plan'!$G$10)),(('Business Plan'!$H$6*(1+'Scenario Analysis (2D)'!AA$4)*('Business Plan'!$H$7-'Business Plan'!$H$8*(1+'Scenario Analysis (2D)'!$E30)-'Business Plan'!$H$9)-'Business Plan'!$H$10)),(('Business Plan'!$I$6*(1+'Scenario Analysis (2D)'!AA$4)*('Business Plan'!$I$7-'Business Plan'!$I$8*(1+'Scenario Analysis (2D)'!$E30)-'Business Plan'!$I$9)-'Business Plan'!$I$10)),(('Business Plan'!$J$6*(1+'Scenario Analysis (2D)'!AA$4)*('Business Plan'!$J$7-'Business Plan'!$J$8*(1+'Scenario Analysis (2D)'!$E30)-'Business Plan'!$J$9)-'Business Plan'!$J$10)),(('Business Plan'!$K$6*(1+'Scenario Analysis (2D)'!AA$4)*('Business Plan'!$K$7-'Business Plan'!$K$8*(1+'Scenario Analysis (2D)'!$E30)-'Business Plan'!$K$9)-'Business Plan'!$K$10))))/'Business Plan'!$C$13-1</f>
        <v>-5.7061068287976795</v>
      </c>
      <c r="I136" s="65">
        <v>0.15</v>
      </c>
      <c r="J136" s="65">
        <v>-0.05</v>
      </c>
      <c r="K136" s="64">
        <f>(NPV('Business Plan'!$B$3,(('Business Plan'!$C$6*(1+'Scenario Analysis (2D)'!AA$4)*('Business Plan'!$C$7-'Business Plan'!$C$8-'Business Plan'!$C$9)-'Business Plan'!$C$10*(1+'Scenario Analysis (2D)'!$E46))),(('Business Plan'!$D$6*(1+'Scenario Analysis (2D)'!AA$4)*('Business Plan'!$D$7-'Business Plan'!$D$8-'Business Plan'!$D$9)-'Business Plan'!$D$10*(1+'Scenario Analysis (2D)'!$E46))),(('Business Plan'!$E$6*(1+'Scenario Analysis (2D)'!AA$4)*('Business Plan'!$E$7-'Business Plan'!$E$8-'Business Plan'!$E$9)-'Business Plan'!$E$10*(1+'Scenario Analysis (2D)'!$E46))),(('Business Plan'!$F$6*(1+'Scenario Analysis (2D)'!AA$4)*('Business Plan'!$F$7-'Business Plan'!$F$8-'Business Plan'!$F$9)-'Business Plan'!$F$10*(1+'Scenario Analysis (2D)'!$E46))),(('Business Plan'!$G$6*(1+'Scenario Analysis (2D)'!AA$4)*('Business Plan'!$G$7-'Business Plan'!$G$8-'Business Plan'!$G$9)-'Business Plan'!$G$10*(1+'Scenario Analysis (2D)'!$E46))),(('Business Plan'!$H$6*(1+'Scenario Analysis (2D)'!AA$4)*('Business Plan'!$H$7-'Business Plan'!$H$8-'Business Plan'!$H$9)-'Business Plan'!$H$10*(1+'Scenario Analysis (2D)'!$E46))),(('Business Plan'!$I$6*(1+'Scenario Analysis (2D)'!AA$4)*('Business Plan'!$I$7-'Business Plan'!$I$8-'Business Plan'!$I$9)-'Business Plan'!$I$10*(1+'Scenario Analysis (2D)'!$E46))),(('Business Plan'!$J$6*(1+'Scenario Analysis (2D)'!AA$4)*('Business Plan'!$J$7-'Business Plan'!$J$8-'Business Plan'!$J$9)-'Business Plan'!$J$10*(1+'Scenario Analysis (2D)'!$E46))),(('Business Plan'!$K$6*(1+'Scenario Analysis (2D)'!AA$4)*('Business Plan'!$K$7-'Business Plan'!$K$8-'Business Plan'!$K$9)-'Business Plan'!$K$10*(1+'Scenario Analysis (2D)'!$E46)))))/'Business Plan'!$C$13-1</f>
        <v>-2.528398947192354</v>
      </c>
      <c r="M136" s="65">
        <v>0.15</v>
      </c>
      <c r="N136" s="65">
        <v>-0.05</v>
      </c>
      <c r="O136" s="64">
        <f>(NPV('Business Plan'!$B$3,(('Business Plan'!$C$6*('Business Plan'!$C$7*(1+'Scenario Analysis (2D)'!AA$4)-'Business Plan'!$C$8*(1+'Scenario Analysis (2D)'!$E62)-'Business Plan'!$C$9)-'Business Plan'!$C$10)),(('Business Plan'!$D$6*('Business Plan'!$D$7*(1+'Scenario Analysis (2D)'!AA$4)-'Business Plan'!$D$8*(1+'Scenario Analysis (2D)'!$E62)-'Business Plan'!$D$9)-'Business Plan'!$D$10)),(('Business Plan'!$E$6*('Business Plan'!$E$7*(1+'Scenario Analysis (2D)'!AA$4)-'Business Plan'!$E$8*(1+'Scenario Analysis (2D)'!$E62)-'Business Plan'!$E$9)-'Business Plan'!$E$10)),(('Business Plan'!$F$6*('Business Plan'!$F$7*(1+'Scenario Analysis (2D)'!AA$4)-'Business Plan'!$F$8*(1+'Scenario Analysis (2D)'!$E62)-'Business Plan'!$F$9)-'Business Plan'!$F$10)),(('Business Plan'!$G$6*('Business Plan'!$G$7*(1+'Scenario Analysis (2D)'!AA$4)-'Business Plan'!$G$8*(1+'Scenario Analysis (2D)'!$E62)-'Business Plan'!$G$9)-'Business Plan'!$G$10)),(('Business Plan'!$H$6*('Business Plan'!$H$7*(1+'Scenario Analysis (2D)'!AA$4)-'Business Plan'!$H$8*(1+'Scenario Analysis (2D)'!$E62)-'Business Plan'!$H$9)-'Business Plan'!$H$10)),(('Business Plan'!$I$6*('Business Plan'!$I$7*(1+'Scenario Analysis (2D)'!AA$4)-'Business Plan'!$I$8*(1+'Scenario Analysis (2D)'!$E62)-'Business Plan'!$I$9)-'Business Plan'!$I$10)),(('Business Plan'!$J$6*('Business Plan'!$J$7*(1+'Scenario Analysis (2D)'!AA$4)-'Business Plan'!$J$8*(1+'Scenario Analysis (2D)'!$E62)-'Business Plan'!$J$9)-'Business Plan'!$J$10)),(('Business Plan'!$K$6*('Business Plan'!$K$7*(1+'Scenario Analysis (2D)'!AA$4)-'Business Plan'!$K$8*(1+'Scenario Analysis (2D)'!$E62)-'Business Plan'!$K$9)-'Business Plan'!$K$10))))/'Business Plan'!$C$13-1</f>
        <v>-7.7984008372899103</v>
      </c>
      <c r="Q136" s="65">
        <v>0.15</v>
      </c>
      <c r="R136" s="65">
        <v>-0.05</v>
      </c>
      <c r="S136" s="64">
        <f>(NPV('Business Plan'!$B$3,(('Business Plan'!$C$6*('Business Plan'!$C$7*(1+'Scenario Analysis (2D)'!AA$4)-'Business Plan'!$C$8-'Business Plan'!$C$9)-'Business Plan'!$C$10*(1+'Scenario Analysis (2D)'!$E78))),(('Business Plan'!$D$6*('Business Plan'!$D$7*(1+'Scenario Analysis (2D)'!AA$4)-'Business Plan'!$D$8-'Business Plan'!$D$9)-'Business Plan'!$D$10*(1+'Scenario Analysis (2D)'!$E78))),(('Business Plan'!$E$6*('Business Plan'!$E$7*(1+'Scenario Analysis (2D)'!AA$4)-'Business Plan'!$E$8-'Business Plan'!$E$9)-'Business Plan'!$E$10*(1+'Scenario Analysis (2D)'!$E78))),(('Business Plan'!$F$6*('Business Plan'!$F$7*(1+'Scenario Analysis (2D)'!AA$4)-'Business Plan'!$F$8-'Business Plan'!$F$9)-'Business Plan'!$F$10*(1+'Scenario Analysis (2D)'!$E78))),(('Business Plan'!$G$6*('Business Plan'!$G$7*(1+'Scenario Analysis (2D)'!AA$4)-'Business Plan'!$G$8-'Business Plan'!$G$9)-'Business Plan'!$G$10*(1+'Scenario Analysis (2D)'!$E78))),(('Business Plan'!$H$6*('Business Plan'!$H$7*(1+'Scenario Analysis (2D)'!AA$4)-'Business Plan'!$H$8-'Business Plan'!$H$9)-'Business Plan'!$H$10*(1+'Scenario Analysis (2D)'!$E78))),(('Business Plan'!$I$6*('Business Plan'!$I$7*(1+'Scenario Analysis (2D)'!AA$4)-'Business Plan'!$I$8-'Business Plan'!$I$9)-'Business Plan'!$I$10*(1+'Scenario Analysis (2D)'!$E78))),(('Business Plan'!$J$6*('Business Plan'!$J$7*(1+'Scenario Analysis (2D)'!AA$4)-'Business Plan'!$J$8-'Business Plan'!$J$9)-'Business Plan'!$J$10*(1+'Scenario Analysis (2D)'!$E78))),(('Business Plan'!$K$6*('Business Plan'!$K$7*(1+'Scenario Analysis (2D)'!AA$4)-'Business Plan'!$K$8-'Business Plan'!$K$9)-'Business Plan'!$K$10*(1+'Scenario Analysis (2D)'!$E78)))))/'Business Plan'!$C$13-1</f>
        <v>-4.3556136350530235</v>
      </c>
      <c r="U136" s="65">
        <v>0.15</v>
      </c>
      <c r="V136" s="65">
        <v>-0.05</v>
      </c>
      <c r="W136" s="64">
        <f>(NPV('Business Plan'!$B$3,(('Business Plan'!$C$6*('Business Plan'!$C$7-'Business Plan'!$C$8*(1+'Scenario Analysis (2D)'!AA$4)-'Business Plan'!$C$9)-'Business Plan'!$C$10*(1+'Scenario Analysis (2D)'!$E94))),(('Business Plan'!$D$6*('Business Plan'!$D$7-'Business Plan'!$D$8*(1+'Scenario Analysis (2D)'!AA$4)-'Business Plan'!$D$9)-'Business Plan'!$D$10*(1+'Scenario Analysis (2D)'!$E94))),(('Business Plan'!$E$6*('Business Plan'!$E$7-'Business Plan'!$E$8*(1+'Scenario Analysis (2D)'!AA$4)-'Business Plan'!$E$9)-'Business Plan'!$E$10*(1+'Scenario Analysis (2D)'!$E94))),(('Business Plan'!$F$6*('Business Plan'!$F$7-'Business Plan'!$F$8*(1+'Scenario Analysis (2D)'!AA$4)-'Business Plan'!$F$9)-'Business Plan'!$F$10*(1+'Scenario Analysis (2D)'!$E94))),(('Business Plan'!$G$6*('Business Plan'!$G$7-'Business Plan'!$G$8*(1+'Scenario Analysis (2D)'!AA$4)-'Business Plan'!$G$9)-'Business Plan'!$G$10*(1+'Scenario Analysis (2D)'!$E94))),(('Business Plan'!$H$6*('Business Plan'!$H$7-'Business Plan'!$H$8*(1+'Scenario Analysis (2D)'!AA$4)-'Business Plan'!$H$9)-'Business Plan'!$H$10*(1+'Scenario Analysis (2D)'!$E94))),(('Business Plan'!$I$6*('Business Plan'!$I$7-'Business Plan'!$I$8*(1+'Scenario Analysis (2D)'!AA$4)-'Business Plan'!$I$9)-'Business Plan'!$I$10*(1+'Scenario Analysis (2D)'!$E94))),(('Business Plan'!$J$6*('Business Plan'!$J$7-'Business Plan'!$J$8*(1+'Scenario Analysis (2D)'!AA$4)-'Business Plan'!$J$9)-'Business Plan'!$J$10*(1+'Scenario Analysis (2D)'!$E94))),(('Business Plan'!$K$6*('Business Plan'!$K$7-'Business Plan'!$K$8*(1+'Scenario Analysis (2D)'!AA$4)-'Business Plan'!$K$9)-'Business Plan'!$K$10*(1+'Scenario Analysis (2D)'!$E94)))))/'Business Plan'!$C$13-1</f>
        <v>-9.1603739517213234E-2</v>
      </c>
    </row>
    <row r="137" spans="1:23" x14ac:dyDescent="0.25">
      <c r="A137" s="66">
        <v>0.15</v>
      </c>
      <c r="B137" s="63">
        <v>0</v>
      </c>
      <c r="C137" s="64">
        <f>(NPV('Business Plan'!$B$3,(('Business Plan'!$C$6*(1+'Scenario Analysis (2D)'!AB$4)*('Business Plan'!$C$7*(1+'Scenario Analysis (2D)'!$E14)-'Business Plan'!$C$8-'Business Plan'!$C$9)-'Business Plan'!$C$10)),(('Business Plan'!$D$6*(1+'Scenario Analysis (2D)'!AB$4)*('Business Plan'!$D$7*(1+'Scenario Analysis (2D)'!$E14)-'Business Plan'!$D$8-'Business Plan'!$D$9)-'Business Plan'!$D$10)),(('Business Plan'!$E$6*(1+'Scenario Analysis (2D)'!AB$4)*('Business Plan'!$E$7*(1+'Scenario Analysis (2D)'!$E14)-'Business Plan'!$E$8-'Business Plan'!$E$9)-'Business Plan'!$E$10)),(('Business Plan'!$F$6*(1+'Scenario Analysis (2D)'!AB$4)*('Business Plan'!$F$7*(1+'Scenario Analysis (2D)'!$E14)-'Business Plan'!$F$8-'Business Plan'!$F$9)-'Business Plan'!$F$10)),(('Business Plan'!$G$6*(1+'Scenario Analysis (2D)'!AB$4)*('Business Plan'!$G$7*(1+'Scenario Analysis (2D)'!$E14)-'Business Plan'!$G$8-'Business Plan'!$G$9)-'Business Plan'!$G$10)),(('Business Plan'!$H$6*(1+'Scenario Analysis (2D)'!AB$4)*('Business Plan'!$H$7*(1+'Scenario Analysis (2D)'!$E14)-'Business Plan'!$H$8-'Business Plan'!$H$9)-'Business Plan'!$H$10)),(('Business Plan'!$I$6*(1+'Scenario Analysis (2D)'!AB$4)*('Business Plan'!$I$7*(1+'Scenario Analysis (2D)'!$E14)-'Business Plan'!$I$8-'Business Plan'!$I$9)-'Business Plan'!$I$10)),(('Business Plan'!$J$6*(1+'Scenario Analysis (2D)'!AB$4)*('Business Plan'!$J$7*(1+'Scenario Analysis (2D)'!$E14)-'Business Plan'!$J$8-'Business Plan'!$J$9)-'Business Plan'!$J$10)),(('Business Plan'!$K$6*(1+'Scenario Analysis (2D)'!AB$4)*('Business Plan'!$K$7*(1+'Scenario Analysis (2D)'!$E14)-'Business Plan'!$K$8-'Business Plan'!$K$9)-'Business Plan'!$K$10))))/'Business Plan'!$C$13-1</f>
        <v>7.4904432739762754</v>
      </c>
      <c r="E137" s="65">
        <v>0.15</v>
      </c>
      <c r="F137" s="65">
        <v>0</v>
      </c>
      <c r="G137" s="64">
        <f>(NPV('Business Plan'!$B$3,(('Business Plan'!$C$6*(1+'Scenario Analysis (2D)'!AB$4)*('Business Plan'!$C$7-'Business Plan'!$C$8*(1+'Scenario Analysis (2D)'!$E30)-'Business Plan'!$C$9)-'Business Plan'!$C$10)),(('Business Plan'!$D$6*(1+'Scenario Analysis (2D)'!AB$4)*('Business Plan'!$D$7-'Business Plan'!$D$8*(1+'Scenario Analysis (2D)'!$E30)-'Business Plan'!$D$9)-'Business Plan'!$D$10)),(('Business Plan'!$E$6*(1+'Scenario Analysis (2D)'!AB$4)*('Business Plan'!$E$7-'Business Plan'!$E$8*(1+'Scenario Analysis (2D)'!$E30)-'Business Plan'!$E$9)-'Business Plan'!$E$10)),(('Business Plan'!$F$6*(1+'Scenario Analysis (2D)'!AB$4)*('Business Plan'!$F$7-'Business Plan'!$F$8*(1+'Scenario Analysis (2D)'!$E30)-'Business Plan'!$F$9)-'Business Plan'!$F$10)),(('Business Plan'!$G$6*(1+'Scenario Analysis (2D)'!AB$4)*('Business Plan'!$G$7-'Business Plan'!$G$8*(1+'Scenario Analysis (2D)'!$E30)-'Business Plan'!$G$9)-'Business Plan'!$G$10)),(('Business Plan'!$H$6*(1+'Scenario Analysis (2D)'!AB$4)*('Business Plan'!$H$7-'Business Plan'!$H$8*(1+'Scenario Analysis (2D)'!$E30)-'Business Plan'!$H$9)-'Business Plan'!$H$10)),(('Business Plan'!$I$6*(1+'Scenario Analysis (2D)'!AB$4)*('Business Plan'!$I$7-'Business Plan'!$I$8*(1+'Scenario Analysis (2D)'!$E30)-'Business Plan'!$I$9)-'Business Plan'!$I$10)),(('Business Plan'!$J$6*(1+'Scenario Analysis (2D)'!AB$4)*('Business Plan'!$J$7-'Business Plan'!$J$8*(1+'Scenario Analysis (2D)'!$E30)-'Business Plan'!$J$9)-'Business Plan'!$J$10)),(('Business Plan'!$K$6*(1+'Scenario Analysis (2D)'!AB$4)*('Business Plan'!$K$7-'Business Plan'!$K$8*(1+'Scenario Analysis (2D)'!$E30)-'Business Plan'!$K$9)-'Business Plan'!$K$10))))/'Business Plan'!$C$13-1</f>
        <v>-5.3015864126311474</v>
      </c>
      <c r="I137" s="65">
        <v>0.15</v>
      </c>
      <c r="J137" s="65">
        <v>0</v>
      </c>
      <c r="K137" s="64">
        <f>(NPV('Business Plan'!$B$3,(('Business Plan'!$C$6*(1+'Scenario Analysis (2D)'!AB$4)*('Business Plan'!$C$7-'Business Plan'!$C$8-'Business Plan'!$C$9)-'Business Plan'!$C$10*(1+'Scenario Analysis (2D)'!$E46))),(('Business Plan'!$D$6*(1+'Scenario Analysis (2D)'!AB$4)*('Business Plan'!$D$7-'Business Plan'!$D$8-'Business Plan'!$D$9)-'Business Plan'!$D$10*(1+'Scenario Analysis (2D)'!$E46))),(('Business Plan'!$E$6*(1+'Scenario Analysis (2D)'!AB$4)*('Business Plan'!$E$7-'Business Plan'!$E$8-'Business Plan'!$E$9)-'Business Plan'!$E$10*(1+'Scenario Analysis (2D)'!$E46))),(('Business Plan'!$F$6*(1+'Scenario Analysis (2D)'!AB$4)*('Business Plan'!$F$7-'Business Plan'!$F$8-'Business Plan'!$F$9)-'Business Plan'!$F$10*(1+'Scenario Analysis (2D)'!$E46))),(('Business Plan'!$G$6*(1+'Scenario Analysis (2D)'!AB$4)*('Business Plan'!$G$7-'Business Plan'!$G$8-'Business Plan'!$G$9)-'Business Plan'!$G$10*(1+'Scenario Analysis (2D)'!$E46))),(('Business Plan'!$H$6*(1+'Scenario Analysis (2D)'!AB$4)*('Business Plan'!$H$7-'Business Plan'!$H$8-'Business Plan'!$H$9)-'Business Plan'!$H$10*(1+'Scenario Analysis (2D)'!$E46))),(('Business Plan'!$I$6*(1+'Scenario Analysis (2D)'!AB$4)*('Business Plan'!$I$7-'Business Plan'!$I$8-'Business Plan'!$I$9)-'Business Plan'!$I$10*(1+'Scenario Analysis (2D)'!$E46))),(('Business Plan'!$J$6*(1+'Scenario Analysis (2D)'!AB$4)*('Business Plan'!$J$7-'Business Plan'!$J$8-'Business Plan'!$J$9)-'Business Plan'!$J$10*(1+'Scenario Analysis (2D)'!$E46))),(('Business Plan'!$K$6*(1+'Scenario Analysis (2D)'!AB$4)*('Business Plan'!$K$7-'Business Plan'!$K$8-'Business Plan'!$K$9)-'Business Plan'!$K$10*(1+'Scenario Analysis (2D)'!$E46)))))/'Business Plan'!$C$13-1</f>
        <v>-1.858799210394265</v>
      </c>
      <c r="M137" s="65">
        <v>0.15</v>
      </c>
      <c r="N137" s="65">
        <v>0</v>
      </c>
      <c r="O137" s="64">
        <f>(NPV('Business Plan'!$B$3,(('Business Plan'!$C$6*('Business Plan'!$C$7*(1+'Scenario Analysis (2D)'!AB$4)-'Business Plan'!$C$8*(1+'Scenario Analysis (2D)'!$E62)-'Business Plan'!$C$9)-'Business Plan'!$C$10)),(('Business Plan'!$D$6*('Business Plan'!$D$7*(1+'Scenario Analysis (2D)'!AB$4)-'Business Plan'!$D$8*(1+'Scenario Analysis (2D)'!$E62)-'Business Plan'!$D$9)-'Business Plan'!$D$10)),(('Business Plan'!$E$6*('Business Plan'!$E$7*(1+'Scenario Analysis (2D)'!AB$4)-'Business Plan'!$E$8*(1+'Scenario Analysis (2D)'!$E62)-'Business Plan'!$E$9)-'Business Plan'!$E$10)),(('Business Plan'!$F$6*('Business Plan'!$F$7*(1+'Scenario Analysis (2D)'!AB$4)-'Business Plan'!$F$8*(1+'Scenario Analysis (2D)'!$E62)-'Business Plan'!$F$9)-'Business Plan'!$F$10)),(('Business Plan'!$G$6*('Business Plan'!$G$7*(1+'Scenario Analysis (2D)'!AB$4)-'Business Plan'!$G$8*(1+'Scenario Analysis (2D)'!$E62)-'Business Plan'!$G$9)-'Business Plan'!$G$10)),(('Business Plan'!$H$6*('Business Plan'!$H$7*(1+'Scenario Analysis (2D)'!AB$4)-'Business Plan'!$H$8*(1+'Scenario Analysis (2D)'!$E62)-'Business Plan'!$H$9)-'Business Plan'!$H$10)),(('Business Plan'!$I$6*('Business Plan'!$I$7*(1+'Scenario Analysis (2D)'!AB$4)-'Business Plan'!$I$8*(1+'Scenario Analysis (2D)'!$E62)-'Business Plan'!$I$9)-'Business Plan'!$I$10)),(('Business Plan'!$J$6*('Business Plan'!$J$7*(1+'Scenario Analysis (2D)'!AB$4)-'Business Plan'!$J$8*(1+'Scenario Analysis (2D)'!$E62)-'Business Plan'!$J$9)-'Business Plan'!$J$10)),(('Business Plan'!$K$6*('Business Plan'!$K$7*(1+'Scenario Analysis (2D)'!AB$4)-'Business Plan'!$K$8*(1+'Scenario Analysis (2D)'!$E62)-'Business Plan'!$K$9)-'Business Plan'!$K$10))))/'Business Plan'!$C$13-1</f>
        <v>-5.3015864126311474</v>
      </c>
      <c r="Q137" s="65">
        <v>0.15</v>
      </c>
      <c r="R137" s="65">
        <v>0</v>
      </c>
      <c r="S137" s="64">
        <f>(NPV('Business Plan'!$B$3,(('Business Plan'!$C$6*('Business Plan'!$C$7*(1+'Scenario Analysis (2D)'!AB$4)-'Business Plan'!$C$8-'Business Plan'!$C$9)-'Business Plan'!$C$10*(1+'Scenario Analysis (2D)'!$E78))),(('Business Plan'!$D$6*('Business Plan'!$D$7*(1+'Scenario Analysis (2D)'!AB$4)-'Business Plan'!$D$8-'Business Plan'!$D$9)-'Business Plan'!$D$10*(1+'Scenario Analysis (2D)'!$E78))),(('Business Plan'!$E$6*('Business Plan'!$E$7*(1+'Scenario Analysis (2D)'!AB$4)-'Business Plan'!$E$8-'Business Plan'!$E$9)-'Business Plan'!$E$10*(1+'Scenario Analysis (2D)'!$E78))),(('Business Plan'!$F$6*('Business Plan'!$F$7*(1+'Scenario Analysis (2D)'!AB$4)-'Business Plan'!$F$8-'Business Plan'!$F$9)-'Business Plan'!$F$10*(1+'Scenario Analysis (2D)'!$E78))),(('Business Plan'!$G$6*('Business Plan'!$G$7*(1+'Scenario Analysis (2D)'!AB$4)-'Business Plan'!$G$8-'Business Plan'!$G$9)-'Business Plan'!$G$10*(1+'Scenario Analysis (2D)'!$E78))),(('Business Plan'!$H$6*('Business Plan'!$H$7*(1+'Scenario Analysis (2D)'!AB$4)-'Business Plan'!$H$8-'Business Plan'!$H$9)-'Business Plan'!$H$10*(1+'Scenario Analysis (2D)'!$E78))),(('Business Plan'!$I$6*('Business Plan'!$I$7*(1+'Scenario Analysis (2D)'!AB$4)-'Business Plan'!$I$8-'Business Plan'!$I$9)-'Business Plan'!$I$10*(1+'Scenario Analysis (2D)'!$E78))),(('Business Plan'!$J$6*('Business Plan'!$J$7*(1+'Scenario Analysis (2D)'!AB$4)-'Business Plan'!$J$8-'Business Plan'!$J$9)-'Business Plan'!$J$10*(1+'Scenario Analysis (2D)'!$E78))),(('Business Plan'!$K$6*('Business Plan'!$K$7*(1+'Scenario Analysis (2D)'!AB$4)-'Business Plan'!$K$8-'Business Plan'!$K$9)-'Business Plan'!$K$10*(1+'Scenario Analysis (2D)'!$E78)))))/'Business Plan'!$C$13-1</f>
        <v>-1.858799210394265</v>
      </c>
      <c r="U137" s="65">
        <v>0.15</v>
      </c>
      <c r="V137" s="65">
        <v>0</v>
      </c>
      <c r="W137" s="64">
        <f>(NPV('Business Plan'!$B$3,(('Business Plan'!$C$6*('Business Plan'!$C$7-'Business Plan'!$C$8*(1+'Scenario Analysis (2D)'!AB$4)-'Business Plan'!$C$9)-'Business Plan'!$C$10*(1+'Scenario Analysis (2D)'!$E94))),(('Business Plan'!$D$6*('Business Plan'!$D$7-'Business Plan'!$D$8*(1+'Scenario Analysis (2D)'!AB$4)-'Business Plan'!$D$9)-'Business Plan'!$D$10*(1+'Scenario Analysis (2D)'!$E94))),(('Business Plan'!$E$6*('Business Plan'!$E$7-'Business Plan'!$E$8*(1+'Scenario Analysis (2D)'!AB$4)-'Business Plan'!$E$9)-'Business Plan'!$E$10*(1+'Scenario Analysis (2D)'!$E94))),(('Business Plan'!$F$6*('Business Plan'!$F$7-'Business Plan'!$F$8*(1+'Scenario Analysis (2D)'!AB$4)-'Business Plan'!$F$9)-'Business Plan'!$F$10*(1+'Scenario Analysis (2D)'!$E94))),(('Business Plan'!$G$6*('Business Plan'!$G$7-'Business Plan'!$G$8*(1+'Scenario Analysis (2D)'!AB$4)-'Business Plan'!$G$9)-'Business Plan'!$G$10*(1+'Scenario Analysis (2D)'!$E94))),(('Business Plan'!$H$6*('Business Plan'!$H$7-'Business Plan'!$H$8*(1+'Scenario Analysis (2D)'!AB$4)-'Business Plan'!$H$9)-'Business Plan'!$H$10*(1+'Scenario Analysis (2D)'!$E94))),(('Business Plan'!$I$6*('Business Plan'!$I$7-'Business Plan'!$I$8*(1+'Scenario Analysis (2D)'!AB$4)-'Business Plan'!$I$9)-'Business Plan'!$I$10*(1+'Scenario Analysis (2D)'!$E94))),(('Business Plan'!$J$6*('Business Plan'!$J$7-'Business Plan'!$J$8*(1+'Scenario Analysis (2D)'!AB$4)-'Business Plan'!$J$9)-'Business Plan'!$J$10*(1+'Scenario Analysis (2D)'!$E94))),(('Business Plan'!$K$6*('Business Plan'!$K$7-'Business Plan'!$K$8*(1+'Scenario Analysis (2D)'!AB$4)-'Business Plan'!$K$9)-'Business Plan'!$K$10*(1+'Scenario Analysis (2D)'!$E94)))))/'Business Plan'!$C$13-1</f>
        <v>-1.858799210394265</v>
      </c>
    </row>
    <row r="138" spans="1:23" x14ac:dyDescent="0.25">
      <c r="A138" s="66">
        <v>0.15</v>
      </c>
      <c r="B138" s="63">
        <v>0.05</v>
      </c>
      <c r="C138" s="64">
        <f>(NPV('Business Plan'!$B$3,(('Business Plan'!$C$6*(1+'Scenario Analysis (2D)'!AC$4)*('Business Plan'!$C$7*(1+'Scenario Analysis (2D)'!$E14)-'Business Plan'!$C$8-'Business Plan'!$C$9)-'Business Plan'!$C$10)),(('Business Plan'!$D$6*(1+'Scenario Analysis (2D)'!AC$4)*('Business Plan'!$D$7*(1+'Scenario Analysis (2D)'!$E14)-'Business Plan'!$D$8-'Business Plan'!$D$9)-'Business Plan'!$D$10)),(('Business Plan'!$E$6*(1+'Scenario Analysis (2D)'!AC$4)*('Business Plan'!$E$7*(1+'Scenario Analysis (2D)'!$E14)-'Business Plan'!$E$8-'Business Plan'!$E$9)-'Business Plan'!$E$10)),(('Business Plan'!$F$6*(1+'Scenario Analysis (2D)'!AC$4)*('Business Plan'!$F$7*(1+'Scenario Analysis (2D)'!$E14)-'Business Plan'!$F$8-'Business Plan'!$F$9)-'Business Plan'!$F$10)),(('Business Plan'!$G$6*(1+'Scenario Analysis (2D)'!AC$4)*('Business Plan'!$G$7*(1+'Scenario Analysis (2D)'!$E14)-'Business Plan'!$G$8-'Business Plan'!$G$9)-'Business Plan'!$G$10)),(('Business Plan'!$H$6*(1+'Scenario Analysis (2D)'!AC$4)*('Business Plan'!$H$7*(1+'Scenario Analysis (2D)'!$E14)-'Business Plan'!$H$8-'Business Plan'!$H$9)-'Business Plan'!$H$10)),(('Business Plan'!$I$6*(1+'Scenario Analysis (2D)'!AC$4)*('Business Plan'!$I$7*(1+'Scenario Analysis (2D)'!$E14)-'Business Plan'!$I$8-'Business Plan'!$I$9)-'Business Plan'!$I$10)),(('Business Plan'!$J$6*(1+'Scenario Analysis (2D)'!AC$4)*('Business Plan'!$J$7*(1+'Scenario Analysis (2D)'!$E14)-'Business Plan'!$J$8-'Business Plan'!$J$9)-'Business Plan'!$J$10)),(('Business Plan'!$K$6*(1+'Scenario Analysis (2D)'!AC$4)*('Business Plan'!$K$7*(1+'Scenario Analysis (2D)'!$E14)-'Business Plan'!$K$8-'Business Plan'!$K$9)-'Business Plan'!$K$10))))/'Business Plan'!$C$13-1</f>
        <v>8.5345651744731796</v>
      </c>
      <c r="E138" s="65">
        <v>0.15</v>
      </c>
      <c r="F138" s="65">
        <v>0.05</v>
      </c>
      <c r="G138" s="64">
        <f>(NPV('Business Plan'!$B$3,(('Business Plan'!$C$6*(1+'Scenario Analysis (2D)'!AC$4)*('Business Plan'!$C$7-'Business Plan'!$C$8*(1+'Scenario Analysis (2D)'!$E30)-'Business Plan'!$C$9)-'Business Plan'!$C$10)),(('Business Plan'!$D$6*(1+'Scenario Analysis (2D)'!AC$4)*('Business Plan'!$D$7-'Business Plan'!$D$8*(1+'Scenario Analysis (2D)'!$E30)-'Business Plan'!$D$9)-'Business Plan'!$D$10)),(('Business Plan'!$E$6*(1+'Scenario Analysis (2D)'!AC$4)*('Business Plan'!$E$7-'Business Plan'!$E$8*(1+'Scenario Analysis (2D)'!$E30)-'Business Plan'!$E$9)-'Business Plan'!$E$10)),(('Business Plan'!$F$6*(1+'Scenario Analysis (2D)'!AC$4)*('Business Plan'!$F$7-'Business Plan'!$F$8*(1+'Scenario Analysis (2D)'!$E30)-'Business Plan'!$F$9)-'Business Plan'!$F$10)),(('Business Plan'!$G$6*(1+'Scenario Analysis (2D)'!AC$4)*('Business Plan'!$G$7-'Business Plan'!$G$8*(1+'Scenario Analysis (2D)'!$E30)-'Business Plan'!$G$9)-'Business Plan'!$G$10)),(('Business Plan'!$H$6*(1+'Scenario Analysis (2D)'!AC$4)*('Business Plan'!$H$7-'Business Plan'!$H$8*(1+'Scenario Analysis (2D)'!$E30)-'Business Plan'!$H$9)-'Business Plan'!$H$10)),(('Business Plan'!$I$6*(1+'Scenario Analysis (2D)'!AC$4)*('Business Plan'!$I$7-'Business Plan'!$I$8*(1+'Scenario Analysis (2D)'!$E30)-'Business Plan'!$I$9)-'Business Plan'!$I$10)),(('Business Plan'!$J$6*(1+'Scenario Analysis (2D)'!AC$4)*('Business Plan'!$J$7-'Business Plan'!$J$8*(1+'Scenario Analysis (2D)'!$E30)-'Business Plan'!$J$9)-'Business Plan'!$J$10)),(('Business Plan'!$K$6*(1+'Scenario Analysis (2D)'!AC$4)*('Business Plan'!$K$7-'Business Plan'!$K$8*(1+'Scenario Analysis (2D)'!$E30)-'Business Plan'!$K$9)-'Business Plan'!$K$10))))/'Business Plan'!$C$13-1</f>
        <v>-4.897065996464617</v>
      </c>
      <c r="I138" s="65">
        <v>0.15</v>
      </c>
      <c r="J138" s="65">
        <v>0.05</v>
      </c>
      <c r="K138" s="64">
        <f>(NPV('Business Plan'!$B$3,(('Business Plan'!$C$6*(1+'Scenario Analysis (2D)'!AC$4)*('Business Plan'!$C$7-'Business Plan'!$C$8-'Business Plan'!$C$9)-'Business Plan'!$C$10*(1+'Scenario Analysis (2D)'!$E46))),(('Business Plan'!$D$6*(1+'Scenario Analysis (2D)'!AC$4)*('Business Plan'!$D$7-'Business Plan'!$D$8-'Business Plan'!$D$9)-'Business Plan'!$D$10*(1+'Scenario Analysis (2D)'!$E46))),(('Business Plan'!$E$6*(1+'Scenario Analysis (2D)'!AC$4)*('Business Plan'!$E$7-'Business Plan'!$E$8-'Business Plan'!$E$9)-'Business Plan'!$E$10*(1+'Scenario Analysis (2D)'!$E46))),(('Business Plan'!$F$6*(1+'Scenario Analysis (2D)'!AC$4)*('Business Plan'!$F$7-'Business Plan'!$F$8-'Business Plan'!$F$9)-'Business Plan'!$F$10*(1+'Scenario Analysis (2D)'!$E46))),(('Business Plan'!$G$6*(1+'Scenario Analysis (2D)'!AC$4)*('Business Plan'!$G$7-'Business Plan'!$G$8-'Business Plan'!$G$9)-'Business Plan'!$G$10*(1+'Scenario Analysis (2D)'!$E46))),(('Business Plan'!$H$6*(1+'Scenario Analysis (2D)'!AC$4)*('Business Plan'!$H$7-'Business Plan'!$H$8-'Business Plan'!$H$9)-'Business Plan'!$H$10*(1+'Scenario Analysis (2D)'!$E46))),(('Business Plan'!$I$6*(1+'Scenario Analysis (2D)'!AC$4)*('Business Plan'!$I$7-'Business Plan'!$I$8-'Business Plan'!$I$9)-'Business Plan'!$I$10*(1+'Scenario Analysis (2D)'!$E46))),(('Business Plan'!$J$6*(1+'Scenario Analysis (2D)'!AC$4)*('Business Plan'!$J$7-'Business Plan'!$J$8-'Business Plan'!$J$9)-'Business Plan'!$J$10*(1+'Scenario Analysis (2D)'!$E46))),(('Business Plan'!$K$6*(1+'Scenario Analysis (2D)'!AC$4)*('Business Plan'!$K$7-'Business Plan'!$K$8-'Business Plan'!$K$9)-'Business Plan'!$K$10*(1+'Scenario Analysis (2D)'!$E46)))))/'Business Plan'!$C$13-1</f>
        <v>-1.1891994735961755</v>
      </c>
      <c r="M138" s="65">
        <v>0.15</v>
      </c>
      <c r="N138" s="65">
        <v>0.05</v>
      </c>
      <c r="O138" s="64">
        <f>(NPV('Business Plan'!$B$3,(('Business Plan'!$C$6*('Business Plan'!$C$7*(1+'Scenario Analysis (2D)'!AC$4)-'Business Plan'!$C$8*(1+'Scenario Analysis (2D)'!$E62)-'Business Plan'!$C$9)-'Business Plan'!$C$10)),(('Business Plan'!$D$6*('Business Plan'!$D$7*(1+'Scenario Analysis (2D)'!AC$4)-'Business Plan'!$D$8*(1+'Scenario Analysis (2D)'!$E62)-'Business Plan'!$D$9)-'Business Plan'!$D$10)),(('Business Plan'!$E$6*('Business Plan'!$E$7*(1+'Scenario Analysis (2D)'!AC$4)-'Business Plan'!$E$8*(1+'Scenario Analysis (2D)'!$E62)-'Business Plan'!$E$9)-'Business Plan'!$E$10)),(('Business Plan'!$F$6*('Business Plan'!$F$7*(1+'Scenario Analysis (2D)'!AC$4)-'Business Plan'!$F$8*(1+'Scenario Analysis (2D)'!$E62)-'Business Plan'!$F$9)-'Business Plan'!$F$10)),(('Business Plan'!$G$6*('Business Plan'!$G$7*(1+'Scenario Analysis (2D)'!AC$4)-'Business Plan'!$G$8*(1+'Scenario Analysis (2D)'!$E62)-'Business Plan'!$G$9)-'Business Plan'!$G$10)),(('Business Plan'!$H$6*('Business Plan'!$H$7*(1+'Scenario Analysis (2D)'!AC$4)-'Business Plan'!$H$8*(1+'Scenario Analysis (2D)'!$E62)-'Business Plan'!$H$9)-'Business Plan'!$H$10)),(('Business Plan'!$I$6*('Business Plan'!$I$7*(1+'Scenario Analysis (2D)'!AC$4)-'Business Plan'!$I$8*(1+'Scenario Analysis (2D)'!$E62)-'Business Plan'!$I$9)-'Business Plan'!$I$10)),(('Business Plan'!$J$6*('Business Plan'!$J$7*(1+'Scenario Analysis (2D)'!AC$4)-'Business Plan'!$J$8*(1+'Scenario Analysis (2D)'!$E62)-'Business Plan'!$J$9)-'Business Plan'!$J$10)),(('Business Plan'!$K$6*('Business Plan'!$K$7*(1+'Scenario Analysis (2D)'!AC$4)-'Business Plan'!$K$8*(1+'Scenario Analysis (2D)'!$E62)-'Business Plan'!$K$9)-'Business Plan'!$K$10))))/'Business Plan'!$C$13-1</f>
        <v>-2.8047719879723894</v>
      </c>
      <c r="Q138" s="65">
        <v>0.15</v>
      </c>
      <c r="R138" s="65">
        <v>0.05</v>
      </c>
      <c r="S138" s="64">
        <f>(NPV('Business Plan'!$B$3,(('Business Plan'!$C$6*('Business Plan'!$C$7*(1+'Scenario Analysis (2D)'!AC$4)-'Business Plan'!$C$8-'Business Plan'!$C$9)-'Business Plan'!$C$10*(1+'Scenario Analysis (2D)'!$E78))),(('Business Plan'!$D$6*('Business Plan'!$D$7*(1+'Scenario Analysis (2D)'!AC$4)-'Business Plan'!$D$8-'Business Plan'!$D$9)-'Business Plan'!$D$10*(1+'Scenario Analysis (2D)'!$E78))),(('Business Plan'!$E$6*('Business Plan'!$E$7*(1+'Scenario Analysis (2D)'!AC$4)-'Business Plan'!$E$8-'Business Plan'!$E$9)-'Business Plan'!$E$10*(1+'Scenario Analysis (2D)'!$E78))),(('Business Plan'!$F$6*('Business Plan'!$F$7*(1+'Scenario Analysis (2D)'!AC$4)-'Business Plan'!$F$8-'Business Plan'!$F$9)-'Business Plan'!$F$10*(1+'Scenario Analysis (2D)'!$E78))),(('Business Plan'!$G$6*('Business Plan'!$G$7*(1+'Scenario Analysis (2D)'!AC$4)-'Business Plan'!$G$8-'Business Plan'!$G$9)-'Business Plan'!$G$10*(1+'Scenario Analysis (2D)'!$E78))),(('Business Plan'!$H$6*('Business Plan'!$H$7*(1+'Scenario Analysis (2D)'!AC$4)-'Business Plan'!$H$8-'Business Plan'!$H$9)-'Business Plan'!$H$10*(1+'Scenario Analysis (2D)'!$E78))),(('Business Plan'!$I$6*('Business Plan'!$I$7*(1+'Scenario Analysis (2D)'!AC$4)-'Business Plan'!$I$8-'Business Plan'!$I$9)-'Business Plan'!$I$10*(1+'Scenario Analysis (2D)'!$E78))),(('Business Plan'!$J$6*('Business Plan'!$J$7*(1+'Scenario Analysis (2D)'!AC$4)-'Business Plan'!$J$8-'Business Plan'!$J$9)-'Business Plan'!$J$10*(1+'Scenario Analysis (2D)'!$E78))),(('Business Plan'!$K$6*('Business Plan'!$K$7*(1+'Scenario Analysis (2D)'!AC$4)-'Business Plan'!$K$8-'Business Plan'!$K$9)-'Business Plan'!$K$10*(1+'Scenario Analysis (2D)'!$E78)))))/'Business Plan'!$C$13-1</f>
        <v>0.63801521426449392</v>
      </c>
      <c r="U138" s="65">
        <v>0.15</v>
      </c>
      <c r="V138" s="65">
        <v>0.05</v>
      </c>
      <c r="W138" s="64">
        <f>(NPV('Business Plan'!$B$3,(('Business Plan'!$C$6*('Business Plan'!$C$7-'Business Plan'!$C$8*(1+'Scenario Analysis (2D)'!AC$4)-'Business Plan'!$C$9)-'Business Plan'!$C$10*(1+'Scenario Analysis (2D)'!$E94))),(('Business Plan'!$D$6*('Business Plan'!$D$7-'Business Plan'!$D$8*(1+'Scenario Analysis (2D)'!AC$4)-'Business Plan'!$D$9)-'Business Plan'!$D$10*(1+'Scenario Analysis (2D)'!$E94))),(('Business Plan'!$E$6*('Business Plan'!$E$7-'Business Plan'!$E$8*(1+'Scenario Analysis (2D)'!AC$4)-'Business Plan'!$E$9)-'Business Plan'!$E$10*(1+'Scenario Analysis (2D)'!$E94))),(('Business Plan'!$F$6*('Business Plan'!$F$7-'Business Plan'!$F$8*(1+'Scenario Analysis (2D)'!AC$4)-'Business Plan'!$F$9)-'Business Plan'!$F$10*(1+'Scenario Analysis (2D)'!$E94))),(('Business Plan'!$G$6*('Business Plan'!$G$7-'Business Plan'!$G$8*(1+'Scenario Analysis (2D)'!AC$4)-'Business Plan'!$G$9)-'Business Plan'!$G$10*(1+'Scenario Analysis (2D)'!$E94))),(('Business Plan'!$H$6*('Business Plan'!$H$7-'Business Plan'!$H$8*(1+'Scenario Analysis (2D)'!AC$4)-'Business Plan'!$H$9)-'Business Plan'!$H$10*(1+'Scenario Analysis (2D)'!$E94))),(('Business Plan'!$I$6*('Business Plan'!$I$7-'Business Plan'!$I$8*(1+'Scenario Analysis (2D)'!AC$4)-'Business Plan'!$I$9)-'Business Plan'!$I$10*(1+'Scenario Analysis (2D)'!$E94))),(('Business Plan'!$J$6*('Business Plan'!$J$7-'Business Plan'!$J$8*(1+'Scenario Analysis (2D)'!AC$4)-'Business Plan'!$J$9)-'Business Plan'!$J$10*(1+'Scenario Analysis (2D)'!$E94))),(('Business Plan'!$K$6*('Business Plan'!$K$7-'Business Plan'!$K$8*(1+'Scenario Analysis (2D)'!AC$4)-'Business Plan'!$K$9)-'Business Plan'!$K$10*(1+'Scenario Analysis (2D)'!$E94)))))/'Business Plan'!$C$13-1</f>
        <v>-3.6259946812713149</v>
      </c>
    </row>
    <row r="139" spans="1:23" x14ac:dyDescent="0.25">
      <c r="A139" s="66">
        <v>0.15</v>
      </c>
      <c r="B139" s="63">
        <v>0.1</v>
      </c>
      <c r="C139" s="64">
        <f>(NPV('Business Plan'!$B$3,(('Business Plan'!$C$6*(1+'Scenario Analysis (2D)'!AD$4)*('Business Plan'!$C$7*(1+'Scenario Analysis (2D)'!$E14)-'Business Plan'!$C$8-'Business Plan'!$C$9)-'Business Plan'!$C$10)),(('Business Plan'!$D$6*(1+'Scenario Analysis (2D)'!AD$4)*('Business Plan'!$D$7*(1+'Scenario Analysis (2D)'!$E14)-'Business Plan'!$D$8-'Business Plan'!$D$9)-'Business Plan'!$D$10)),(('Business Plan'!$E$6*(1+'Scenario Analysis (2D)'!AD$4)*('Business Plan'!$E$7*(1+'Scenario Analysis (2D)'!$E14)-'Business Plan'!$E$8-'Business Plan'!$E$9)-'Business Plan'!$E$10)),(('Business Plan'!$F$6*(1+'Scenario Analysis (2D)'!AD$4)*('Business Plan'!$F$7*(1+'Scenario Analysis (2D)'!$E14)-'Business Plan'!$F$8-'Business Plan'!$F$9)-'Business Plan'!$F$10)),(('Business Plan'!$G$6*(1+'Scenario Analysis (2D)'!AD$4)*('Business Plan'!$G$7*(1+'Scenario Analysis (2D)'!$E14)-'Business Plan'!$G$8-'Business Plan'!$G$9)-'Business Plan'!$G$10)),(('Business Plan'!$H$6*(1+'Scenario Analysis (2D)'!AD$4)*('Business Plan'!$H$7*(1+'Scenario Analysis (2D)'!$E14)-'Business Plan'!$H$8-'Business Plan'!$H$9)-'Business Plan'!$H$10)),(('Business Plan'!$I$6*(1+'Scenario Analysis (2D)'!AD$4)*('Business Plan'!$I$7*(1+'Scenario Analysis (2D)'!$E14)-'Business Plan'!$I$8-'Business Plan'!$I$9)-'Business Plan'!$I$10)),(('Business Plan'!$J$6*(1+'Scenario Analysis (2D)'!AD$4)*('Business Plan'!$J$7*(1+'Scenario Analysis (2D)'!$E14)-'Business Plan'!$J$8-'Business Plan'!$J$9)-'Business Plan'!$J$10)),(('Business Plan'!$K$6*(1+'Scenario Analysis (2D)'!AD$4)*('Business Plan'!$K$7*(1+'Scenario Analysis (2D)'!$E14)-'Business Plan'!$K$8-'Business Plan'!$K$9)-'Business Plan'!$K$10))))/'Business Plan'!$C$13-1</f>
        <v>9.5786870749700856</v>
      </c>
      <c r="E139" s="65">
        <v>0.15</v>
      </c>
      <c r="F139" s="65">
        <v>0.1</v>
      </c>
      <c r="G139" s="64">
        <f>(NPV('Business Plan'!$B$3,(('Business Plan'!$C$6*(1+'Scenario Analysis (2D)'!AD$4)*('Business Plan'!$C$7-'Business Plan'!$C$8*(1+'Scenario Analysis (2D)'!$E30)-'Business Plan'!$C$9)-'Business Plan'!$C$10)),(('Business Plan'!$D$6*(1+'Scenario Analysis (2D)'!AD$4)*('Business Plan'!$D$7-'Business Plan'!$D$8*(1+'Scenario Analysis (2D)'!$E30)-'Business Plan'!$D$9)-'Business Plan'!$D$10)),(('Business Plan'!$E$6*(1+'Scenario Analysis (2D)'!AD$4)*('Business Plan'!$E$7-'Business Plan'!$E$8*(1+'Scenario Analysis (2D)'!$E30)-'Business Plan'!$E$9)-'Business Plan'!$E$10)),(('Business Plan'!$F$6*(1+'Scenario Analysis (2D)'!AD$4)*('Business Plan'!$F$7-'Business Plan'!$F$8*(1+'Scenario Analysis (2D)'!$E30)-'Business Plan'!$F$9)-'Business Plan'!$F$10)),(('Business Plan'!$G$6*(1+'Scenario Analysis (2D)'!AD$4)*('Business Plan'!$G$7-'Business Plan'!$G$8*(1+'Scenario Analysis (2D)'!$E30)-'Business Plan'!$G$9)-'Business Plan'!$G$10)),(('Business Plan'!$H$6*(1+'Scenario Analysis (2D)'!AD$4)*('Business Plan'!$H$7-'Business Plan'!$H$8*(1+'Scenario Analysis (2D)'!$E30)-'Business Plan'!$H$9)-'Business Plan'!$H$10)),(('Business Plan'!$I$6*(1+'Scenario Analysis (2D)'!AD$4)*('Business Plan'!$I$7-'Business Plan'!$I$8*(1+'Scenario Analysis (2D)'!$E30)-'Business Plan'!$I$9)-'Business Plan'!$I$10)),(('Business Plan'!$J$6*(1+'Scenario Analysis (2D)'!AD$4)*('Business Plan'!$J$7-'Business Plan'!$J$8*(1+'Scenario Analysis (2D)'!$E30)-'Business Plan'!$J$9)-'Business Plan'!$J$10)),(('Business Plan'!$K$6*(1+'Scenario Analysis (2D)'!AD$4)*('Business Plan'!$K$7-'Business Plan'!$K$8*(1+'Scenario Analysis (2D)'!$E30)-'Business Plan'!$K$9)-'Business Plan'!$K$10))))/'Business Plan'!$C$13-1</f>
        <v>-4.4925455802980849</v>
      </c>
      <c r="I139" s="65">
        <v>0.15</v>
      </c>
      <c r="J139" s="65">
        <v>0.1</v>
      </c>
      <c r="K139" s="64">
        <f>(NPV('Business Plan'!$B$3,(('Business Plan'!$C$6*(1+'Scenario Analysis (2D)'!AD$4)*('Business Plan'!$C$7-'Business Plan'!$C$8-'Business Plan'!$C$9)-'Business Plan'!$C$10*(1+'Scenario Analysis (2D)'!$E46))),(('Business Plan'!$D$6*(1+'Scenario Analysis (2D)'!AD$4)*('Business Plan'!$D$7-'Business Plan'!$D$8-'Business Plan'!$D$9)-'Business Plan'!$D$10*(1+'Scenario Analysis (2D)'!$E46))),(('Business Plan'!$E$6*(1+'Scenario Analysis (2D)'!AD$4)*('Business Plan'!$E$7-'Business Plan'!$E$8-'Business Plan'!$E$9)-'Business Plan'!$E$10*(1+'Scenario Analysis (2D)'!$E46))),(('Business Plan'!$F$6*(1+'Scenario Analysis (2D)'!AD$4)*('Business Plan'!$F$7-'Business Plan'!$F$8-'Business Plan'!$F$9)-'Business Plan'!$F$10*(1+'Scenario Analysis (2D)'!$E46))),(('Business Plan'!$G$6*(1+'Scenario Analysis (2D)'!AD$4)*('Business Plan'!$G$7-'Business Plan'!$G$8-'Business Plan'!$G$9)-'Business Plan'!$G$10*(1+'Scenario Analysis (2D)'!$E46))),(('Business Plan'!$H$6*(1+'Scenario Analysis (2D)'!AD$4)*('Business Plan'!$H$7-'Business Plan'!$H$8-'Business Plan'!$H$9)-'Business Plan'!$H$10*(1+'Scenario Analysis (2D)'!$E46))),(('Business Plan'!$I$6*(1+'Scenario Analysis (2D)'!AD$4)*('Business Plan'!$I$7-'Business Plan'!$I$8-'Business Plan'!$I$9)-'Business Plan'!$I$10*(1+'Scenario Analysis (2D)'!$E46))),(('Business Plan'!$J$6*(1+'Scenario Analysis (2D)'!AD$4)*('Business Plan'!$J$7-'Business Plan'!$J$8-'Business Plan'!$J$9)-'Business Plan'!$J$10*(1+'Scenario Analysis (2D)'!$E46))),(('Business Plan'!$K$6*(1+'Scenario Analysis (2D)'!AD$4)*('Business Plan'!$K$7-'Business Plan'!$K$8-'Business Plan'!$K$9)-'Business Plan'!$K$10*(1+'Scenario Analysis (2D)'!$E46)))))/'Business Plan'!$C$13-1</f>
        <v>-0.51959973679808846</v>
      </c>
      <c r="M139" s="65">
        <v>0.15</v>
      </c>
      <c r="N139" s="65">
        <v>0.1</v>
      </c>
      <c r="O139" s="64">
        <f>(NPV('Business Plan'!$B$3,(('Business Plan'!$C$6*('Business Plan'!$C$7*(1+'Scenario Analysis (2D)'!AD$4)-'Business Plan'!$C$8*(1+'Scenario Analysis (2D)'!$E62)-'Business Plan'!$C$9)-'Business Plan'!$C$10)),(('Business Plan'!$D$6*('Business Plan'!$D$7*(1+'Scenario Analysis (2D)'!AD$4)-'Business Plan'!$D$8*(1+'Scenario Analysis (2D)'!$E62)-'Business Plan'!$D$9)-'Business Plan'!$D$10)),(('Business Plan'!$E$6*('Business Plan'!$E$7*(1+'Scenario Analysis (2D)'!AD$4)-'Business Plan'!$E$8*(1+'Scenario Analysis (2D)'!$E62)-'Business Plan'!$E$9)-'Business Plan'!$E$10)),(('Business Plan'!$F$6*('Business Plan'!$F$7*(1+'Scenario Analysis (2D)'!AD$4)-'Business Plan'!$F$8*(1+'Scenario Analysis (2D)'!$E62)-'Business Plan'!$F$9)-'Business Plan'!$F$10)),(('Business Plan'!$G$6*('Business Plan'!$G$7*(1+'Scenario Analysis (2D)'!AD$4)-'Business Plan'!$G$8*(1+'Scenario Analysis (2D)'!$E62)-'Business Plan'!$G$9)-'Business Plan'!$G$10)),(('Business Plan'!$H$6*('Business Plan'!$H$7*(1+'Scenario Analysis (2D)'!AD$4)-'Business Plan'!$H$8*(1+'Scenario Analysis (2D)'!$E62)-'Business Plan'!$H$9)-'Business Plan'!$H$10)),(('Business Plan'!$I$6*('Business Plan'!$I$7*(1+'Scenario Analysis (2D)'!AD$4)-'Business Plan'!$I$8*(1+'Scenario Analysis (2D)'!$E62)-'Business Plan'!$I$9)-'Business Plan'!$I$10)),(('Business Plan'!$J$6*('Business Plan'!$J$7*(1+'Scenario Analysis (2D)'!AD$4)-'Business Plan'!$J$8*(1+'Scenario Analysis (2D)'!$E62)-'Business Plan'!$J$9)-'Business Plan'!$J$10)),(('Business Plan'!$K$6*('Business Plan'!$K$7*(1+'Scenario Analysis (2D)'!AD$4)-'Business Plan'!$K$8*(1+'Scenario Analysis (2D)'!$E62)-'Business Plan'!$K$9)-'Business Plan'!$K$10))))/'Business Plan'!$C$13-1</f>
        <v>-0.30795756331363233</v>
      </c>
      <c r="Q139" s="65">
        <v>0.15</v>
      </c>
      <c r="R139" s="65">
        <v>0.1</v>
      </c>
      <c r="S139" s="64">
        <f>(NPV('Business Plan'!$B$3,(('Business Plan'!$C$6*('Business Plan'!$C$7*(1+'Scenario Analysis (2D)'!AD$4)-'Business Plan'!$C$8-'Business Plan'!$C$9)-'Business Plan'!$C$10*(1+'Scenario Analysis (2D)'!$E78))),(('Business Plan'!$D$6*('Business Plan'!$D$7*(1+'Scenario Analysis (2D)'!AD$4)-'Business Plan'!$D$8-'Business Plan'!$D$9)-'Business Plan'!$D$10*(1+'Scenario Analysis (2D)'!$E78))),(('Business Plan'!$E$6*('Business Plan'!$E$7*(1+'Scenario Analysis (2D)'!AD$4)-'Business Plan'!$E$8-'Business Plan'!$E$9)-'Business Plan'!$E$10*(1+'Scenario Analysis (2D)'!$E78))),(('Business Plan'!$F$6*('Business Plan'!$F$7*(1+'Scenario Analysis (2D)'!AD$4)-'Business Plan'!$F$8-'Business Plan'!$F$9)-'Business Plan'!$F$10*(1+'Scenario Analysis (2D)'!$E78))),(('Business Plan'!$G$6*('Business Plan'!$G$7*(1+'Scenario Analysis (2D)'!AD$4)-'Business Plan'!$G$8-'Business Plan'!$G$9)-'Business Plan'!$G$10*(1+'Scenario Analysis (2D)'!$E78))),(('Business Plan'!$H$6*('Business Plan'!$H$7*(1+'Scenario Analysis (2D)'!AD$4)-'Business Plan'!$H$8-'Business Plan'!$H$9)-'Business Plan'!$H$10*(1+'Scenario Analysis (2D)'!$E78))),(('Business Plan'!$I$6*('Business Plan'!$I$7*(1+'Scenario Analysis (2D)'!AD$4)-'Business Plan'!$I$8-'Business Plan'!$I$9)-'Business Plan'!$I$10*(1+'Scenario Analysis (2D)'!$E78))),(('Business Plan'!$J$6*('Business Plan'!$J$7*(1+'Scenario Analysis (2D)'!AD$4)-'Business Plan'!$J$8-'Business Plan'!$J$9)-'Business Plan'!$J$10*(1+'Scenario Analysis (2D)'!$E78))),(('Business Plan'!$K$6*('Business Plan'!$K$7*(1+'Scenario Analysis (2D)'!AD$4)-'Business Plan'!$K$8-'Business Plan'!$K$9)-'Business Plan'!$K$10*(1+'Scenario Analysis (2D)'!$E78)))))/'Business Plan'!$C$13-1</f>
        <v>3.1348296389232511</v>
      </c>
      <c r="U139" s="65">
        <v>0.15</v>
      </c>
      <c r="V139" s="65">
        <v>0.1</v>
      </c>
      <c r="W139" s="64">
        <f>(NPV('Business Plan'!$B$3,(('Business Plan'!$C$6*('Business Plan'!$C$7-'Business Plan'!$C$8*(1+'Scenario Analysis (2D)'!AD$4)-'Business Plan'!$C$9)-'Business Plan'!$C$10*(1+'Scenario Analysis (2D)'!$E94))),(('Business Plan'!$D$6*('Business Plan'!$D$7-'Business Plan'!$D$8*(1+'Scenario Analysis (2D)'!AD$4)-'Business Plan'!$D$9)-'Business Plan'!$D$10*(1+'Scenario Analysis (2D)'!$E94))),(('Business Plan'!$E$6*('Business Plan'!$E$7-'Business Plan'!$E$8*(1+'Scenario Analysis (2D)'!AD$4)-'Business Plan'!$E$9)-'Business Plan'!$E$10*(1+'Scenario Analysis (2D)'!$E94))),(('Business Plan'!$F$6*('Business Plan'!$F$7-'Business Plan'!$F$8*(1+'Scenario Analysis (2D)'!AD$4)-'Business Plan'!$F$9)-'Business Plan'!$F$10*(1+'Scenario Analysis (2D)'!$E94))),(('Business Plan'!$G$6*('Business Plan'!$G$7-'Business Plan'!$G$8*(1+'Scenario Analysis (2D)'!AD$4)-'Business Plan'!$G$9)-'Business Plan'!$G$10*(1+'Scenario Analysis (2D)'!$E94))),(('Business Plan'!$H$6*('Business Plan'!$H$7-'Business Plan'!$H$8*(1+'Scenario Analysis (2D)'!AD$4)-'Business Plan'!$H$9)-'Business Plan'!$H$10*(1+'Scenario Analysis (2D)'!$E94))),(('Business Plan'!$I$6*('Business Plan'!$I$7-'Business Plan'!$I$8*(1+'Scenario Analysis (2D)'!AD$4)-'Business Plan'!$I$9)-'Business Plan'!$I$10*(1+'Scenario Analysis (2D)'!$E94))),(('Business Plan'!$J$6*('Business Plan'!$J$7-'Business Plan'!$J$8*(1+'Scenario Analysis (2D)'!AD$4)-'Business Plan'!$J$9)-'Business Plan'!$J$10*(1+'Scenario Analysis (2D)'!$E94))),(('Business Plan'!$K$6*('Business Plan'!$K$7-'Business Plan'!$K$8*(1+'Scenario Analysis (2D)'!AD$4)-'Business Plan'!$K$9)-'Business Plan'!$K$10*(1+'Scenario Analysis (2D)'!$E94)))))/'Business Plan'!$C$13-1</f>
        <v>-5.3931901521483718</v>
      </c>
    </row>
    <row r="140" spans="1:23" x14ac:dyDescent="0.25">
      <c r="A140" s="66">
        <v>0.15</v>
      </c>
      <c r="B140" s="63">
        <v>0.15</v>
      </c>
      <c r="C140" s="64">
        <f>(NPV('Business Plan'!$B$3,(('Business Plan'!$C$6*(1+'Scenario Analysis (2D)'!AE$4)*('Business Plan'!$C$7*(1+'Scenario Analysis (2D)'!$E14)-'Business Plan'!$C$8-'Business Plan'!$C$9)-'Business Plan'!$C$10)),(('Business Plan'!$D$6*(1+'Scenario Analysis (2D)'!AE$4)*('Business Plan'!$D$7*(1+'Scenario Analysis (2D)'!$E14)-'Business Plan'!$D$8-'Business Plan'!$D$9)-'Business Plan'!$D$10)),(('Business Plan'!$E$6*(1+'Scenario Analysis (2D)'!AE$4)*('Business Plan'!$E$7*(1+'Scenario Analysis (2D)'!$E14)-'Business Plan'!$E$8-'Business Plan'!$E$9)-'Business Plan'!$E$10)),(('Business Plan'!$F$6*(1+'Scenario Analysis (2D)'!AE$4)*('Business Plan'!$F$7*(1+'Scenario Analysis (2D)'!$E14)-'Business Plan'!$F$8-'Business Plan'!$F$9)-'Business Plan'!$F$10)),(('Business Plan'!$G$6*(1+'Scenario Analysis (2D)'!AE$4)*('Business Plan'!$G$7*(1+'Scenario Analysis (2D)'!$E14)-'Business Plan'!$G$8-'Business Plan'!$G$9)-'Business Plan'!$G$10)),(('Business Plan'!$H$6*(1+'Scenario Analysis (2D)'!AE$4)*('Business Plan'!$H$7*(1+'Scenario Analysis (2D)'!$E14)-'Business Plan'!$H$8-'Business Plan'!$H$9)-'Business Plan'!$H$10)),(('Business Plan'!$I$6*(1+'Scenario Analysis (2D)'!AE$4)*('Business Plan'!$I$7*(1+'Scenario Analysis (2D)'!$E14)-'Business Plan'!$I$8-'Business Plan'!$I$9)-'Business Plan'!$I$10)),(('Business Plan'!$J$6*(1+'Scenario Analysis (2D)'!AE$4)*('Business Plan'!$J$7*(1+'Scenario Analysis (2D)'!$E14)-'Business Plan'!$J$8-'Business Plan'!$J$9)-'Business Plan'!$J$10)),(('Business Plan'!$K$6*(1+'Scenario Analysis (2D)'!AE$4)*('Business Plan'!$K$7*(1+'Scenario Analysis (2D)'!$E14)-'Business Plan'!$K$8-'Business Plan'!$K$9)-'Business Plan'!$K$10))))/'Business Plan'!$C$13-1</f>
        <v>10.622808975466985</v>
      </c>
      <c r="E140" s="65">
        <v>0.15</v>
      </c>
      <c r="F140" s="65">
        <v>0.15</v>
      </c>
      <c r="G140" s="64">
        <f>(NPV('Business Plan'!$B$3,(('Business Plan'!$C$6*(1+'Scenario Analysis (2D)'!AE$4)*('Business Plan'!$C$7-'Business Plan'!$C$8*(1+'Scenario Analysis (2D)'!$E30)-'Business Plan'!$C$9)-'Business Plan'!$C$10)),(('Business Plan'!$D$6*(1+'Scenario Analysis (2D)'!AE$4)*('Business Plan'!$D$7-'Business Plan'!$D$8*(1+'Scenario Analysis (2D)'!$E30)-'Business Plan'!$D$9)-'Business Plan'!$D$10)),(('Business Plan'!$E$6*(1+'Scenario Analysis (2D)'!AE$4)*('Business Plan'!$E$7-'Business Plan'!$E$8*(1+'Scenario Analysis (2D)'!$E30)-'Business Plan'!$E$9)-'Business Plan'!$E$10)),(('Business Plan'!$F$6*(1+'Scenario Analysis (2D)'!AE$4)*('Business Plan'!$F$7-'Business Plan'!$F$8*(1+'Scenario Analysis (2D)'!$E30)-'Business Plan'!$F$9)-'Business Plan'!$F$10)),(('Business Plan'!$G$6*(1+'Scenario Analysis (2D)'!AE$4)*('Business Plan'!$G$7-'Business Plan'!$G$8*(1+'Scenario Analysis (2D)'!$E30)-'Business Plan'!$G$9)-'Business Plan'!$G$10)),(('Business Plan'!$H$6*(1+'Scenario Analysis (2D)'!AE$4)*('Business Plan'!$H$7-'Business Plan'!$H$8*(1+'Scenario Analysis (2D)'!$E30)-'Business Plan'!$H$9)-'Business Plan'!$H$10)),(('Business Plan'!$I$6*(1+'Scenario Analysis (2D)'!AE$4)*('Business Plan'!$I$7-'Business Plan'!$I$8*(1+'Scenario Analysis (2D)'!$E30)-'Business Plan'!$I$9)-'Business Plan'!$I$10)),(('Business Plan'!$J$6*(1+'Scenario Analysis (2D)'!AE$4)*('Business Plan'!$J$7-'Business Plan'!$J$8*(1+'Scenario Analysis (2D)'!$E30)-'Business Plan'!$J$9)-'Business Plan'!$J$10)),(('Business Plan'!$K$6*(1+'Scenario Analysis (2D)'!AE$4)*('Business Plan'!$K$7-'Business Plan'!$K$8*(1+'Scenario Analysis (2D)'!$E30)-'Business Plan'!$K$9)-'Business Plan'!$K$10))))/'Business Plan'!$C$13-1</f>
        <v>-4.088025164131551</v>
      </c>
      <c r="I140" s="65">
        <v>0.15</v>
      </c>
      <c r="J140" s="65">
        <v>0.15</v>
      </c>
      <c r="K140" s="64">
        <f>(NPV('Business Plan'!$B$3,(('Business Plan'!$C$6*(1+'Scenario Analysis (2D)'!AE$4)*('Business Plan'!$C$7-'Business Plan'!$C$8-'Business Plan'!$C$9)-'Business Plan'!$C$10*(1+'Scenario Analysis (2D)'!$E46))),(('Business Plan'!$D$6*(1+'Scenario Analysis (2D)'!AE$4)*('Business Plan'!$D$7-'Business Plan'!$D$8-'Business Plan'!$D$9)-'Business Plan'!$D$10*(1+'Scenario Analysis (2D)'!$E46))),(('Business Plan'!$E$6*(1+'Scenario Analysis (2D)'!AE$4)*('Business Plan'!$E$7-'Business Plan'!$E$8-'Business Plan'!$E$9)-'Business Plan'!$E$10*(1+'Scenario Analysis (2D)'!$E46))),(('Business Plan'!$F$6*(1+'Scenario Analysis (2D)'!AE$4)*('Business Plan'!$F$7-'Business Plan'!$F$8-'Business Plan'!$F$9)-'Business Plan'!$F$10*(1+'Scenario Analysis (2D)'!$E46))),(('Business Plan'!$G$6*(1+'Scenario Analysis (2D)'!AE$4)*('Business Plan'!$G$7-'Business Plan'!$G$8-'Business Plan'!$G$9)-'Business Plan'!$G$10*(1+'Scenario Analysis (2D)'!$E46))),(('Business Plan'!$H$6*(1+'Scenario Analysis (2D)'!AE$4)*('Business Plan'!$H$7-'Business Plan'!$H$8-'Business Plan'!$H$9)-'Business Plan'!$H$10*(1+'Scenario Analysis (2D)'!$E46))),(('Business Plan'!$I$6*(1+'Scenario Analysis (2D)'!AE$4)*('Business Plan'!$I$7-'Business Plan'!$I$8-'Business Plan'!$I$9)-'Business Plan'!$I$10*(1+'Scenario Analysis (2D)'!$E46))),(('Business Plan'!$J$6*(1+'Scenario Analysis (2D)'!AE$4)*('Business Plan'!$J$7-'Business Plan'!$J$8-'Business Plan'!$J$9)-'Business Plan'!$J$10*(1+'Scenario Analysis (2D)'!$E46))),(('Business Plan'!$K$6*(1+'Scenario Analysis (2D)'!AE$4)*('Business Plan'!$K$7-'Business Plan'!$K$8-'Business Plan'!$K$9)-'Business Plan'!$K$10*(1+'Scenario Analysis (2D)'!$E46)))))/'Business Plan'!$C$13-1</f>
        <v>0.15000000000000058</v>
      </c>
      <c r="M140" s="65">
        <v>0.15</v>
      </c>
      <c r="N140" s="65">
        <v>0.15</v>
      </c>
      <c r="O140" s="64">
        <f>(NPV('Business Plan'!$B$3,(('Business Plan'!$C$6*('Business Plan'!$C$7*(1+'Scenario Analysis (2D)'!AE$4)-'Business Plan'!$C$8*(1+'Scenario Analysis (2D)'!$E62)-'Business Plan'!$C$9)-'Business Plan'!$C$10)),(('Business Plan'!$D$6*('Business Plan'!$D$7*(1+'Scenario Analysis (2D)'!AE$4)-'Business Plan'!$D$8*(1+'Scenario Analysis (2D)'!$E62)-'Business Plan'!$D$9)-'Business Plan'!$D$10)),(('Business Plan'!$E$6*('Business Plan'!$E$7*(1+'Scenario Analysis (2D)'!AE$4)-'Business Plan'!$E$8*(1+'Scenario Analysis (2D)'!$E62)-'Business Plan'!$E$9)-'Business Plan'!$E$10)),(('Business Plan'!$F$6*('Business Plan'!$F$7*(1+'Scenario Analysis (2D)'!AE$4)-'Business Plan'!$F$8*(1+'Scenario Analysis (2D)'!$E62)-'Business Plan'!$F$9)-'Business Plan'!$F$10)),(('Business Plan'!$G$6*('Business Plan'!$G$7*(1+'Scenario Analysis (2D)'!AE$4)-'Business Plan'!$G$8*(1+'Scenario Analysis (2D)'!$E62)-'Business Plan'!$G$9)-'Business Plan'!$G$10)),(('Business Plan'!$H$6*('Business Plan'!$H$7*(1+'Scenario Analysis (2D)'!AE$4)-'Business Plan'!$H$8*(1+'Scenario Analysis (2D)'!$E62)-'Business Plan'!$H$9)-'Business Plan'!$H$10)),(('Business Plan'!$I$6*('Business Plan'!$I$7*(1+'Scenario Analysis (2D)'!AE$4)-'Business Plan'!$I$8*(1+'Scenario Analysis (2D)'!$E62)-'Business Plan'!$I$9)-'Business Plan'!$I$10)),(('Business Plan'!$J$6*('Business Plan'!$J$7*(1+'Scenario Analysis (2D)'!AE$4)-'Business Plan'!$J$8*(1+'Scenario Analysis (2D)'!$E62)-'Business Plan'!$J$9)-'Business Plan'!$J$10)),(('Business Plan'!$K$6*('Business Plan'!$K$7*(1+'Scenario Analysis (2D)'!AE$4)-'Business Plan'!$K$8*(1+'Scenario Analysis (2D)'!$E62)-'Business Plan'!$K$9)-'Business Plan'!$K$10))))/'Business Plan'!$C$13-1</f>
        <v>2.1888568613451267</v>
      </c>
      <c r="Q140" s="65">
        <v>0.15</v>
      </c>
      <c r="R140" s="65">
        <v>0.15</v>
      </c>
      <c r="S140" s="64">
        <f>(NPV('Business Plan'!$B$3,(('Business Plan'!$C$6*('Business Plan'!$C$7*(1+'Scenario Analysis (2D)'!AE$4)-'Business Plan'!$C$8-'Business Plan'!$C$9)-'Business Plan'!$C$10*(1+'Scenario Analysis (2D)'!$E78))),(('Business Plan'!$D$6*('Business Plan'!$D$7*(1+'Scenario Analysis (2D)'!AE$4)-'Business Plan'!$D$8-'Business Plan'!$D$9)-'Business Plan'!$D$10*(1+'Scenario Analysis (2D)'!$E78))),(('Business Plan'!$E$6*('Business Plan'!$E$7*(1+'Scenario Analysis (2D)'!AE$4)-'Business Plan'!$E$8-'Business Plan'!$E$9)-'Business Plan'!$E$10*(1+'Scenario Analysis (2D)'!$E78))),(('Business Plan'!$F$6*('Business Plan'!$F$7*(1+'Scenario Analysis (2D)'!AE$4)-'Business Plan'!$F$8-'Business Plan'!$F$9)-'Business Plan'!$F$10*(1+'Scenario Analysis (2D)'!$E78))),(('Business Plan'!$G$6*('Business Plan'!$G$7*(1+'Scenario Analysis (2D)'!AE$4)-'Business Plan'!$G$8-'Business Plan'!$G$9)-'Business Plan'!$G$10*(1+'Scenario Analysis (2D)'!$E78))),(('Business Plan'!$H$6*('Business Plan'!$H$7*(1+'Scenario Analysis (2D)'!AE$4)-'Business Plan'!$H$8-'Business Plan'!$H$9)-'Business Plan'!$H$10*(1+'Scenario Analysis (2D)'!$E78))),(('Business Plan'!$I$6*('Business Plan'!$I$7*(1+'Scenario Analysis (2D)'!AE$4)-'Business Plan'!$I$8-'Business Plan'!$I$9)-'Business Plan'!$I$10*(1+'Scenario Analysis (2D)'!$E78))),(('Business Plan'!$J$6*('Business Plan'!$J$7*(1+'Scenario Analysis (2D)'!AE$4)-'Business Plan'!$J$8-'Business Plan'!$J$9)-'Business Plan'!$J$10*(1+'Scenario Analysis (2D)'!$E78))),(('Business Plan'!$K$6*('Business Plan'!$K$7*(1+'Scenario Analysis (2D)'!AE$4)-'Business Plan'!$K$8-'Business Plan'!$K$9)-'Business Plan'!$K$10*(1+'Scenario Analysis (2D)'!$E78)))))/'Business Plan'!$C$13-1</f>
        <v>5.6316440635820095</v>
      </c>
      <c r="U140" s="65">
        <v>0.15</v>
      </c>
      <c r="V140" s="65">
        <v>0.15</v>
      </c>
      <c r="W140" s="64">
        <f>(NPV('Business Plan'!$B$3,(('Business Plan'!$C$6*('Business Plan'!$C$7-'Business Plan'!$C$8*(1+'Scenario Analysis (2D)'!AE$4)-'Business Plan'!$C$9)-'Business Plan'!$C$10*(1+'Scenario Analysis (2D)'!$E94))),(('Business Plan'!$D$6*('Business Plan'!$D$7-'Business Plan'!$D$8*(1+'Scenario Analysis (2D)'!AE$4)-'Business Plan'!$D$9)-'Business Plan'!$D$10*(1+'Scenario Analysis (2D)'!$E94))),(('Business Plan'!$E$6*('Business Plan'!$E$7-'Business Plan'!$E$8*(1+'Scenario Analysis (2D)'!AE$4)-'Business Plan'!$E$9)-'Business Plan'!$E$10*(1+'Scenario Analysis (2D)'!$E94))),(('Business Plan'!$F$6*('Business Plan'!$F$7-'Business Plan'!$F$8*(1+'Scenario Analysis (2D)'!AE$4)-'Business Plan'!$F$9)-'Business Plan'!$F$10*(1+'Scenario Analysis (2D)'!$E94))),(('Business Plan'!$G$6*('Business Plan'!$G$7-'Business Plan'!$G$8*(1+'Scenario Analysis (2D)'!AE$4)-'Business Plan'!$G$9)-'Business Plan'!$G$10*(1+'Scenario Analysis (2D)'!$E94))),(('Business Plan'!$H$6*('Business Plan'!$H$7-'Business Plan'!$H$8*(1+'Scenario Analysis (2D)'!AE$4)-'Business Plan'!$H$9)-'Business Plan'!$H$10*(1+'Scenario Analysis (2D)'!$E94))),(('Business Plan'!$I$6*('Business Plan'!$I$7-'Business Plan'!$I$8*(1+'Scenario Analysis (2D)'!AE$4)-'Business Plan'!$I$9)-'Business Plan'!$I$10*(1+'Scenario Analysis (2D)'!$E94))),(('Business Plan'!$J$6*('Business Plan'!$J$7-'Business Plan'!$J$8*(1+'Scenario Analysis (2D)'!AE$4)-'Business Plan'!$J$9)-'Business Plan'!$J$10*(1+'Scenario Analysis (2D)'!$E94))),(('Business Plan'!$K$6*('Business Plan'!$K$7-'Business Plan'!$K$8*(1+'Scenario Analysis (2D)'!AE$4)-'Business Plan'!$K$9)-'Business Plan'!$K$10*(1+'Scenario Analysis (2D)'!$E94)))))/'Business Plan'!$C$13-1</f>
        <v>-7.160385623025415</v>
      </c>
    </row>
    <row r="141" spans="1:23" x14ac:dyDescent="0.25">
      <c r="A141" s="66">
        <v>0.15</v>
      </c>
      <c r="B141" s="63">
        <v>0.2</v>
      </c>
      <c r="C141" s="64">
        <f>(NPV('Business Plan'!$B$3,(('Business Plan'!$C$6*(1+'Scenario Analysis (2D)'!AF$4)*('Business Plan'!$C$7*(1+'Scenario Analysis (2D)'!$E14)-'Business Plan'!$C$8-'Business Plan'!$C$9)-'Business Plan'!$C$10)),(('Business Plan'!$D$6*(1+'Scenario Analysis (2D)'!AF$4)*('Business Plan'!$D$7*(1+'Scenario Analysis (2D)'!$E14)-'Business Plan'!$D$8-'Business Plan'!$D$9)-'Business Plan'!$D$10)),(('Business Plan'!$E$6*(1+'Scenario Analysis (2D)'!AF$4)*('Business Plan'!$E$7*(1+'Scenario Analysis (2D)'!$E14)-'Business Plan'!$E$8-'Business Plan'!$E$9)-'Business Plan'!$E$10)),(('Business Plan'!$F$6*(1+'Scenario Analysis (2D)'!AF$4)*('Business Plan'!$F$7*(1+'Scenario Analysis (2D)'!$E14)-'Business Plan'!$F$8-'Business Plan'!$F$9)-'Business Plan'!$F$10)),(('Business Plan'!$G$6*(1+'Scenario Analysis (2D)'!AF$4)*('Business Plan'!$G$7*(1+'Scenario Analysis (2D)'!$E14)-'Business Plan'!$G$8-'Business Plan'!$G$9)-'Business Plan'!$G$10)),(('Business Plan'!$H$6*(1+'Scenario Analysis (2D)'!AF$4)*('Business Plan'!$H$7*(1+'Scenario Analysis (2D)'!$E14)-'Business Plan'!$H$8-'Business Plan'!$H$9)-'Business Plan'!$H$10)),(('Business Plan'!$I$6*(1+'Scenario Analysis (2D)'!AF$4)*('Business Plan'!$I$7*(1+'Scenario Analysis (2D)'!$E14)-'Business Plan'!$I$8-'Business Plan'!$I$9)-'Business Plan'!$I$10)),(('Business Plan'!$J$6*(1+'Scenario Analysis (2D)'!AF$4)*('Business Plan'!$J$7*(1+'Scenario Analysis (2D)'!$E14)-'Business Plan'!$J$8-'Business Plan'!$J$9)-'Business Plan'!$J$10)),(('Business Plan'!$K$6*(1+'Scenario Analysis (2D)'!AF$4)*('Business Plan'!$K$7*(1+'Scenario Analysis (2D)'!$E14)-'Business Plan'!$K$8-'Business Plan'!$K$9)-'Business Plan'!$K$10))))/'Business Plan'!$C$13-1</f>
        <v>11.666930875963887</v>
      </c>
      <c r="E141" s="65">
        <v>0.15</v>
      </c>
      <c r="F141" s="65">
        <v>0.2</v>
      </c>
      <c r="G141" s="64">
        <f>(NPV('Business Plan'!$B$3,(('Business Plan'!$C$6*(1+'Scenario Analysis (2D)'!AF$4)*('Business Plan'!$C$7-'Business Plan'!$C$8*(1+'Scenario Analysis (2D)'!$E30)-'Business Plan'!$C$9)-'Business Plan'!$C$10)),(('Business Plan'!$D$6*(1+'Scenario Analysis (2D)'!AF$4)*('Business Plan'!$D$7-'Business Plan'!$D$8*(1+'Scenario Analysis (2D)'!$E30)-'Business Plan'!$D$9)-'Business Plan'!$D$10)),(('Business Plan'!$E$6*(1+'Scenario Analysis (2D)'!AF$4)*('Business Plan'!$E$7-'Business Plan'!$E$8*(1+'Scenario Analysis (2D)'!$E30)-'Business Plan'!$E$9)-'Business Plan'!$E$10)),(('Business Plan'!$F$6*(1+'Scenario Analysis (2D)'!AF$4)*('Business Plan'!$F$7-'Business Plan'!$F$8*(1+'Scenario Analysis (2D)'!$E30)-'Business Plan'!$F$9)-'Business Plan'!$F$10)),(('Business Plan'!$G$6*(1+'Scenario Analysis (2D)'!AF$4)*('Business Plan'!$G$7-'Business Plan'!$G$8*(1+'Scenario Analysis (2D)'!$E30)-'Business Plan'!$G$9)-'Business Plan'!$G$10)),(('Business Plan'!$H$6*(1+'Scenario Analysis (2D)'!AF$4)*('Business Plan'!$H$7-'Business Plan'!$H$8*(1+'Scenario Analysis (2D)'!$E30)-'Business Plan'!$H$9)-'Business Plan'!$H$10)),(('Business Plan'!$I$6*(1+'Scenario Analysis (2D)'!AF$4)*('Business Plan'!$I$7-'Business Plan'!$I$8*(1+'Scenario Analysis (2D)'!$E30)-'Business Plan'!$I$9)-'Business Plan'!$I$10)),(('Business Plan'!$J$6*(1+'Scenario Analysis (2D)'!AF$4)*('Business Plan'!$J$7-'Business Plan'!$J$8*(1+'Scenario Analysis (2D)'!$E30)-'Business Plan'!$J$9)-'Business Plan'!$J$10)),(('Business Plan'!$K$6*(1+'Scenario Analysis (2D)'!AF$4)*('Business Plan'!$K$7-'Business Plan'!$K$8*(1+'Scenario Analysis (2D)'!$E30)-'Business Plan'!$K$9)-'Business Plan'!$K$10))))/'Business Plan'!$C$13-1</f>
        <v>-3.6835047479650216</v>
      </c>
      <c r="I141" s="65">
        <v>0.15</v>
      </c>
      <c r="J141" s="65">
        <v>0.2</v>
      </c>
      <c r="K141" s="64">
        <f>(NPV('Business Plan'!$B$3,(('Business Plan'!$C$6*(1+'Scenario Analysis (2D)'!AF$4)*('Business Plan'!$C$7-'Business Plan'!$C$8-'Business Plan'!$C$9)-'Business Plan'!$C$10*(1+'Scenario Analysis (2D)'!$E46))),(('Business Plan'!$D$6*(1+'Scenario Analysis (2D)'!AF$4)*('Business Plan'!$D$7-'Business Plan'!$D$8-'Business Plan'!$D$9)-'Business Plan'!$D$10*(1+'Scenario Analysis (2D)'!$E46))),(('Business Plan'!$E$6*(1+'Scenario Analysis (2D)'!AF$4)*('Business Plan'!$E$7-'Business Plan'!$E$8-'Business Plan'!$E$9)-'Business Plan'!$E$10*(1+'Scenario Analysis (2D)'!$E46))),(('Business Plan'!$F$6*(1+'Scenario Analysis (2D)'!AF$4)*('Business Plan'!$F$7-'Business Plan'!$F$8-'Business Plan'!$F$9)-'Business Plan'!$F$10*(1+'Scenario Analysis (2D)'!$E46))),(('Business Plan'!$G$6*(1+'Scenario Analysis (2D)'!AF$4)*('Business Plan'!$G$7-'Business Plan'!$G$8-'Business Plan'!$G$9)-'Business Plan'!$G$10*(1+'Scenario Analysis (2D)'!$E46))),(('Business Plan'!$H$6*(1+'Scenario Analysis (2D)'!AF$4)*('Business Plan'!$H$7-'Business Plan'!$H$8-'Business Plan'!$H$9)-'Business Plan'!$H$10*(1+'Scenario Analysis (2D)'!$E46))),(('Business Plan'!$I$6*(1+'Scenario Analysis (2D)'!AF$4)*('Business Plan'!$I$7-'Business Plan'!$I$8-'Business Plan'!$I$9)-'Business Plan'!$I$10*(1+'Scenario Analysis (2D)'!$E46))),(('Business Plan'!$J$6*(1+'Scenario Analysis (2D)'!AF$4)*('Business Plan'!$J$7-'Business Plan'!$J$8-'Business Plan'!$J$9)-'Business Plan'!$J$10*(1+'Scenario Analysis (2D)'!$E46))),(('Business Plan'!$K$6*(1+'Scenario Analysis (2D)'!AF$4)*('Business Plan'!$K$7-'Business Plan'!$K$8-'Business Plan'!$K$9)-'Business Plan'!$K$10*(1+'Scenario Analysis (2D)'!$E46)))))/'Business Plan'!$C$13-1</f>
        <v>0.81959973679809139</v>
      </c>
      <c r="M141" s="65">
        <v>0.15</v>
      </c>
      <c r="N141" s="65">
        <v>0.2</v>
      </c>
      <c r="O141" s="64">
        <f>(NPV('Business Plan'!$B$3,(('Business Plan'!$C$6*('Business Plan'!$C$7*(1+'Scenario Analysis (2D)'!AF$4)-'Business Plan'!$C$8*(1+'Scenario Analysis (2D)'!$E62)-'Business Plan'!$C$9)-'Business Plan'!$C$10)),(('Business Plan'!$D$6*('Business Plan'!$D$7*(1+'Scenario Analysis (2D)'!AF$4)-'Business Plan'!$D$8*(1+'Scenario Analysis (2D)'!$E62)-'Business Plan'!$D$9)-'Business Plan'!$D$10)),(('Business Plan'!$E$6*('Business Plan'!$E$7*(1+'Scenario Analysis (2D)'!AF$4)-'Business Plan'!$E$8*(1+'Scenario Analysis (2D)'!$E62)-'Business Plan'!$E$9)-'Business Plan'!$E$10)),(('Business Plan'!$F$6*('Business Plan'!$F$7*(1+'Scenario Analysis (2D)'!AF$4)-'Business Plan'!$F$8*(1+'Scenario Analysis (2D)'!$E62)-'Business Plan'!$F$9)-'Business Plan'!$F$10)),(('Business Plan'!$G$6*('Business Plan'!$G$7*(1+'Scenario Analysis (2D)'!AF$4)-'Business Plan'!$G$8*(1+'Scenario Analysis (2D)'!$E62)-'Business Plan'!$G$9)-'Business Plan'!$G$10)),(('Business Plan'!$H$6*('Business Plan'!$H$7*(1+'Scenario Analysis (2D)'!AF$4)-'Business Plan'!$H$8*(1+'Scenario Analysis (2D)'!$E62)-'Business Plan'!$H$9)-'Business Plan'!$H$10)),(('Business Plan'!$I$6*('Business Plan'!$I$7*(1+'Scenario Analysis (2D)'!AF$4)-'Business Plan'!$I$8*(1+'Scenario Analysis (2D)'!$E62)-'Business Plan'!$I$9)-'Business Plan'!$I$10)),(('Business Plan'!$J$6*('Business Plan'!$J$7*(1+'Scenario Analysis (2D)'!AF$4)-'Business Plan'!$J$8*(1+'Scenario Analysis (2D)'!$E62)-'Business Plan'!$J$9)-'Business Plan'!$J$10)),(('Business Plan'!$K$6*('Business Plan'!$K$7*(1+'Scenario Analysis (2D)'!AF$4)-'Business Plan'!$K$8*(1+'Scenario Analysis (2D)'!$E62)-'Business Plan'!$K$9)-'Business Plan'!$K$10))))/'Business Plan'!$C$13-1</f>
        <v>4.6856712860038847</v>
      </c>
      <c r="Q141" s="65">
        <v>0.15</v>
      </c>
      <c r="R141" s="65">
        <v>0.2</v>
      </c>
      <c r="S141" s="64">
        <f>(NPV('Business Plan'!$B$3,(('Business Plan'!$C$6*('Business Plan'!$C$7*(1+'Scenario Analysis (2D)'!AF$4)-'Business Plan'!$C$8-'Business Plan'!$C$9)-'Business Plan'!$C$10*(1+'Scenario Analysis (2D)'!$E78))),(('Business Plan'!$D$6*('Business Plan'!$D$7*(1+'Scenario Analysis (2D)'!AF$4)-'Business Plan'!$D$8-'Business Plan'!$D$9)-'Business Plan'!$D$10*(1+'Scenario Analysis (2D)'!$E78))),(('Business Plan'!$E$6*('Business Plan'!$E$7*(1+'Scenario Analysis (2D)'!AF$4)-'Business Plan'!$E$8-'Business Plan'!$E$9)-'Business Plan'!$E$10*(1+'Scenario Analysis (2D)'!$E78))),(('Business Plan'!$F$6*('Business Plan'!$F$7*(1+'Scenario Analysis (2D)'!AF$4)-'Business Plan'!$F$8-'Business Plan'!$F$9)-'Business Plan'!$F$10*(1+'Scenario Analysis (2D)'!$E78))),(('Business Plan'!$G$6*('Business Plan'!$G$7*(1+'Scenario Analysis (2D)'!AF$4)-'Business Plan'!$G$8-'Business Plan'!$G$9)-'Business Plan'!$G$10*(1+'Scenario Analysis (2D)'!$E78))),(('Business Plan'!$H$6*('Business Plan'!$H$7*(1+'Scenario Analysis (2D)'!AF$4)-'Business Plan'!$H$8-'Business Plan'!$H$9)-'Business Plan'!$H$10*(1+'Scenario Analysis (2D)'!$E78))),(('Business Plan'!$I$6*('Business Plan'!$I$7*(1+'Scenario Analysis (2D)'!AF$4)-'Business Plan'!$I$8-'Business Plan'!$I$9)-'Business Plan'!$I$10*(1+'Scenario Analysis (2D)'!$E78))),(('Business Plan'!$J$6*('Business Plan'!$J$7*(1+'Scenario Analysis (2D)'!AF$4)-'Business Plan'!$J$8-'Business Plan'!$J$9)-'Business Plan'!$J$10*(1+'Scenario Analysis (2D)'!$E78))),(('Business Plan'!$K$6*('Business Plan'!$K$7*(1+'Scenario Analysis (2D)'!AF$4)-'Business Plan'!$K$8-'Business Plan'!$K$9)-'Business Plan'!$K$10*(1+'Scenario Analysis (2D)'!$E78)))))/'Business Plan'!$C$13-1</f>
        <v>8.1284584882407689</v>
      </c>
      <c r="U141" s="65">
        <v>0.15</v>
      </c>
      <c r="V141" s="65">
        <v>0.2</v>
      </c>
      <c r="W141" s="64">
        <f>(NPV('Business Plan'!$B$3,(('Business Plan'!$C$6*('Business Plan'!$C$7-'Business Plan'!$C$8*(1+'Scenario Analysis (2D)'!AF$4)-'Business Plan'!$C$9)-'Business Plan'!$C$10*(1+'Scenario Analysis (2D)'!$E94))),(('Business Plan'!$D$6*('Business Plan'!$D$7-'Business Plan'!$D$8*(1+'Scenario Analysis (2D)'!AF$4)-'Business Plan'!$D$9)-'Business Plan'!$D$10*(1+'Scenario Analysis (2D)'!$E94))),(('Business Plan'!$E$6*('Business Plan'!$E$7-'Business Plan'!$E$8*(1+'Scenario Analysis (2D)'!AF$4)-'Business Plan'!$E$9)-'Business Plan'!$E$10*(1+'Scenario Analysis (2D)'!$E94))),(('Business Plan'!$F$6*('Business Plan'!$F$7-'Business Plan'!$F$8*(1+'Scenario Analysis (2D)'!AF$4)-'Business Plan'!$F$9)-'Business Plan'!$F$10*(1+'Scenario Analysis (2D)'!$E94))),(('Business Plan'!$G$6*('Business Plan'!$G$7-'Business Plan'!$G$8*(1+'Scenario Analysis (2D)'!AF$4)-'Business Plan'!$G$9)-'Business Plan'!$G$10*(1+'Scenario Analysis (2D)'!$E94))),(('Business Plan'!$H$6*('Business Plan'!$H$7-'Business Plan'!$H$8*(1+'Scenario Analysis (2D)'!AF$4)-'Business Plan'!$H$9)-'Business Plan'!$H$10*(1+'Scenario Analysis (2D)'!$E94))),(('Business Plan'!$I$6*('Business Plan'!$I$7-'Business Plan'!$I$8*(1+'Scenario Analysis (2D)'!AF$4)-'Business Plan'!$I$9)-'Business Plan'!$I$10*(1+'Scenario Analysis (2D)'!$E94))),(('Business Plan'!$J$6*('Business Plan'!$J$7-'Business Plan'!$J$8*(1+'Scenario Analysis (2D)'!AF$4)-'Business Plan'!$J$9)-'Business Plan'!$J$10*(1+'Scenario Analysis (2D)'!$E94))),(('Business Plan'!$K$6*('Business Plan'!$K$7-'Business Plan'!$K$8*(1+'Scenario Analysis (2D)'!AF$4)-'Business Plan'!$K$9)-'Business Plan'!$K$10*(1+'Scenario Analysis (2D)'!$E94)))))/'Business Plan'!$C$13-1</f>
        <v>-8.9275810939024716</v>
      </c>
    </row>
    <row r="142" spans="1:23" x14ac:dyDescent="0.25">
      <c r="A142" s="66">
        <v>0.15</v>
      </c>
      <c r="B142" s="63">
        <v>0.25</v>
      </c>
      <c r="C142" s="64">
        <f>(NPV('Business Plan'!$B$3,(('Business Plan'!$C$6*(1+'Scenario Analysis (2D)'!AG$4)*('Business Plan'!$C$7*(1+'Scenario Analysis (2D)'!$E14)-'Business Plan'!$C$8-'Business Plan'!$C$9)-'Business Plan'!$C$10)),(('Business Plan'!$D$6*(1+'Scenario Analysis (2D)'!AG$4)*('Business Plan'!$D$7*(1+'Scenario Analysis (2D)'!$E14)-'Business Plan'!$D$8-'Business Plan'!$D$9)-'Business Plan'!$D$10)),(('Business Plan'!$E$6*(1+'Scenario Analysis (2D)'!AG$4)*('Business Plan'!$E$7*(1+'Scenario Analysis (2D)'!$E14)-'Business Plan'!$E$8-'Business Plan'!$E$9)-'Business Plan'!$E$10)),(('Business Plan'!$F$6*(1+'Scenario Analysis (2D)'!AG$4)*('Business Plan'!$F$7*(1+'Scenario Analysis (2D)'!$E14)-'Business Plan'!$F$8-'Business Plan'!$F$9)-'Business Plan'!$F$10)),(('Business Plan'!$G$6*(1+'Scenario Analysis (2D)'!AG$4)*('Business Plan'!$G$7*(1+'Scenario Analysis (2D)'!$E14)-'Business Plan'!$G$8-'Business Plan'!$G$9)-'Business Plan'!$G$10)),(('Business Plan'!$H$6*(1+'Scenario Analysis (2D)'!AG$4)*('Business Plan'!$H$7*(1+'Scenario Analysis (2D)'!$E14)-'Business Plan'!$H$8-'Business Plan'!$H$9)-'Business Plan'!$H$10)),(('Business Plan'!$I$6*(1+'Scenario Analysis (2D)'!AG$4)*('Business Plan'!$I$7*(1+'Scenario Analysis (2D)'!$E14)-'Business Plan'!$I$8-'Business Plan'!$I$9)-'Business Plan'!$I$10)),(('Business Plan'!$J$6*(1+'Scenario Analysis (2D)'!AG$4)*('Business Plan'!$J$7*(1+'Scenario Analysis (2D)'!$E14)-'Business Plan'!$J$8-'Business Plan'!$J$9)-'Business Plan'!$J$10)),(('Business Plan'!$K$6*(1+'Scenario Analysis (2D)'!AG$4)*('Business Plan'!$K$7*(1+'Scenario Analysis (2D)'!$E14)-'Business Plan'!$K$8-'Business Plan'!$K$9)-'Business Plan'!$K$10))))/'Business Plan'!$C$13-1</f>
        <v>12.711052776460791</v>
      </c>
      <c r="E142" s="65">
        <v>0.15</v>
      </c>
      <c r="F142" s="65">
        <v>0.25</v>
      </c>
      <c r="G142" s="64">
        <f>(NPV('Business Plan'!$B$3,(('Business Plan'!$C$6*(1+'Scenario Analysis (2D)'!AG$4)*('Business Plan'!$C$7-'Business Plan'!$C$8*(1+'Scenario Analysis (2D)'!$E30)-'Business Plan'!$C$9)-'Business Plan'!$C$10)),(('Business Plan'!$D$6*(1+'Scenario Analysis (2D)'!AG$4)*('Business Plan'!$D$7-'Business Plan'!$D$8*(1+'Scenario Analysis (2D)'!$E30)-'Business Plan'!$D$9)-'Business Plan'!$D$10)),(('Business Plan'!$E$6*(1+'Scenario Analysis (2D)'!AG$4)*('Business Plan'!$E$7-'Business Plan'!$E$8*(1+'Scenario Analysis (2D)'!$E30)-'Business Plan'!$E$9)-'Business Plan'!$E$10)),(('Business Plan'!$F$6*(1+'Scenario Analysis (2D)'!AG$4)*('Business Plan'!$F$7-'Business Plan'!$F$8*(1+'Scenario Analysis (2D)'!$E30)-'Business Plan'!$F$9)-'Business Plan'!$F$10)),(('Business Plan'!$G$6*(1+'Scenario Analysis (2D)'!AG$4)*('Business Plan'!$G$7-'Business Plan'!$G$8*(1+'Scenario Analysis (2D)'!$E30)-'Business Plan'!$G$9)-'Business Plan'!$G$10)),(('Business Plan'!$H$6*(1+'Scenario Analysis (2D)'!AG$4)*('Business Plan'!$H$7-'Business Plan'!$H$8*(1+'Scenario Analysis (2D)'!$E30)-'Business Plan'!$H$9)-'Business Plan'!$H$10)),(('Business Plan'!$I$6*(1+'Scenario Analysis (2D)'!AG$4)*('Business Plan'!$I$7-'Business Plan'!$I$8*(1+'Scenario Analysis (2D)'!$E30)-'Business Plan'!$I$9)-'Business Plan'!$I$10)),(('Business Plan'!$J$6*(1+'Scenario Analysis (2D)'!AG$4)*('Business Plan'!$J$7-'Business Plan'!$J$8*(1+'Scenario Analysis (2D)'!$E30)-'Business Plan'!$J$9)-'Business Plan'!$J$10)),(('Business Plan'!$K$6*(1+'Scenario Analysis (2D)'!AG$4)*('Business Plan'!$K$7-'Business Plan'!$K$8*(1+'Scenario Analysis (2D)'!$E30)-'Business Plan'!$K$9)-'Business Plan'!$K$10))))/'Business Plan'!$C$13-1</f>
        <v>-3.278984331798489</v>
      </c>
      <c r="I142" s="65">
        <v>0.15</v>
      </c>
      <c r="J142" s="65">
        <v>0.25</v>
      </c>
      <c r="K142" s="64">
        <f>(NPV('Business Plan'!$B$3,(('Business Plan'!$C$6*(1+'Scenario Analysis (2D)'!AG$4)*('Business Plan'!$C$7-'Business Plan'!$C$8-'Business Plan'!$C$9)-'Business Plan'!$C$10*(1+'Scenario Analysis (2D)'!$E46))),(('Business Plan'!$D$6*(1+'Scenario Analysis (2D)'!AG$4)*('Business Plan'!$D$7-'Business Plan'!$D$8-'Business Plan'!$D$9)-'Business Plan'!$D$10*(1+'Scenario Analysis (2D)'!$E46))),(('Business Plan'!$E$6*(1+'Scenario Analysis (2D)'!AG$4)*('Business Plan'!$E$7-'Business Plan'!$E$8-'Business Plan'!$E$9)-'Business Plan'!$E$10*(1+'Scenario Analysis (2D)'!$E46))),(('Business Plan'!$F$6*(1+'Scenario Analysis (2D)'!AG$4)*('Business Plan'!$F$7-'Business Plan'!$F$8-'Business Plan'!$F$9)-'Business Plan'!$F$10*(1+'Scenario Analysis (2D)'!$E46))),(('Business Plan'!$G$6*(1+'Scenario Analysis (2D)'!AG$4)*('Business Plan'!$G$7-'Business Plan'!$G$8-'Business Plan'!$G$9)-'Business Plan'!$G$10*(1+'Scenario Analysis (2D)'!$E46))),(('Business Plan'!$H$6*(1+'Scenario Analysis (2D)'!AG$4)*('Business Plan'!$H$7-'Business Plan'!$H$8-'Business Plan'!$H$9)-'Business Plan'!$H$10*(1+'Scenario Analysis (2D)'!$E46))),(('Business Plan'!$I$6*(1+'Scenario Analysis (2D)'!AG$4)*('Business Plan'!$I$7-'Business Plan'!$I$8-'Business Plan'!$I$9)-'Business Plan'!$I$10*(1+'Scenario Analysis (2D)'!$E46))),(('Business Plan'!$J$6*(1+'Scenario Analysis (2D)'!AG$4)*('Business Plan'!$J$7-'Business Plan'!$J$8-'Business Plan'!$J$9)-'Business Plan'!$J$10*(1+'Scenario Analysis (2D)'!$E46))),(('Business Plan'!$K$6*(1+'Scenario Analysis (2D)'!AG$4)*('Business Plan'!$K$7-'Business Plan'!$K$8-'Business Plan'!$K$9)-'Business Plan'!$K$10*(1+'Scenario Analysis (2D)'!$E46)))))/'Business Plan'!$C$13-1</f>
        <v>1.4891994735961793</v>
      </c>
      <c r="M142" s="65">
        <v>0.15</v>
      </c>
      <c r="N142" s="65">
        <v>0.25</v>
      </c>
      <c r="O142" s="64">
        <f>(NPV('Business Plan'!$B$3,(('Business Plan'!$C$6*('Business Plan'!$C$7*(1+'Scenario Analysis (2D)'!AG$4)-'Business Plan'!$C$8*(1+'Scenario Analysis (2D)'!$E62)-'Business Plan'!$C$9)-'Business Plan'!$C$10)),(('Business Plan'!$D$6*('Business Plan'!$D$7*(1+'Scenario Analysis (2D)'!AG$4)-'Business Plan'!$D$8*(1+'Scenario Analysis (2D)'!$E62)-'Business Plan'!$D$9)-'Business Plan'!$D$10)),(('Business Plan'!$E$6*('Business Plan'!$E$7*(1+'Scenario Analysis (2D)'!AG$4)-'Business Plan'!$E$8*(1+'Scenario Analysis (2D)'!$E62)-'Business Plan'!$E$9)-'Business Plan'!$E$10)),(('Business Plan'!$F$6*('Business Plan'!$F$7*(1+'Scenario Analysis (2D)'!AG$4)-'Business Plan'!$F$8*(1+'Scenario Analysis (2D)'!$E62)-'Business Plan'!$F$9)-'Business Plan'!$F$10)),(('Business Plan'!$G$6*('Business Plan'!$G$7*(1+'Scenario Analysis (2D)'!AG$4)-'Business Plan'!$G$8*(1+'Scenario Analysis (2D)'!$E62)-'Business Plan'!$G$9)-'Business Plan'!$G$10)),(('Business Plan'!$H$6*('Business Plan'!$H$7*(1+'Scenario Analysis (2D)'!AG$4)-'Business Plan'!$H$8*(1+'Scenario Analysis (2D)'!$E62)-'Business Plan'!$H$9)-'Business Plan'!$H$10)),(('Business Plan'!$I$6*('Business Plan'!$I$7*(1+'Scenario Analysis (2D)'!AG$4)-'Business Plan'!$I$8*(1+'Scenario Analysis (2D)'!$E62)-'Business Plan'!$I$9)-'Business Plan'!$I$10)),(('Business Plan'!$J$6*('Business Plan'!$J$7*(1+'Scenario Analysis (2D)'!AG$4)-'Business Plan'!$J$8*(1+'Scenario Analysis (2D)'!$E62)-'Business Plan'!$J$9)-'Business Plan'!$J$10)),(('Business Plan'!$K$6*('Business Plan'!$K$7*(1+'Scenario Analysis (2D)'!AG$4)-'Business Plan'!$K$8*(1+'Scenario Analysis (2D)'!$E62)-'Business Plan'!$K$9)-'Business Plan'!$K$10))))/'Business Plan'!$C$13-1</f>
        <v>7.1824857106626432</v>
      </c>
      <c r="Q142" s="65">
        <v>0.15</v>
      </c>
      <c r="R142" s="65">
        <v>0.25</v>
      </c>
      <c r="S142" s="64">
        <f>(NPV('Business Plan'!$B$3,(('Business Plan'!$C$6*('Business Plan'!$C$7*(1+'Scenario Analysis (2D)'!AG$4)-'Business Plan'!$C$8-'Business Plan'!$C$9)-'Business Plan'!$C$10*(1+'Scenario Analysis (2D)'!$E78))),(('Business Plan'!$D$6*('Business Plan'!$D$7*(1+'Scenario Analysis (2D)'!AG$4)-'Business Plan'!$D$8-'Business Plan'!$D$9)-'Business Plan'!$D$10*(1+'Scenario Analysis (2D)'!$E78))),(('Business Plan'!$E$6*('Business Plan'!$E$7*(1+'Scenario Analysis (2D)'!AG$4)-'Business Plan'!$E$8-'Business Plan'!$E$9)-'Business Plan'!$E$10*(1+'Scenario Analysis (2D)'!$E78))),(('Business Plan'!$F$6*('Business Plan'!$F$7*(1+'Scenario Analysis (2D)'!AG$4)-'Business Plan'!$F$8-'Business Plan'!$F$9)-'Business Plan'!$F$10*(1+'Scenario Analysis (2D)'!$E78))),(('Business Plan'!$G$6*('Business Plan'!$G$7*(1+'Scenario Analysis (2D)'!AG$4)-'Business Plan'!$G$8-'Business Plan'!$G$9)-'Business Plan'!$G$10*(1+'Scenario Analysis (2D)'!$E78))),(('Business Plan'!$H$6*('Business Plan'!$H$7*(1+'Scenario Analysis (2D)'!AG$4)-'Business Plan'!$H$8-'Business Plan'!$H$9)-'Business Plan'!$H$10*(1+'Scenario Analysis (2D)'!$E78))),(('Business Plan'!$I$6*('Business Plan'!$I$7*(1+'Scenario Analysis (2D)'!AG$4)-'Business Plan'!$I$8-'Business Plan'!$I$9)-'Business Plan'!$I$10*(1+'Scenario Analysis (2D)'!$E78))),(('Business Plan'!$J$6*('Business Plan'!$J$7*(1+'Scenario Analysis (2D)'!AG$4)-'Business Plan'!$J$8-'Business Plan'!$J$9)-'Business Plan'!$J$10*(1+'Scenario Analysis (2D)'!$E78))),(('Business Plan'!$K$6*('Business Plan'!$K$7*(1+'Scenario Analysis (2D)'!AG$4)-'Business Plan'!$K$8-'Business Plan'!$K$9)-'Business Plan'!$K$10*(1+'Scenario Analysis (2D)'!$E78)))))/'Business Plan'!$C$13-1</f>
        <v>10.625272912899524</v>
      </c>
      <c r="U142" s="65">
        <v>0.15</v>
      </c>
      <c r="V142" s="65">
        <v>0.25</v>
      </c>
      <c r="W142" s="64">
        <f>(NPV('Business Plan'!$B$3,(('Business Plan'!$C$6*('Business Plan'!$C$7-'Business Plan'!$C$8*(1+'Scenario Analysis (2D)'!AG$4)-'Business Plan'!$C$9)-'Business Plan'!$C$10*(1+'Scenario Analysis (2D)'!$E94))),(('Business Plan'!$D$6*('Business Plan'!$D$7-'Business Plan'!$D$8*(1+'Scenario Analysis (2D)'!AG$4)-'Business Plan'!$D$9)-'Business Plan'!$D$10*(1+'Scenario Analysis (2D)'!$E94))),(('Business Plan'!$E$6*('Business Plan'!$E$7-'Business Plan'!$E$8*(1+'Scenario Analysis (2D)'!AG$4)-'Business Plan'!$E$9)-'Business Plan'!$E$10*(1+'Scenario Analysis (2D)'!$E94))),(('Business Plan'!$F$6*('Business Plan'!$F$7-'Business Plan'!$F$8*(1+'Scenario Analysis (2D)'!AG$4)-'Business Plan'!$F$9)-'Business Plan'!$F$10*(1+'Scenario Analysis (2D)'!$E94))),(('Business Plan'!$G$6*('Business Plan'!$G$7-'Business Plan'!$G$8*(1+'Scenario Analysis (2D)'!AG$4)-'Business Plan'!$G$9)-'Business Plan'!$G$10*(1+'Scenario Analysis (2D)'!$E94))),(('Business Plan'!$H$6*('Business Plan'!$H$7-'Business Plan'!$H$8*(1+'Scenario Analysis (2D)'!AG$4)-'Business Plan'!$H$9)-'Business Plan'!$H$10*(1+'Scenario Analysis (2D)'!$E94))),(('Business Plan'!$I$6*('Business Plan'!$I$7-'Business Plan'!$I$8*(1+'Scenario Analysis (2D)'!AG$4)-'Business Plan'!$I$9)-'Business Plan'!$I$10*(1+'Scenario Analysis (2D)'!$E94))),(('Business Plan'!$J$6*('Business Plan'!$J$7-'Business Plan'!$J$8*(1+'Scenario Analysis (2D)'!AG$4)-'Business Plan'!$J$9)-'Business Plan'!$J$10*(1+'Scenario Analysis (2D)'!$E94))),(('Business Plan'!$K$6*('Business Plan'!$K$7-'Business Plan'!$K$8*(1+'Scenario Analysis (2D)'!AG$4)-'Business Plan'!$K$9)-'Business Plan'!$K$10*(1+'Scenario Analysis (2D)'!$E94)))))/'Business Plan'!$C$13-1</f>
        <v>-10.694776564779522</v>
      </c>
    </row>
    <row r="143" spans="1:23" x14ac:dyDescent="0.25">
      <c r="A143" s="66">
        <v>0.15</v>
      </c>
      <c r="B143" s="63">
        <v>0.3</v>
      </c>
      <c r="C143" s="64">
        <f>(NPV('Business Plan'!$B$3,(('Business Plan'!$C$6*(1+'Scenario Analysis (2D)'!AH$4)*('Business Plan'!$C$7*(1+'Scenario Analysis (2D)'!$E14)-'Business Plan'!$C$8-'Business Plan'!$C$9)-'Business Plan'!$C$10)),(('Business Plan'!$D$6*(1+'Scenario Analysis (2D)'!AH$4)*('Business Plan'!$D$7*(1+'Scenario Analysis (2D)'!$E14)-'Business Plan'!$D$8-'Business Plan'!$D$9)-'Business Plan'!$D$10)),(('Business Plan'!$E$6*(1+'Scenario Analysis (2D)'!AH$4)*('Business Plan'!$E$7*(1+'Scenario Analysis (2D)'!$E14)-'Business Plan'!$E$8-'Business Plan'!$E$9)-'Business Plan'!$E$10)),(('Business Plan'!$F$6*(1+'Scenario Analysis (2D)'!AH$4)*('Business Plan'!$F$7*(1+'Scenario Analysis (2D)'!$E14)-'Business Plan'!$F$8-'Business Plan'!$F$9)-'Business Plan'!$F$10)),(('Business Plan'!$G$6*(1+'Scenario Analysis (2D)'!AH$4)*('Business Plan'!$G$7*(1+'Scenario Analysis (2D)'!$E14)-'Business Plan'!$G$8-'Business Plan'!$G$9)-'Business Plan'!$G$10)),(('Business Plan'!$H$6*(1+'Scenario Analysis (2D)'!AH$4)*('Business Plan'!$H$7*(1+'Scenario Analysis (2D)'!$E14)-'Business Plan'!$H$8-'Business Plan'!$H$9)-'Business Plan'!$H$10)),(('Business Plan'!$I$6*(1+'Scenario Analysis (2D)'!AH$4)*('Business Plan'!$I$7*(1+'Scenario Analysis (2D)'!$E14)-'Business Plan'!$I$8-'Business Plan'!$I$9)-'Business Plan'!$I$10)),(('Business Plan'!$J$6*(1+'Scenario Analysis (2D)'!AH$4)*('Business Plan'!$J$7*(1+'Scenario Analysis (2D)'!$E14)-'Business Plan'!$J$8-'Business Plan'!$J$9)-'Business Plan'!$J$10)),(('Business Plan'!$K$6*(1+'Scenario Analysis (2D)'!AH$4)*('Business Plan'!$K$7*(1+'Scenario Analysis (2D)'!$E14)-'Business Plan'!$K$8-'Business Plan'!$K$9)-'Business Plan'!$K$10))))/'Business Plan'!$C$13-1</f>
        <v>13.755174676957694</v>
      </c>
      <c r="E143" s="65">
        <v>0.15</v>
      </c>
      <c r="F143" s="65">
        <v>0.3</v>
      </c>
      <c r="G143" s="64">
        <f>(NPV('Business Plan'!$B$3,(('Business Plan'!$C$6*(1+'Scenario Analysis (2D)'!AH$4)*('Business Plan'!$C$7-'Business Plan'!$C$8*(1+'Scenario Analysis (2D)'!$E30)-'Business Plan'!$C$9)-'Business Plan'!$C$10)),(('Business Plan'!$D$6*(1+'Scenario Analysis (2D)'!AH$4)*('Business Plan'!$D$7-'Business Plan'!$D$8*(1+'Scenario Analysis (2D)'!$E30)-'Business Plan'!$D$9)-'Business Plan'!$D$10)),(('Business Plan'!$E$6*(1+'Scenario Analysis (2D)'!AH$4)*('Business Plan'!$E$7-'Business Plan'!$E$8*(1+'Scenario Analysis (2D)'!$E30)-'Business Plan'!$E$9)-'Business Plan'!$E$10)),(('Business Plan'!$F$6*(1+'Scenario Analysis (2D)'!AH$4)*('Business Plan'!$F$7-'Business Plan'!$F$8*(1+'Scenario Analysis (2D)'!$E30)-'Business Plan'!$F$9)-'Business Plan'!$F$10)),(('Business Plan'!$G$6*(1+'Scenario Analysis (2D)'!AH$4)*('Business Plan'!$G$7-'Business Plan'!$G$8*(1+'Scenario Analysis (2D)'!$E30)-'Business Plan'!$G$9)-'Business Plan'!$G$10)),(('Business Plan'!$H$6*(1+'Scenario Analysis (2D)'!AH$4)*('Business Plan'!$H$7-'Business Plan'!$H$8*(1+'Scenario Analysis (2D)'!$E30)-'Business Plan'!$H$9)-'Business Plan'!$H$10)),(('Business Plan'!$I$6*(1+'Scenario Analysis (2D)'!AH$4)*('Business Plan'!$I$7-'Business Plan'!$I$8*(1+'Scenario Analysis (2D)'!$E30)-'Business Plan'!$I$9)-'Business Plan'!$I$10)),(('Business Plan'!$J$6*(1+'Scenario Analysis (2D)'!AH$4)*('Business Plan'!$J$7-'Business Plan'!$J$8*(1+'Scenario Analysis (2D)'!$E30)-'Business Plan'!$J$9)-'Business Plan'!$J$10)),(('Business Plan'!$K$6*(1+'Scenario Analysis (2D)'!AH$4)*('Business Plan'!$K$7-'Business Plan'!$K$8*(1+'Scenario Analysis (2D)'!$E30)-'Business Plan'!$K$9)-'Business Plan'!$K$10))))/'Business Plan'!$C$13-1</f>
        <v>-2.8744639156319574</v>
      </c>
      <c r="I143" s="65">
        <v>0.15</v>
      </c>
      <c r="J143" s="65">
        <v>0.3</v>
      </c>
      <c r="K143" s="64">
        <f>(NPV('Business Plan'!$B$3,(('Business Plan'!$C$6*(1+'Scenario Analysis (2D)'!AH$4)*('Business Plan'!$C$7-'Business Plan'!$C$8-'Business Plan'!$C$9)-'Business Plan'!$C$10*(1+'Scenario Analysis (2D)'!$E46))),(('Business Plan'!$D$6*(1+'Scenario Analysis (2D)'!AH$4)*('Business Plan'!$D$7-'Business Plan'!$D$8-'Business Plan'!$D$9)-'Business Plan'!$D$10*(1+'Scenario Analysis (2D)'!$E46))),(('Business Plan'!$E$6*(1+'Scenario Analysis (2D)'!AH$4)*('Business Plan'!$E$7-'Business Plan'!$E$8-'Business Plan'!$E$9)-'Business Plan'!$E$10*(1+'Scenario Analysis (2D)'!$E46))),(('Business Plan'!$F$6*(1+'Scenario Analysis (2D)'!AH$4)*('Business Plan'!$F$7-'Business Plan'!$F$8-'Business Plan'!$F$9)-'Business Plan'!$F$10*(1+'Scenario Analysis (2D)'!$E46))),(('Business Plan'!$G$6*(1+'Scenario Analysis (2D)'!AH$4)*('Business Plan'!$G$7-'Business Plan'!$G$8-'Business Plan'!$G$9)-'Business Plan'!$G$10*(1+'Scenario Analysis (2D)'!$E46))),(('Business Plan'!$H$6*(1+'Scenario Analysis (2D)'!AH$4)*('Business Plan'!$H$7-'Business Plan'!$H$8-'Business Plan'!$H$9)-'Business Plan'!$H$10*(1+'Scenario Analysis (2D)'!$E46))),(('Business Plan'!$I$6*(1+'Scenario Analysis (2D)'!AH$4)*('Business Plan'!$I$7-'Business Plan'!$I$8-'Business Plan'!$I$9)-'Business Plan'!$I$10*(1+'Scenario Analysis (2D)'!$E46))),(('Business Plan'!$J$6*(1+'Scenario Analysis (2D)'!AH$4)*('Business Plan'!$J$7-'Business Plan'!$J$8-'Business Plan'!$J$9)-'Business Plan'!$J$10*(1+'Scenario Analysis (2D)'!$E46))),(('Business Plan'!$K$6*(1+'Scenario Analysis (2D)'!AH$4)*('Business Plan'!$K$7-'Business Plan'!$K$8-'Business Plan'!$K$9)-'Business Plan'!$K$10*(1+'Scenario Analysis (2D)'!$E46)))))/'Business Plan'!$C$13-1</f>
        <v>2.1587992103942701</v>
      </c>
      <c r="M143" s="65">
        <v>0.15</v>
      </c>
      <c r="N143" s="65">
        <v>0.3</v>
      </c>
      <c r="O143" s="64">
        <f>(NPV('Business Plan'!$B$3,(('Business Plan'!$C$6*('Business Plan'!$C$7*(1+'Scenario Analysis (2D)'!AH$4)-'Business Plan'!$C$8*(1+'Scenario Analysis (2D)'!$E62)-'Business Plan'!$C$9)-'Business Plan'!$C$10)),(('Business Plan'!$D$6*('Business Plan'!$D$7*(1+'Scenario Analysis (2D)'!AH$4)-'Business Plan'!$D$8*(1+'Scenario Analysis (2D)'!$E62)-'Business Plan'!$D$9)-'Business Plan'!$D$10)),(('Business Plan'!$E$6*('Business Plan'!$E$7*(1+'Scenario Analysis (2D)'!AH$4)-'Business Plan'!$E$8*(1+'Scenario Analysis (2D)'!$E62)-'Business Plan'!$E$9)-'Business Plan'!$E$10)),(('Business Plan'!$F$6*('Business Plan'!$F$7*(1+'Scenario Analysis (2D)'!AH$4)-'Business Plan'!$F$8*(1+'Scenario Analysis (2D)'!$E62)-'Business Plan'!$F$9)-'Business Plan'!$F$10)),(('Business Plan'!$G$6*('Business Plan'!$G$7*(1+'Scenario Analysis (2D)'!AH$4)-'Business Plan'!$G$8*(1+'Scenario Analysis (2D)'!$E62)-'Business Plan'!$G$9)-'Business Plan'!$G$10)),(('Business Plan'!$H$6*('Business Plan'!$H$7*(1+'Scenario Analysis (2D)'!AH$4)-'Business Plan'!$H$8*(1+'Scenario Analysis (2D)'!$E62)-'Business Plan'!$H$9)-'Business Plan'!$H$10)),(('Business Plan'!$I$6*('Business Plan'!$I$7*(1+'Scenario Analysis (2D)'!AH$4)-'Business Plan'!$I$8*(1+'Scenario Analysis (2D)'!$E62)-'Business Plan'!$I$9)-'Business Plan'!$I$10)),(('Business Plan'!$J$6*('Business Plan'!$J$7*(1+'Scenario Analysis (2D)'!AH$4)-'Business Plan'!$J$8*(1+'Scenario Analysis (2D)'!$E62)-'Business Plan'!$J$9)-'Business Plan'!$J$10)),(('Business Plan'!$K$6*('Business Plan'!$K$7*(1+'Scenario Analysis (2D)'!AH$4)-'Business Plan'!$K$8*(1+'Scenario Analysis (2D)'!$E62)-'Business Plan'!$K$9)-'Business Plan'!$K$10))))/'Business Plan'!$C$13-1</f>
        <v>9.6793001353214017</v>
      </c>
      <c r="Q143" s="65">
        <v>0.15</v>
      </c>
      <c r="R143" s="65">
        <v>0.3</v>
      </c>
      <c r="S143" s="64">
        <f>(NPV('Business Plan'!$B$3,(('Business Plan'!$C$6*('Business Plan'!$C$7*(1+'Scenario Analysis (2D)'!AH$4)-'Business Plan'!$C$8-'Business Plan'!$C$9)-'Business Plan'!$C$10*(1+'Scenario Analysis (2D)'!$E78))),(('Business Plan'!$D$6*('Business Plan'!$D$7*(1+'Scenario Analysis (2D)'!AH$4)-'Business Plan'!$D$8-'Business Plan'!$D$9)-'Business Plan'!$D$10*(1+'Scenario Analysis (2D)'!$E78))),(('Business Plan'!$E$6*('Business Plan'!$E$7*(1+'Scenario Analysis (2D)'!AH$4)-'Business Plan'!$E$8-'Business Plan'!$E$9)-'Business Plan'!$E$10*(1+'Scenario Analysis (2D)'!$E78))),(('Business Plan'!$F$6*('Business Plan'!$F$7*(1+'Scenario Analysis (2D)'!AH$4)-'Business Plan'!$F$8-'Business Plan'!$F$9)-'Business Plan'!$F$10*(1+'Scenario Analysis (2D)'!$E78))),(('Business Plan'!$G$6*('Business Plan'!$G$7*(1+'Scenario Analysis (2D)'!AH$4)-'Business Plan'!$G$8-'Business Plan'!$G$9)-'Business Plan'!$G$10*(1+'Scenario Analysis (2D)'!$E78))),(('Business Plan'!$H$6*('Business Plan'!$H$7*(1+'Scenario Analysis (2D)'!AH$4)-'Business Plan'!$H$8-'Business Plan'!$H$9)-'Business Plan'!$H$10*(1+'Scenario Analysis (2D)'!$E78))),(('Business Plan'!$I$6*('Business Plan'!$I$7*(1+'Scenario Analysis (2D)'!AH$4)-'Business Plan'!$I$8-'Business Plan'!$I$9)-'Business Plan'!$I$10*(1+'Scenario Analysis (2D)'!$E78))),(('Business Plan'!$J$6*('Business Plan'!$J$7*(1+'Scenario Analysis (2D)'!AH$4)-'Business Plan'!$J$8-'Business Plan'!$J$9)-'Business Plan'!$J$10*(1+'Scenario Analysis (2D)'!$E78))),(('Business Plan'!$K$6*('Business Plan'!$K$7*(1+'Scenario Analysis (2D)'!AH$4)-'Business Plan'!$K$8-'Business Plan'!$K$9)-'Business Plan'!$K$10*(1+'Scenario Analysis (2D)'!$E78)))))/'Business Plan'!$C$13-1</f>
        <v>13.122087337558282</v>
      </c>
      <c r="U143" s="65">
        <v>0.15</v>
      </c>
      <c r="V143" s="65">
        <v>0.3</v>
      </c>
      <c r="W143" s="64">
        <f>(NPV('Business Plan'!$B$3,(('Business Plan'!$C$6*('Business Plan'!$C$7-'Business Plan'!$C$8*(1+'Scenario Analysis (2D)'!AH$4)-'Business Plan'!$C$9)-'Business Plan'!$C$10*(1+'Scenario Analysis (2D)'!$E94))),(('Business Plan'!$D$6*('Business Plan'!$D$7-'Business Plan'!$D$8*(1+'Scenario Analysis (2D)'!AH$4)-'Business Plan'!$D$9)-'Business Plan'!$D$10*(1+'Scenario Analysis (2D)'!$E94))),(('Business Plan'!$E$6*('Business Plan'!$E$7-'Business Plan'!$E$8*(1+'Scenario Analysis (2D)'!AH$4)-'Business Plan'!$E$9)-'Business Plan'!$E$10*(1+'Scenario Analysis (2D)'!$E94))),(('Business Plan'!$F$6*('Business Plan'!$F$7-'Business Plan'!$F$8*(1+'Scenario Analysis (2D)'!AH$4)-'Business Plan'!$F$9)-'Business Plan'!$F$10*(1+'Scenario Analysis (2D)'!$E94))),(('Business Plan'!$G$6*('Business Plan'!$G$7-'Business Plan'!$G$8*(1+'Scenario Analysis (2D)'!AH$4)-'Business Plan'!$G$9)-'Business Plan'!$G$10*(1+'Scenario Analysis (2D)'!$E94))),(('Business Plan'!$H$6*('Business Plan'!$H$7-'Business Plan'!$H$8*(1+'Scenario Analysis (2D)'!AH$4)-'Business Plan'!$H$9)-'Business Plan'!$H$10*(1+'Scenario Analysis (2D)'!$E94))),(('Business Plan'!$I$6*('Business Plan'!$I$7-'Business Plan'!$I$8*(1+'Scenario Analysis (2D)'!AH$4)-'Business Plan'!$I$9)-'Business Plan'!$I$10*(1+'Scenario Analysis (2D)'!$E94))),(('Business Plan'!$J$6*('Business Plan'!$J$7-'Business Plan'!$J$8*(1+'Scenario Analysis (2D)'!AH$4)-'Business Plan'!$J$9)-'Business Plan'!$J$10*(1+'Scenario Analysis (2D)'!$E94))),(('Business Plan'!$K$6*('Business Plan'!$K$7-'Business Plan'!$K$8*(1+'Scenario Analysis (2D)'!AH$4)-'Business Plan'!$K$9)-'Business Plan'!$K$10*(1+'Scenario Analysis (2D)'!$E94)))))/'Business Plan'!$C$13-1</f>
        <v>-12.461972035656572</v>
      </c>
    </row>
    <row r="144" spans="1:23" s="70" customFormat="1" x14ac:dyDescent="0.25">
      <c r="A144" s="67"/>
      <c r="B144" s="68"/>
      <c r="C144" s="69"/>
      <c r="E144" s="71"/>
      <c r="F144" s="71"/>
      <c r="G144" s="67"/>
      <c r="I144" s="71"/>
      <c r="J144" s="71"/>
      <c r="K144" s="67"/>
      <c r="M144" s="71"/>
      <c r="N144" s="71"/>
      <c r="O144" s="67"/>
      <c r="Q144" s="71"/>
      <c r="R144" s="71"/>
      <c r="S144" s="67"/>
      <c r="U144" s="71"/>
      <c r="V144" s="71"/>
      <c r="W144" s="67"/>
    </row>
    <row r="145" spans="1:23" x14ac:dyDescent="0.25">
      <c r="A145" s="66">
        <v>0.2</v>
      </c>
      <c r="B145" s="63">
        <v>-0.3</v>
      </c>
      <c r="C145" s="64">
        <f>(NPV('Business Plan'!$B$3,(('Business Plan'!$C$6*(1+'Scenario Analysis (2D)'!V$4)*('Business Plan'!$C$7*(1+'Scenario Analysis (2D)'!$E15)-'Business Plan'!$C$8-'Business Plan'!$C$9)-'Business Plan'!$C$10)),(('Business Plan'!$D$6*(1+'Scenario Analysis (2D)'!V$4)*('Business Plan'!$D$7*(1+'Scenario Analysis (2D)'!$E15)-'Business Plan'!$D$8-'Business Plan'!$D$9)-'Business Plan'!$D$10)),(('Business Plan'!$E$6*(1+'Scenario Analysis (2D)'!V$4)*('Business Plan'!$E$7*(1+'Scenario Analysis (2D)'!$E15)-'Business Plan'!$E$8-'Business Plan'!$E$9)-'Business Plan'!$E$10)),(('Business Plan'!$F$6*(1+'Scenario Analysis (2D)'!V$4)*('Business Plan'!$F$7*(1+'Scenario Analysis (2D)'!$E15)-'Business Plan'!$F$8-'Business Plan'!$F$9)-'Business Plan'!$F$10)),(('Business Plan'!$G$6*(1+'Scenario Analysis (2D)'!V$4)*('Business Plan'!$G$7*(1+'Scenario Analysis (2D)'!$E15)-'Business Plan'!$G$8-'Business Plan'!$G$9)-'Business Plan'!$G$10)),(('Business Plan'!$H$6*(1+'Scenario Analysis (2D)'!V$4)*('Business Plan'!$H$7*(1+'Scenario Analysis (2D)'!$E15)-'Business Plan'!$H$8-'Business Plan'!$H$9)-'Business Plan'!$H$10)),(('Business Plan'!$I$6*(1+'Scenario Analysis (2D)'!V$4)*('Business Plan'!$I$7*(1+'Scenario Analysis (2D)'!$E15)-'Business Plan'!$I$8-'Business Plan'!$I$9)-'Business Plan'!$I$10)),(('Business Plan'!$J$6*(1+'Scenario Analysis (2D)'!V$4)*('Business Plan'!$J$7*(1+'Scenario Analysis (2D)'!$E15)-'Business Plan'!$J$8-'Business Plan'!$J$9)-'Business Plan'!$J$10)),(('Business Plan'!$K$6*(1+'Scenario Analysis (2D)'!V$4)*('Business Plan'!$K$7*(1+'Scenario Analysis (2D)'!$E15)-'Business Plan'!$K$8-'Business Plan'!$K$9)-'Business Plan'!$K$10))))/'Business Plan'!$C$13-1</f>
        <v>2.9734819682559883</v>
      </c>
      <c r="E145" s="65">
        <v>0.2</v>
      </c>
      <c r="F145" s="65">
        <v>-0.3</v>
      </c>
      <c r="G145" s="64">
        <f>(NPV('Business Plan'!$B$3,(('Business Plan'!$C$6*(1+'Scenario Analysis (2D)'!V$4)*('Business Plan'!$C$7-'Business Plan'!$C$8*(1+'Scenario Analysis (2D)'!$E31)-'Business Plan'!$C$9)-'Business Plan'!$C$10)),(('Business Plan'!$D$6*(1+'Scenario Analysis (2D)'!V$4)*('Business Plan'!$D$7-'Business Plan'!$D$8*(1+'Scenario Analysis (2D)'!$E31)-'Business Plan'!$D$9)-'Business Plan'!$D$10)),(('Business Plan'!$E$6*(1+'Scenario Analysis (2D)'!V$4)*('Business Plan'!$E$7-'Business Plan'!$E$8*(1+'Scenario Analysis (2D)'!$E31)-'Business Plan'!$E$9)-'Business Plan'!$E$10)),(('Business Plan'!$F$6*(1+'Scenario Analysis (2D)'!V$4)*('Business Plan'!$F$7-'Business Plan'!$F$8*(1+'Scenario Analysis (2D)'!$E31)-'Business Plan'!$F$9)-'Business Plan'!$F$10)),(('Business Plan'!$G$6*(1+'Scenario Analysis (2D)'!V$4)*('Business Plan'!$G$7-'Business Plan'!$G$8*(1+'Scenario Analysis (2D)'!$E31)-'Business Plan'!$G$9)-'Business Plan'!$G$10)),(('Business Plan'!$H$6*(1+'Scenario Analysis (2D)'!V$4)*('Business Plan'!$H$7-'Business Plan'!$H$8*(1+'Scenario Analysis (2D)'!$E31)-'Business Plan'!$H$9)-'Business Plan'!$H$10)),(('Business Plan'!$I$6*(1+'Scenario Analysis (2D)'!V$4)*('Business Plan'!$I$7-'Business Plan'!$I$8*(1+'Scenario Analysis (2D)'!$E31)-'Business Plan'!$I$9)-'Business Plan'!$I$10)),(('Business Plan'!$J$6*(1+'Scenario Analysis (2D)'!V$4)*('Business Plan'!$J$7-'Business Plan'!$J$8*(1+'Scenario Analysis (2D)'!$E31)-'Business Plan'!$J$9)-'Business Plan'!$J$10)),(('Business Plan'!$K$6*(1+'Scenario Analysis (2D)'!V$4)*('Business Plan'!$K$7-'Business Plan'!$K$8*(1+'Scenario Analysis (2D)'!$E31)-'Business Plan'!$K$9)-'Business Plan'!$K$10))))/'Business Plan'!$C$13-1</f>
        <v>-8.9657457392442783</v>
      </c>
      <c r="I145" s="65">
        <v>0.2</v>
      </c>
      <c r="J145" s="65">
        <v>-0.3</v>
      </c>
      <c r="K145" s="64">
        <f>(NPV('Business Plan'!$B$3,(('Business Plan'!$C$6*(1+'Scenario Analysis (2D)'!V$4)*('Business Plan'!$C$7-'Business Plan'!$C$8-'Business Plan'!$C$9)-'Business Plan'!$C$10*(1+'Scenario Analysis (2D)'!$E47))),(('Business Plan'!$D$6*(1+'Scenario Analysis (2D)'!V$4)*('Business Plan'!$D$7-'Business Plan'!$D$8-'Business Plan'!$D$9)-'Business Plan'!$D$10*(1+'Scenario Analysis (2D)'!$E47))),(('Business Plan'!$E$6*(1+'Scenario Analysis (2D)'!V$4)*('Business Plan'!$E$7-'Business Plan'!$E$8-'Business Plan'!$E$9)-'Business Plan'!$E$10*(1+'Scenario Analysis (2D)'!$E47))),(('Business Plan'!$F$6*(1+'Scenario Analysis (2D)'!V$4)*('Business Plan'!$F$7-'Business Plan'!$F$8-'Business Plan'!$F$9)-'Business Plan'!$F$10*(1+'Scenario Analysis (2D)'!$E47))),(('Business Plan'!$G$6*(1+'Scenario Analysis (2D)'!V$4)*('Business Plan'!$G$7-'Business Plan'!$G$8-'Business Plan'!$G$9)-'Business Plan'!$G$10*(1+'Scenario Analysis (2D)'!$E47))),(('Business Plan'!$H$6*(1+'Scenario Analysis (2D)'!V$4)*('Business Plan'!$H$7-'Business Plan'!$H$8-'Business Plan'!$H$9)-'Business Plan'!$H$10*(1+'Scenario Analysis (2D)'!$E47))),(('Business Plan'!$I$6*(1+'Scenario Analysis (2D)'!V$4)*('Business Plan'!$I$7-'Business Plan'!$I$8-'Business Plan'!$I$9)-'Business Plan'!$I$10*(1+'Scenario Analysis (2D)'!$E47))),(('Business Plan'!$J$6*(1+'Scenario Analysis (2D)'!V$4)*('Business Plan'!$J$7-'Business Plan'!$J$8-'Business Plan'!$J$9)-'Business Plan'!$J$10*(1+'Scenario Analysis (2D)'!$E47))),(('Business Plan'!$K$6*(1+'Scenario Analysis (2D)'!V$4)*('Business Plan'!$K$7-'Business Plan'!$K$8-'Business Plan'!$K$9)-'Business Plan'!$K$10*(1+'Scenario Analysis (2D)'!$E47)))))/'Business Plan'!$C$13-1</f>
        <v>-6.4959973679808876</v>
      </c>
      <c r="M145" s="65">
        <v>0.2</v>
      </c>
      <c r="N145" s="65">
        <v>-0.3</v>
      </c>
      <c r="O145" s="64">
        <f>(NPV('Business Plan'!$B$3,(('Business Plan'!$C$6*('Business Plan'!$C$7*(1+'Scenario Analysis (2D)'!V$4)-'Business Plan'!$C$8*(1+'Scenario Analysis (2D)'!$E63)-'Business Plan'!$C$9)-'Business Plan'!$C$10)),(('Business Plan'!$D$6*('Business Plan'!$D$7*(1+'Scenario Analysis (2D)'!V$4)-'Business Plan'!$D$8*(1+'Scenario Analysis (2D)'!$E63)-'Business Plan'!$D$9)-'Business Plan'!$D$10)),(('Business Plan'!$E$6*('Business Plan'!$E$7*(1+'Scenario Analysis (2D)'!V$4)-'Business Plan'!$E$8*(1+'Scenario Analysis (2D)'!$E63)-'Business Plan'!$E$9)-'Business Plan'!$E$10)),(('Business Plan'!$F$6*('Business Plan'!$F$7*(1+'Scenario Analysis (2D)'!V$4)-'Business Plan'!$F$8*(1+'Scenario Analysis (2D)'!$E63)-'Business Plan'!$F$9)-'Business Plan'!$F$10)),(('Business Plan'!$G$6*('Business Plan'!$G$7*(1+'Scenario Analysis (2D)'!V$4)-'Business Plan'!$G$8*(1+'Scenario Analysis (2D)'!$E63)-'Business Plan'!$G$9)-'Business Plan'!$G$10)),(('Business Plan'!$H$6*('Business Plan'!$H$7*(1+'Scenario Analysis (2D)'!V$4)-'Business Plan'!$H$8*(1+'Scenario Analysis (2D)'!$E63)-'Business Plan'!$H$9)-'Business Plan'!$H$10)),(('Business Plan'!$I$6*('Business Plan'!$I$7*(1+'Scenario Analysis (2D)'!V$4)-'Business Plan'!$I$8*(1+'Scenario Analysis (2D)'!$E63)-'Business Plan'!$I$9)-'Business Plan'!$I$10)),(('Business Plan'!$J$6*('Business Plan'!$J$7*(1+'Scenario Analysis (2D)'!V$4)-'Business Plan'!$J$8*(1+'Scenario Analysis (2D)'!$E63)-'Business Plan'!$J$9)-'Business Plan'!$J$10)),(('Business Plan'!$K$6*('Business Plan'!$K$7*(1+'Scenario Analysis (2D)'!V$4)-'Business Plan'!$K$8*(1+'Scenario Analysis (2D)'!$E63)-'Business Plan'!$K$9)-'Business Plan'!$K$10))))/'Business Plan'!$C$13-1</f>
        <v>-22.049668431460752</v>
      </c>
      <c r="Q145" s="65">
        <v>0.2</v>
      </c>
      <c r="R145" s="65">
        <v>-0.3</v>
      </c>
      <c r="S145" s="64">
        <f>(NPV('Business Plan'!$B$3,(('Business Plan'!$C$6*('Business Plan'!$C$7*(1+'Scenario Analysis (2D)'!V$4)-'Business Plan'!$C$8-'Business Plan'!$C$9)-'Business Plan'!$C$10*(1+'Scenario Analysis (2D)'!$E79))),(('Business Plan'!$D$6*('Business Plan'!$D$7*(1+'Scenario Analysis (2D)'!V$4)-'Business Plan'!$D$8-'Business Plan'!$D$9)-'Business Plan'!$D$10*(1+'Scenario Analysis (2D)'!$E79))),(('Business Plan'!$E$6*('Business Plan'!$E$7*(1+'Scenario Analysis (2D)'!V$4)-'Business Plan'!$E$8-'Business Plan'!$E$9)-'Business Plan'!$E$10*(1+'Scenario Analysis (2D)'!$E79))),(('Business Plan'!$F$6*('Business Plan'!$F$7*(1+'Scenario Analysis (2D)'!V$4)-'Business Plan'!$F$8-'Business Plan'!$F$9)-'Business Plan'!$F$10*(1+'Scenario Analysis (2D)'!$E79))),(('Business Plan'!$G$6*('Business Plan'!$G$7*(1+'Scenario Analysis (2D)'!V$4)-'Business Plan'!$G$8-'Business Plan'!$G$9)-'Business Plan'!$G$10*(1+'Scenario Analysis (2D)'!$E79))),(('Business Plan'!$H$6*('Business Plan'!$H$7*(1+'Scenario Analysis (2D)'!V$4)-'Business Plan'!$H$8-'Business Plan'!$H$9)-'Business Plan'!$H$10*(1+'Scenario Analysis (2D)'!$E79))),(('Business Plan'!$I$6*('Business Plan'!$I$7*(1+'Scenario Analysis (2D)'!V$4)-'Business Plan'!$I$8-'Business Plan'!$I$9)-'Business Plan'!$I$10*(1+'Scenario Analysis (2D)'!$E79))),(('Business Plan'!$J$6*('Business Plan'!$J$7*(1+'Scenario Analysis (2D)'!V$4)-'Business Plan'!$J$8-'Business Plan'!$J$9)-'Business Plan'!$J$10*(1+'Scenario Analysis (2D)'!$E79))),(('Business Plan'!$K$6*('Business Plan'!$K$7*(1+'Scenario Analysis (2D)'!V$4)-'Business Plan'!$K$8-'Business Plan'!$K$9)-'Business Plan'!$K$10*(1+'Scenario Analysis (2D)'!$E79)))))/'Business Plan'!$C$13-1</f>
        <v>-17.459285495144904</v>
      </c>
      <c r="U145" s="65">
        <v>0.2</v>
      </c>
      <c r="V145" s="65">
        <v>-0.3</v>
      </c>
      <c r="W145" s="64">
        <f>(NPV('Business Plan'!$B$3,(('Business Plan'!$C$6*('Business Plan'!$C$7-'Business Plan'!$C$8*(1+'Scenario Analysis (2D)'!V$4)-'Business Plan'!$C$9)-'Business Plan'!$C$10*(1+'Scenario Analysis (2D)'!$E95))),(('Business Plan'!$D$6*('Business Plan'!$D$7-'Business Plan'!$D$8*(1+'Scenario Analysis (2D)'!V$4)-'Business Plan'!$D$9)-'Business Plan'!$D$10*(1+'Scenario Analysis (2D)'!$E95))),(('Business Plan'!$E$6*('Business Plan'!$E$7-'Business Plan'!$E$8*(1+'Scenario Analysis (2D)'!V$4)-'Business Plan'!$E$9)-'Business Plan'!$E$10*(1+'Scenario Analysis (2D)'!$E95))),(('Business Plan'!$F$6*('Business Plan'!$F$7-'Business Plan'!$F$8*(1+'Scenario Analysis (2D)'!V$4)-'Business Plan'!$F$9)-'Business Plan'!$F$10*(1+'Scenario Analysis (2D)'!$E95))),(('Business Plan'!$G$6*('Business Plan'!$G$7-'Business Plan'!$G$8*(1+'Scenario Analysis (2D)'!V$4)-'Business Plan'!$G$9)-'Business Plan'!$G$10*(1+'Scenario Analysis (2D)'!$E95))),(('Business Plan'!$H$6*('Business Plan'!$H$7-'Business Plan'!$H$8*(1+'Scenario Analysis (2D)'!V$4)-'Business Plan'!$H$9)-'Business Plan'!$H$10*(1+'Scenario Analysis (2D)'!$E95))),(('Business Plan'!$I$6*('Business Plan'!$I$7-'Business Plan'!$I$8*(1+'Scenario Analysis (2D)'!V$4)-'Business Plan'!$I$9)-'Business Plan'!$I$10*(1+'Scenario Analysis (2D)'!$E95))),(('Business Plan'!$J$6*('Business Plan'!$J$7-'Business Plan'!$J$8*(1+'Scenario Analysis (2D)'!V$4)-'Business Plan'!$J$9)-'Business Plan'!$J$10*(1+'Scenario Analysis (2D)'!$E95))),(('Business Plan'!$K$6*('Business Plan'!$K$7-'Business Plan'!$K$8*(1+'Scenario Analysis (2D)'!V$4)-'Business Plan'!$K$9)-'Business Plan'!$K$10*(1+'Scenario Analysis (2D)'!$E95)))))/'Business Plan'!$C$13-1</f>
        <v>8.1247738780699521</v>
      </c>
    </row>
    <row r="146" spans="1:23" x14ac:dyDescent="0.25">
      <c r="A146" s="66">
        <v>0.2</v>
      </c>
      <c r="B146" s="63">
        <v>-0.25</v>
      </c>
      <c r="C146" s="64">
        <f>(NPV('Business Plan'!$B$3,(('Business Plan'!$C$6*(1+'Scenario Analysis (2D)'!W$4)*('Business Plan'!$C$7*(1+'Scenario Analysis (2D)'!$E15)-'Business Plan'!$C$8-'Business Plan'!$C$9)-'Business Plan'!$C$10)),(('Business Plan'!$D$6*(1+'Scenario Analysis (2D)'!W$4)*('Business Plan'!$D$7*(1+'Scenario Analysis (2D)'!$E15)-'Business Plan'!$D$8-'Business Plan'!$D$9)-'Business Plan'!$D$10)),(('Business Plan'!$E$6*(1+'Scenario Analysis (2D)'!W$4)*('Business Plan'!$E$7*(1+'Scenario Analysis (2D)'!$E15)-'Business Plan'!$E$8-'Business Plan'!$E$9)-'Business Plan'!$E$10)),(('Business Plan'!$F$6*(1+'Scenario Analysis (2D)'!W$4)*('Business Plan'!$F$7*(1+'Scenario Analysis (2D)'!$E15)-'Business Plan'!$F$8-'Business Plan'!$F$9)-'Business Plan'!$F$10)),(('Business Plan'!$G$6*(1+'Scenario Analysis (2D)'!W$4)*('Business Plan'!$G$7*(1+'Scenario Analysis (2D)'!$E15)-'Business Plan'!$G$8-'Business Plan'!$G$9)-'Business Plan'!$G$10)),(('Business Plan'!$H$6*(1+'Scenario Analysis (2D)'!W$4)*('Business Plan'!$H$7*(1+'Scenario Analysis (2D)'!$E15)-'Business Plan'!$H$8-'Business Plan'!$H$9)-'Business Plan'!$H$10)),(('Business Plan'!$I$6*(1+'Scenario Analysis (2D)'!W$4)*('Business Plan'!$I$7*(1+'Scenario Analysis (2D)'!$E15)-'Business Plan'!$I$8-'Business Plan'!$I$9)-'Business Plan'!$I$10)),(('Business Plan'!$J$6*(1+'Scenario Analysis (2D)'!W$4)*('Business Plan'!$J$7*(1+'Scenario Analysis (2D)'!$E15)-'Business Plan'!$J$8-'Business Plan'!$J$9)-'Business Plan'!$J$10)),(('Business Plan'!$K$6*(1+'Scenario Analysis (2D)'!W$4)*('Business Plan'!$K$7*(1+'Scenario Analysis (2D)'!$E15)-'Business Plan'!$K$8-'Business Plan'!$K$9)-'Business Plan'!$K$10))))/'Business Plan'!$C$13-1</f>
        <v>4.1424445899858302</v>
      </c>
      <c r="E146" s="65">
        <v>0.2</v>
      </c>
      <c r="F146" s="65">
        <v>-0.25</v>
      </c>
      <c r="G146" s="64">
        <f>(NPV('Business Plan'!$B$3,(('Business Plan'!$C$6*(1+'Scenario Analysis (2D)'!W$4)*('Business Plan'!$C$7-'Business Plan'!$C$8*(1+'Scenario Analysis (2D)'!$E31)-'Business Plan'!$C$9)-'Business Plan'!$C$10)),(('Business Plan'!$D$6*(1+'Scenario Analysis (2D)'!W$4)*('Business Plan'!$D$7-'Business Plan'!$D$8*(1+'Scenario Analysis (2D)'!$E31)-'Business Plan'!$D$9)-'Business Plan'!$D$10)),(('Business Plan'!$E$6*(1+'Scenario Analysis (2D)'!W$4)*('Business Plan'!$E$7-'Business Plan'!$E$8*(1+'Scenario Analysis (2D)'!$E31)-'Business Plan'!$E$9)-'Business Plan'!$E$10)),(('Business Plan'!$F$6*(1+'Scenario Analysis (2D)'!W$4)*('Business Plan'!$F$7-'Business Plan'!$F$8*(1+'Scenario Analysis (2D)'!$E31)-'Business Plan'!$F$9)-'Business Plan'!$F$10)),(('Business Plan'!$G$6*(1+'Scenario Analysis (2D)'!W$4)*('Business Plan'!$G$7-'Business Plan'!$G$8*(1+'Scenario Analysis (2D)'!$E31)-'Business Plan'!$G$9)-'Business Plan'!$G$10)),(('Business Plan'!$H$6*(1+'Scenario Analysis (2D)'!W$4)*('Business Plan'!$H$7-'Business Plan'!$H$8*(1+'Scenario Analysis (2D)'!$E31)-'Business Plan'!$H$9)-'Business Plan'!$H$10)),(('Business Plan'!$I$6*(1+'Scenario Analysis (2D)'!W$4)*('Business Plan'!$I$7-'Business Plan'!$I$8*(1+'Scenario Analysis (2D)'!$E31)-'Business Plan'!$I$9)-'Business Plan'!$I$10)),(('Business Plan'!$J$6*(1+'Scenario Analysis (2D)'!W$4)*('Business Plan'!$J$7-'Business Plan'!$J$8*(1+'Scenario Analysis (2D)'!$E31)-'Business Plan'!$J$9)-'Business Plan'!$J$10)),(('Business Plan'!$K$6*(1+'Scenario Analysis (2D)'!W$4)*('Business Plan'!$K$7-'Business Plan'!$K$8*(1+'Scenario Analysis (2D)'!$E31)-'Business Plan'!$K$9)-'Business Plan'!$K$10))))/'Business Plan'!$C$13-1</f>
        <v>-8.6495850966215997</v>
      </c>
      <c r="I146" s="65">
        <v>0.2</v>
      </c>
      <c r="J146" s="65">
        <v>-0.25</v>
      </c>
      <c r="K146" s="64">
        <f>(NPV('Business Plan'!$B$3,(('Business Plan'!$C$6*(1+'Scenario Analysis (2D)'!W$4)*('Business Plan'!$C$7-'Business Plan'!$C$8-'Business Plan'!$C$9)-'Business Plan'!$C$10*(1+'Scenario Analysis (2D)'!$E47))),(('Business Plan'!$D$6*(1+'Scenario Analysis (2D)'!W$4)*('Business Plan'!$D$7-'Business Plan'!$D$8-'Business Plan'!$D$9)-'Business Plan'!$D$10*(1+'Scenario Analysis (2D)'!$E47))),(('Business Plan'!$E$6*(1+'Scenario Analysis (2D)'!W$4)*('Business Plan'!$E$7-'Business Plan'!$E$8-'Business Plan'!$E$9)-'Business Plan'!$E$10*(1+'Scenario Analysis (2D)'!$E47))),(('Business Plan'!$F$6*(1+'Scenario Analysis (2D)'!W$4)*('Business Plan'!$F$7-'Business Plan'!$F$8-'Business Plan'!$F$9)-'Business Plan'!$F$10*(1+'Scenario Analysis (2D)'!$E47))),(('Business Plan'!$G$6*(1+'Scenario Analysis (2D)'!W$4)*('Business Plan'!$G$7-'Business Plan'!$G$8-'Business Plan'!$G$9)-'Business Plan'!$G$10*(1+'Scenario Analysis (2D)'!$E47))),(('Business Plan'!$H$6*(1+'Scenario Analysis (2D)'!W$4)*('Business Plan'!$H$7-'Business Plan'!$H$8-'Business Plan'!$H$9)-'Business Plan'!$H$10*(1+'Scenario Analysis (2D)'!$E47))),(('Business Plan'!$I$6*(1+'Scenario Analysis (2D)'!W$4)*('Business Plan'!$I$7-'Business Plan'!$I$8-'Business Plan'!$I$9)-'Business Plan'!$I$10*(1+'Scenario Analysis (2D)'!$E47))),(('Business Plan'!$J$6*(1+'Scenario Analysis (2D)'!W$4)*('Business Plan'!$J$7-'Business Plan'!$J$8-'Business Plan'!$J$9)-'Business Plan'!$J$10*(1+'Scenario Analysis (2D)'!$E47))),(('Business Plan'!$K$6*(1+'Scenario Analysis (2D)'!W$4)*('Business Plan'!$K$7-'Business Plan'!$K$8-'Business Plan'!$K$9)-'Business Plan'!$K$10*(1+'Scenario Analysis (2D)'!$E47)))))/'Business Plan'!$C$13-1</f>
        <v>-5.8263976311828003</v>
      </c>
      <c r="M146" s="65">
        <v>0.2</v>
      </c>
      <c r="N146" s="65">
        <v>-0.25</v>
      </c>
      <c r="O146" s="64">
        <f>(NPV('Business Plan'!$B$3,(('Business Plan'!$C$6*('Business Plan'!$C$7*(1+'Scenario Analysis (2D)'!W$4)-'Business Plan'!$C$8*(1+'Scenario Analysis (2D)'!$E63)-'Business Plan'!$C$9)-'Business Plan'!$C$10)),(('Business Plan'!$D$6*('Business Plan'!$D$7*(1+'Scenario Analysis (2D)'!W$4)-'Business Plan'!$D$8*(1+'Scenario Analysis (2D)'!$E63)-'Business Plan'!$D$9)-'Business Plan'!$D$10)),(('Business Plan'!$E$6*('Business Plan'!$E$7*(1+'Scenario Analysis (2D)'!W$4)-'Business Plan'!$E$8*(1+'Scenario Analysis (2D)'!$E63)-'Business Plan'!$E$9)-'Business Plan'!$E$10)),(('Business Plan'!$F$6*('Business Plan'!$F$7*(1+'Scenario Analysis (2D)'!W$4)-'Business Plan'!$F$8*(1+'Scenario Analysis (2D)'!$E63)-'Business Plan'!$F$9)-'Business Plan'!$F$10)),(('Business Plan'!$G$6*('Business Plan'!$G$7*(1+'Scenario Analysis (2D)'!W$4)-'Business Plan'!$G$8*(1+'Scenario Analysis (2D)'!$E63)-'Business Plan'!$G$9)-'Business Plan'!$G$10)),(('Business Plan'!$H$6*('Business Plan'!$H$7*(1+'Scenario Analysis (2D)'!W$4)-'Business Plan'!$H$8*(1+'Scenario Analysis (2D)'!$E63)-'Business Plan'!$H$9)-'Business Plan'!$H$10)),(('Business Plan'!$I$6*('Business Plan'!$I$7*(1+'Scenario Analysis (2D)'!W$4)-'Business Plan'!$I$8*(1+'Scenario Analysis (2D)'!$E63)-'Business Plan'!$I$9)-'Business Plan'!$I$10)),(('Business Plan'!$J$6*('Business Plan'!$J$7*(1+'Scenario Analysis (2D)'!W$4)-'Business Plan'!$J$8*(1+'Scenario Analysis (2D)'!$E63)-'Business Plan'!$J$9)-'Business Plan'!$J$10)),(('Business Plan'!$K$6*('Business Plan'!$K$7*(1+'Scenario Analysis (2D)'!W$4)-'Business Plan'!$K$8*(1+'Scenario Analysis (2D)'!$E63)-'Business Plan'!$K$9)-'Business Plan'!$K$10))))/'Business Plan'!$C$13-1</f>
        <v>-19.552854006801994</v>
      </c>
      <c r="Q146" s="65">
        <v>0.2</v>
      </c>
      <c r="R146" s="65">
        <v>-0.25</v>
      </c>
      <c r="S146" s="64">
        <f>(NPV('Business Plan'!$B$3,(('Business Plan'!$C$6*('Business Plan'!$C$7*(1+'Scenario Analysis (2D)'!W$4)-'Business Plan'!$C$8-'Business Plan'!$C$9)-'Business Plan'!$C$10*(1+'Scenario Analysis (2D)'!$E79))),(('Business Plan'!$D$6*('Business Plan'!$D$7*(1+'Scenario Analysis (2D)'!W$4)-'Business Plan'!$D$8-'Business Plan'!$D$9)-'Business Plan'!$D$10*(1+'Scenario Analysis (2D)'!$E79))),(('Business Plan'!$E$6*('Business Plan'!$E$7*(1+'Scenario Analysis (2D)'!W$4)-'Business Plan'!$E$8-'Business Plan'!$E$9)-'Business Plan'!$E$10*(1+'Scenario Analysis (2D)'!$E79))),(('Business Plan'!$F$6*('Business Plan'!$F$7*(1+'Scenario Analysis (2D)'!W$4)-'Business Plan'!$F$8-'Business Plan'!$F$9)-'Business Plan'!$F$10*(1+'Scenario Analysis (2D)'!$E79))),(('Business Plan'!$G$6*('Business Plan'!$G$7*(1+'Scenario Analysis (2D)'!W$4)-'Business Plan'!$G$8-'Business Plan'!$G$9)-'Business Plan'!$G$10*(1+'Scenario Analysis (2D)'!$E79))),(('Business Plan'!$H$6*('Business Plan'!$H$7*(1+'Scenario Analysis (2D)'!W$4)-'Business Plan'!$H$8-'Business Plan'!$H$9)-'Business Plan'!$H$10*(1+'Scenario Analysis (2D)'!$E79))),(('Business Plan'!$I$6*('Business Plan'!$I$7*(1+'Scenario Analysis (2D)'!W$4)-'Business Plan'!$I$8-'Business Plan'!$I$9)-'Business Plan'!$I$10*(1+'Scenario Analysis (2D)'!$E79))),(('Business Plan'!$J$6*('Business Plan'!$J$7*(1+'Scenario Analysis (2D)'!W$4)-'Business Plan'!$J$8-'Business Plan'!$J$9)-'Business Plan'!$J$10*(1+'Scenario Analysis (2D)'!$E79))),(('Business Plan'!$K$6*('Business Plan'!$K$7*(1+'Scenario Analysis (2D)'!W$4)-'Business Plan'!$K$8-'Business Plan'!$K$9)-'Business Plan'!$K$10*(1+'Scenario Analysis (2D)'!$E79)))))/'Business Plan'!$C$13-1</f>
        <v>-14.962471070486146</v>
      </c>
      <c r="U146" s="65">
        <v>0.2</v>
      </c>
      <c r="V146" s="65">
        <v>-0.25</v>
      </c>
      <c r="W146" s="64">
        <f>(NPV('Business Plan'!$B$3,(('Business Plan'!$C$6*('Business Plan'!$C$7-'Business Plan'!$C$8*(1+'Scenario Analysis (2D)'!W$4)-'Business Plan'!$C$9)-'Business Plan'!$C$10*(1+'Scenario Analysis (2D)'!$E95))),(('Business Plan'!$D$6*('Business Plan'!$D$7-'Business Plan'!$D$8*(1+'Scenario Analysis (2D)'!W$4)-'Business Plan'!$D$9)-'Business Plan'!$D$10*(1+'Scenario Analysis (2D)'!$E95))),(('Business Plan'!$E$6*('Business Plan'!$E$7-'Business Plan'!$E$8*(1+'Scenario Analysis (2D)'!W$4)-'Business Plan'!$E$9)-'Business Plan'!$E$10*(1+'Scenario Analysis (2D)'!$E95))),(('Business Plan'!$F$6*('Business Plan'!$F$7-'Business Plan'!$F$8*(1+'Scenario Analysis (2D)'!W$4)-'Business Plan'!$F$9)-'Business Plan'!$F$10*(1+'Scenario Analysis (2D)'!$E95))),(('Business Plan'!$G$6*('Business Plan'!$G$7-'Business Plan'!$G$8*(1+'Scenario Analysis (2D)'!W$4)-'Business Plan'!$G$9)-'Business Plan'!$G$10*(1+'Scenario Analysis (2D)'!$E95))),(('Business Plan'!$H$6*('Business Plan'!$H$7-'Business Plan'!$H$8*(1+'Scenario Analysis (2D)'!W$4)-'Business Plan'!$H$9)-'Business Plan'!$H$10*(1+'Scenario Analysis (2D)'!$E95))),(('Business Plan'!$I$6*('Business Plan'!$I$7-'Business Plan'!$I$8*(1+'Scenario Analysis (2D)'!W$4)-'Business Plan'!$I$9)-'Business Plan'!$I$10*(1+'Scenario Analysis (2D)'!$E95))),(('Business Plan'!$J$6*('Business Plan'!$J$7-'Business Plan'!$J$8*(1+'Scenario Analysis (2D)'!W$4)-'Business Plan'!$J$9)-'Business Plan'!$J$10*(1+'Scenario Analysis (2D)'!$E95))),(('Business Plan'!$K$6*('Business Plan'!$K$7-'Business Plan'!$K$8*(1+'Scenario Analysis (2D)'!W$4)-'Business Plan'!$K$9)-'Business Plan'!$K$10*(1+'Scenario Analysis (2D)'!$E95)))))/'Business Plan'!$C$13-1</f>
        <v>6.3575784071929009</v>
      </c>
    </row>
    <row r="147" spans="1:23" x14ac:dyDescent="0.25">
      <c r="A147" s="66">
        <v>0.2</v>
      </c>
      <c r="B147" s="63">
        <v>-0.2</v>
      </c>
      <c r="C147" s="64">
        <f>(NPV('Business Plan'!$B$3,(('Business Plan'!$C$6*(1+'Scenario Analysis (2D)'!X$4)*('Business Plan'!$C$7*(1+'Scenario Analysis (2D)'!$E15)-'Business Plan'!$C$8-'Business Plan'!$C$9)-'Business Plan'!$C$10)),(('Business Plan'!$D$6*(1+'Scenario Analysis (2D)'!X$4)*('Business Plan'!$D$7*(1+'Scenario Analysis (2D)'!$E15)-'Business Plan'!$D$8-'Business Plan'!$D$9)-'Business Plan'!$D$10)),(('Business Plan'!$E$6*(1+'Scenario Analysis (2D)'!X$4)*('Business Plan'!$E$7*(1+'Scenario Analysis (2D)'!$E15)-'Business Plan'!$E$8-'Business Plan'!$E$9)-'Business Plan'!$E$10)),(('Business Plan'!$F$6*(1+'Scenario Analysis (2D)'!X$4)*('Business Plan'!$F$7*(1+'Scenario Analysis (2D)'!$E15)-'Business Plan'!$F$8-'Business Plan'!$F$9)-'Business Plan'!$F$10)),(('Business Plan'!$G$6*(1+'Scenario Analysis (2D)'!X$4)*('Business Plan'!$G$7*(1+'Scenario Analysis (2D)'!$E15)-'Business Plan'!$G$8-'Business Plan'!$G$9)-'Business Plan'!$G$10)),(('Business Plan'!$H$6*(1+'Scenario Analysis (2D)'!X$4)*('Business Plan'!$H$7*(1+'Scenario Analysis (2D)'!$E15)-'Business Plan'!$H$8-'Business Plan'!$H$9)-'Business Plan'!$H$10)),(('Business Plan'!$I$6*(1+'Scenario Analysis (2D)'!X$4)*('Business Plan'!$I$7*(1+'Scenario Analysis (2D)'!$E15)-'Business Plan'!$I$8-'Business Plan'!$I$9)-'Business Plan'!$I$10)),(('Business Plan'!$J$6*(1+'Scenario Analysis (2D)'!X$4)*('Business Plan'!$J$7*(1+'Scenario Analysis (2D)'!$E15)-'Business Plan'!$J$8-'Business Plan'!$J$9)-'Business Plan'!$J$10)),(('Business Plan'!$K$6*(1+'Scenario Analysis (2D)'!X$4)*('Business Plan'!$K$7*(1+'Scenario Analysis (2D)'!$E15)-'Business Plan'!$K$8-'Business Plan'!$K$9)-'Business Plan'!$K$10))))/'Business Plan'!$C$13-1</f>
        <v>5.3114072117156708</v>
      </c>
      <c r="E147" s="65">
        <v>0.2</v>
      </c>
      <c r="F147" s="65">
        <v>-0.2</v>
      </c>
      <c r="G147" s="64">
        <f>(NPV('Business Plan'!$B$3,(('Business Plan'!$C$6*(1+'Scenario Analysis (2D)'!X$4)*('Business Plan'!$C$7-'Business Plan'!$C$8*(1+'Scenario Analysis (2D)'!$E31)-'Business Plan'!$C$9)-'Business Plan'!$C$10)),(('Business Plan'!$D$6*(1+'Scenario Analysis (2D)'!X$4)*('Business Plan'!$D$7-'Business Plan'!$D$8*(1+'Scenario Analysis (2D)'!$E31)-'Business Plan'!$D$9)-'Business Plan'!$D$10)),(('Business Plan'!$E$6*(1+'Scenario Analysis (2D)'!X$4)*('Business Plan'!$E$7-'Business Plan'!$E$8*(1+'Scenario Analysis (2D)'!$E31)-'Business Plan'!$E$9)-'Business Plan'!$E$10)),(('Business Plan'!$F$6*(1+'Scenario Analysis (2D)'!X$4)*('Business Plan'!$F$7-'Business Plan'!$F$8*(1+'Scenario Analysis (2D)'!$E31)-'Business Plan'!$F$9)-'Business Plan'!$F$10)),(('Business Plan'!$G$6*(1+'Scenario Analysis (2D)'!X$4)*('Business Plan'!$G$7-'Business Plan'!$G$8*(1+'Scenario Analysis (2D)'!$E31)-'Business Plan'!$G$9)-'Business Plan'!$G$10)),(('Business Plan'!$H$6*(1+'Scenario Analysis (2D)'!X$4)*('Business Plan'!$H$7-'Business Plan'!$H$8*(1+'Scenario Analysis (2D)'!$E31)-'Business Plan'!$H$9)-'Business Plan'!$H$10)),(('Business Plan'!$I$6*(1+'Scenario Analysis (2D)'!X$4)*('Business Plan'!$I$7-'Business Plan'!$I$8*(1+'Scenario Analysis (2D)'!$E31)-'Business Plan'!$I$9)-'Business Plan'!$I$10)),(('Business Plan'!$J$6*(1+'Scenario Analysis (2D)'!X$4)*('Business Plan'!$J$7-'Business Plan'!$J$8*(1+'Scenario Analysis (2D)'!$E31)-'Business Plan'!$J$9)-'Business Plan'!$J$10)),(('Business Plan'!$K$6*(1+'Scenario Analysis (2D)'!X$4)*('Business Plan'!$K$7-'Business Plan'!$K$8*(1+'Scenario Analysis (2D)'!$E31)-'Business Plan'!$K$9)-'Business Plan'!$K$10))))/'Business Plan'!$C$13-1</f>
        <v>-8.3334244539989193</v>
      </c>
      <c r="I147" s="65">
        <v>0.2</v>
      </c>
      <c r="J147" s="65">
        <v>-0.2</v>
      </c>
      <c r="K147" s="64">
        <f>(NPV('Business Plan'!$B$3,(('Business Plan'!$C$6*(1+'Scenario Analysis (2D)'!X$4)*('Business Plan'!$C$7-'Business Plan'!$C$8-'Business Plan'!$C$9)-'Business Plan'!$C$10*(1+'Scenario Analysis (2D)'!$E47))),(('Business Plan'!$D$6*(1+'Scenario Analysis (2D)'!X$4)*('Business Plan'!$D$7-'Business Plan'!$D$8-'Business Plan'!$D$9)-'Business Plan'!$D$10*(1+'Scenario Analysis (2D)'!$E47))),(('Business Plan'!$E$6*(1+'Scenario Analysis (2D)'!X$4)*('Business Plan'!$E$7-'Business Plan'!$E$8-'Business Plan'!$E$9)-'Business Plan'!$E$10*(1+'Scenario Analysis (2D)'!$E47))),(('Business Plan'!$F$6*(1+'Scenario Analysis (2D)'!X$4)*('Business Plan'!$F$7-'Business Plan'!$F$8-'Business Plan'!$F$9)-'Business Plan'!$F$10*(1+'Scenario Analysis (2D)'!$E47))),(('Business Plan'!$G$6*(1+'Scenario Analysis (2D)'!X$4)*('Business Plan'!$G$7-'Business Plan'!$G$8-'Business Plan'!$G$9)-'Business Plan'!$G$10*(1+'Scenario Analysis (2D)'!$E47))),(('Business Plan'!$H$6*(1+'Scenario Analysis (2D)'!X$4)*('Business Plan'!$H$7-'Business Plan'!$H$8-'Business Plan'!$H$9)-'Business Plan'!$H$10*(1+'Scenario Analysis (2D)'!$E47))),(('Business Plan'!$I$6*(1+'Scenario Analysis (2D)'!X$4)*('Business Plan'!$I$7-'Business Plan'!$I$8-'Business Plan'!$I$9)-'Business Plan'!$I$10*(1+'Scenario Analysis (2D)'!$E47))),(('Business Plan'!$J$6*(1+'Scenario Analysis (2D)'!X$4)*('Business Plan'!$J$7-'Business Plan'!$J$8-'Business Plan'!$J$9)-'Business Plan'!$J$10*(1+'Scenario Analysis (2D)'!$E47))),(('Business Plan'!$K$6*(1+'Scenario Analysis (2D)'!X$4)*('Business Plan'!$K$7-'Business Plan'!$K$8-'Business Plan'!$K$9)-'Business Plan'!$K$10*(1+'Scenario Analysis (2D)'!$E47)))))/'Business Plan'!$C$13-1</f>
        <v>-5.156797894384713</v>
      </c>
      <c r="M147" s="65">
        <v>0.2</v>
      </c>
      <c r="N147" s="65">
        <v>-0.2</v>
      </c>
      <c r="O147" s="64">
        <f>(NPV('Business Plan'!$B$3,(('Business Plan'!$C$6*('Business Plan'!$C$7*(1+'Scenario Analysis (2D)'!X$4)-'Business Plan'!$C$8*(1+'Scenario Analysis (2D)'!$E63)-'Business Plan'!$C$9)-'Business Plan'!$C$10)),(('Business Plan'!$D$6*('Business Plan'!$D$7*(1+'Scenario Analysis (2D)'!X$4)-'Business Plan'!$D$8*(1+'Scenario Analysis (2D)'!$E63)-'Business Plan'!$D$9)-'Business Plan'!$D$10)),(('Business Plan'!$E$6*('Business Plan'!$E$7*(1+'Scenario Analysis (2D)'!X$4)-'Business Plan'!$E$8*(1+'Scenario Analysis (2D)'!$E63)-'Business Plan'!$E$9)-'Business Plan'!$E$10)),(('Business Plan'!$F$6*('Business Plan'!$F$7*(1+'Scenario Analysis (2D)'!X$4)-'Business Plan'!$F$8*(1+'Scenario Analysis (2D)'!$E63)-'Business Plan'!$F$9)-'Business Plan'!$F$10)),(('Business Plan'!$G$6*('Business Plan'!$G$7*(1+'Scenario Analysis (2D)'!X$4)-'Business Plan'!$G$8*(1+'Scenario Analysis (2D)'!$E63)-'Business Plan'!$G$9)-'Business Plan'!$G$10)),(('Business Plan'!$H$6*('Business Plan'!$H$7*(1+'Scenario Analysis (2D)'!X$4)-'Business Plan'!$H$8*(1+'Scenario Analysis (2D)'!$E63)-'Business Plan'!$H$9)-'Business Plan'!$H$10)),(('Business Plan'!$I$6*('Business Plan'!$I$7*(1+'Scenario Analysis (2D)'!X$4)-'Business Plan'!$I$8*(1+'Scenario Analysis (2D)'!$E63)-'Business Plan'!$I$9)-'Business Plan'!$I$10)),(('Business Plan'!$J$6*('Business Plan'!$J$7*(1+'Scenario Analysis (2D)'!X$4)-'Business Plan'!$J$8*(1+'Scenario Analysis (2D)'!$E63)-'Business Plan'!$J$9)-'Business Plan'!$J$10)),(('Business Plan'!$K$6*('Business Plan'!$K$7*(1+'Scenario Analysis (2D)'!X$4)-'Business Plan'!$K$8*(1+'Scenario Analysis (2D)'!$E63)-'Business Plan'!$K$9)-'Business Plan'!$K$10))))/'Business Plan'!$C$13-1</f>
        <v>-17.056039582143235</v>
      </c>
      <c r="Q147" s="65">
        <v>0.2</v>
      </c>
      <c r="R147" s="65">
        <v>-0.2</v>
      </c>
      <c r="S147" s="64">
        <f>(NPV('Business Plan'!$B$3,(('Business Plan'!$C$6*('Business Plan'!$C$7*(1+'Scenario Analysis (2D)'!X$4)-'Business Plan'!$C$8-'Business Plan'!$C$9)-'Business Plan'!$C$10*(1+'Scenario Analysis (2D)'!$E79))),(('Business Plan'!$D$6*('Business Plan'!$D$7*(1+'Scenario Analysis (2D)'!X$4)-'Business Plan'!$D$8-'Business Plan'!$D$9)-'Business Plan'!$D$10*(1+'Scenario Analysis (2D)'!$E79))),(('Business Plan'!$E$6*('Business Plan'!$E$7*(1+'Scenario Analysis (2D)'!X$4)-'Business Plan'!$E$8-'Business Plan'!$E$9)-'Business Plan'!$E$10*(1+'Scenario Analysis (2D)'!$E79))),(('Business Plan'!$F$6*('Business Plan'!$F$7*(1+'Scenario Analysis (2D)'!X$4)-'Business Plan'!$F$8-'Business Plan'!$F$9)-'Business Plan'!$F$10*(1+'Scenario Analysis (2D)'!$E79))),(('Business Plan'!$G$6*('Business Plan'!$G$7*(1+'Scenario Analysis (2D)'!X$4)-'Business Plan'!$G$8-'Business Plan'!$G$9)-'Business Plan'!$G$10*(1+'Scenario Analysis (2D)'!$E79))),(('Business Plan'!$H$6*('Business Plan'!$H$7*(1+'Scenario Analysis (2D)'!X$4)-'Business Plan'!$H$8-'Business Plan'!$H$9)-'Business Plan'!$H$10*(1+'Scenario Analysis (2D)'!$E79))),(('Business Plan'!$I$6*('Business Plan'!$I$7*(1+'Scenario Analysis (2D)'!X$4)-'Business Plan'!$I$8-'Business Plan'!$I$9)-'Business Plan'!$I$10*(1+'Scenario Analysis (2D)'!$E79))),(('Business Plan'!$J$6*('Business Plan'!$J$7*(1+'Scenario Analysis (2D)'!X$4)-'Business Plan'!$J$8-'Business Plan'!$J$9)-'Business Plan'!$J$10*(1+'Scenario Analysis (2D)'!$E79))),(('Business Plan'!$K$6*('Business Plan'!$K$7*(1+'Scenario Analysis (2D)'!X$4)-'Business Plan'!$K$8-'Business Plan'!$K$9)-'Business Plan'!$K$10*(1+'Scenario Analysis (2D)'!$E79)))))/'Business Plan'!$C$13-1</f>
        <v>-12.465656645827387</v>
      </c>
      <c r="U147" s="65">
        <v>0.2</v>
      </c>
      <c r="V147" s="65">
        <v>-0.2</v>
      </c>
      <c r="W147" s="64">
        <f>(NPV('Business Plan'!$B$3,(('Business Plan'!$C$6*('Business Plan'!$C$7-'Business Plan'!$C$8*(1+'Scenario Analysis (2D)'!X$4)-'Business Plan'!$C$9)-'Business Plan'!$C$10*(1+'Scenario Analysis (2D)'!$E95))),(('Business Plan'!$D$6*('Business Plan'!$D$7-'Business Plan'!$D$8*(1+'Scenario Analysis (2D)'!X$4)-'Business Plan'!$D$9)-'Business Plan'!$D$10*(1+'Scenario Analysis (2D)'!$E95))),(('Business Plan'!$E$6*('Business Plan'!$E$7-'Business Plan'!$E$8*(1+'Scenario Analysis (2D)'!X$4)-'Business Plan'!$E$9)-'Business Plan'!$E$10*(1+'Scenario Analysis (2D)'!$E95))),(('Business Plan'!$F$6*('Business Plan'!$F$7-'Business Plan'!$F$8*(1+'Scenario Analysis (2D)'!X$4)-'Business Plan'!$F$9)-'Business Plan'!$F$10*(1+'Scenario Analysis (2D)'!$E95))),(('Business Plan'!$G$6*('Business Plan'!$G$7-'Business Plan'!$G$8*(1+'Scenario Analysis (2D)'!X$4)-'Business Plan'!$G$9)-'Business Plan'!$G$10*(1+'Scenario Analysis (2D)'!$E95))),(('Business Plan'!$H$6*('Business Plan'!$H$7-'Business Plan'!$H$8*(1+'Scenario Analysis (2D)'!X$4)-'Business Plan'!$H$9)-'Business Plan'!$H$10*(1+'Scenario Analysis (2D)'!$E95))),(('Business Plan'!$I$6*('Business Plan'!$I$7-'Business Plan'!$I$8*(1+'Scenario Analysis (2D)'!X$4)-'Business Plan'!$I$9)-'Business Plan'!$I$10*(1+'Scenario Analysis (2D)'!$E95))),(('Business Plan'!$J$6*('Business Plan'!$J$7-'Business Plan'!$J$8*(1+'Scenario Analysis (2D)'!X$4)-'Business Plan'!$J$9)-'Business Plan'!$J$10*(1+'Scenario Analysis (2D)'!$E95))),(('Business Plan'!$K$6*('Business Plan'!$K$7-'Business Plan'!$K$8*(1+'Scenario Analysis (2D)'!X$4)-'Business Plan'!$K$9)-'Business Plan'!$K$10*(1+'Scenario Analysis (2D)'!$E95)))))/'Business Plan'!$C$13-1</f>
        <v>4.5903829363158506</v>
      </c>
    </row>
    <row r="148" spans="1:23" x14ac:dyDescent="0.25">
      <c r="A148" s="66">
        <v>0.2</v>
      </c>
      <c r="B148" s="63">
        <v>-0.15</v>
      </c>
      <c r="C148" s="64">
        <f>(NPV('Business Plan'!$B$3,(('Business Plan'!$C$6*(1+'Scenario Analysis (2D)'!Y$4)*('Business Plan'!$C$7*(1+'Scenario Analysis (2D)'!$E15)-'Business Plan'!$C$8-'Business Plan'!$C$9)-'Business Plan'!$C$10)),(('Business Plan'!$D$6*(1+'Scenario Analysis (2D)'!Y$4)*('Business Plan'!$D$7*(1+'Scenario Analysis (2D)'!$E15)-'Business Plan'!$D$8-'Business Plan'!$D$9)-'Business Plan'!$D$10)),(('Business Plan'!$E$6*(1+'Scenario Analysis (2D)'!Y$4)*('Business Plan'!$E$7*(1+'Scenario Analysis (2D)'!$E15)-'Business Plan'!$E$8-'Business Plan'!$E$9)-'Business Plan'!$E$10)),(('Business Plan'!$F$6*(1+'Scenario Analysis (2D)'!Y$4)*('Business Plan'!$F$7*(1+'Scenario Analysis (2D)'!$E15)-'Business Plan'!$F$8-'Business Plan'!$F$9)-'Business Plan'!$F$10)),(('Business Plan'!$G$6*(1+'Scenario Analysis (2D)'!Y$4)*('Business Plan'!$G$7*(1+'Scenario Analysis (2D)'!$E15)-'Business Plan'!$G$8-'Business Plan'!$G$9)-'Business Plan'!$G$10)),(('Business Plan'!$H$6*(1+'Scenario Analysis (2D)'!Y$4)*('Business Plan'!$H$7*(1+'Scenario Analysis (2D)'!$E15)-'Business Plan'!$H$8-'Business Plan'!$H$9)-'Business Plan'!$H$10)),(('Business Plan'!$I$6*(1+'Scenario Analysis (2D)'!Y$4)*('Business Plan'!$I$7*(1+'Scenario Analysis (2D)'!$E15)-'Business Plan'!$I$8-'Business Plan'!$I$9)-'Business Plan'!$I$10)),(('Business Plan'!$J$6*(1+'Scenario Analysis (2D)'!Y$4)*('Business Plan'!$J$7*(1+'Scenario Analysis (2D)'!$E15)-'Business Plan'!$J$8-'Business Plan'!$J$9)-'Business Plan'!$J$10)),(('Business Plan'!$K$6*(1+'Scenario Analysis (2D)'!Y$4)*('Business Plan'!$K$7*(1+'Scenario Analysis (2D)'!$E15)-'Business Plan'!$K$8-'Business Plan'!$K$9)-'Business Plan'!$K$10))))/'Business Plan'!$C$13-1</f>
        <v>6.4803698334455113</v>
      </c>
      <c r="E148" s="65">
        <v>0.2</v>
      </c>
      <c r="F148" s="65">
        <v>-0.15</v>
      </c>
      <c r="G148" s="64">
        <f>(NPV('Business Plan'!$B$3,(('Business Plan'!$C$6*(1+'Scenario Analysis (2D)'!Y$4)*('Business Plan'!$C$7-'Business Plan'!$C$8*(1+'Scenario Analysis (2D)'!$E31)-'Business Plan'!$C$9)-'Business Plan'!$C$10)),(('Business Plan'!$D$6*(1+'Scenario Analysis (2D)'!Y$4)*('Business Plan'!$D$7-'Business Plan'!$D$8*(1+'Scenario Analysis (2D)'!$E31)-'Business Plan'!$D$9)-'Business Plan'!$D$10)),(('Business Plan'!$E$6*(1+'Scenario Analysis (2D)'!Y$4)*('Business Plan'!$E$7-'Business Plan'!$E$8*(1+'Scenario Analysis (2D)'!$E31)-'Business Plan'!$E$9)-'Business Plan'!$E$10)),(('Business Plan'!$F$6*(1+'Scenario Analysis (2D)'!Y$4)*('Business Plan'!$F$7-'Business Plan'!$F$8*(1+'Scenario Analysis (2D)'!$E31)-'Business Plan'!$F$9)-'Business Plan'!$F$10)),(('Business Plan'!$G$6*(1+'Scenario Analysis (2D)'!Y$4)*('Business Plan'!$G$7-'Business Plan'!$G$8*(1+'Scenario Analysis (2D)'!$E31)-'Business Plan'!$G$9)-'Business Plan'!$G$10)),(('Business Plan'!$H$6*(1+'Scenario Analysis (2D)'!Y$4)*('Business Plan'!$H$7-'Business Plan'!$H$8*(1+'Scenario Analysis (2D)'!$E31)-'Business Plan'!$H$9)-'Business Plan'!$H$10)),(('Business Plan'!$I$6*(1+'Scenario Analysis (2D)'!Y$4)*('Business Plan'!$I$7-'Business Plan'!$I$8*(1+'Scenario Analysis (2D)'!$E31)-'Business Plan'!$I$9)-'Business Plan'!$I$10)),(('Business Plan'!$J$6*(1+'Scenario Analysis (2D)'!Y$4)*('Business Plan'!$J$7-'Business Plan'!$J$8*(1+'Scenario Analysis (2D)'!$E31)-'Business Plan'!$J$9)-'Business Plan'!$J$10)),(('Business Plan'!$K$6*(1+'Scenario Analysis (2D)'!Y$4)*('Business Plan'!$K$7-'Business Plan'!$K$8*(1+'Scenario Analysis (2D)'!$E31)-'Business Plan'!$K$9)-'Business Plan'!$K$10))))/'Business Plan'!$C$13-1</f>
        <v>-8.0172638113762424</v>
      </c>
      <c r="I148" s="65">
        <v>0.2</v>
      </c>
      <c r="J148" s="65">
        <v>-0.15</v>
      </c>
      <c r="K148" s="64">
        <f>(NPV('Business Plan'!$B$3,(('Business Plan'!$C$6*(1+'Scenario Analysis (2D)'!Y$4)*('Business Plan'!$C$7-'Business Plan'!$C$8-'Business Plan'!$C$9)-'Business Plan'!$C$10*(1+'Scenario Analysis (2D)'!$E47))),(('Business Plan'!$D$6*(1+'Scenario Analysis (2D)'!Y$4)*('Business Plan'!$D$7-'Business Plan'!$D$8-'Business Plan'!$D$9)-'Business Plan'!$D$10*(1+'Scenario Analysis (2D)'!$E47))),(('Business Plan'!$E$6*(1+'Scenario Analysis (2D)'!Y$4)*('Business Plan'!$E$7-'Business Plan'!$E$8-'Business Plan'!$E$9)-'Business Plan'!$E$10*(1+'Scenario Analysis (2D)'!$E47))),(('Business Plan'!$F$6*(1+'Scenario Analysis (2D)'!Y$4)*('Business Plan'!$F$7-'Business Plan'!$F$8-'Business Plan'!$F$9)-'Business Plan'!$F$10*(1+'Scenario Analysis (2D)'!$E47))),(('Business Plan'!$G$6*(1+'Scenario Analysis (2D)'!Y$4)*('Business Plan'!$G$7-'Business Plan'!$G$8-'Business Plan'!$G$9)-'Business Plan'!$G$10*(1+'Scenario Analysis (2D)'!$E47))),(('Business Plan'!$H$6*(1+'Scenario Analysis (2D)'!Y$4)*('Business Plan'!$H$7-'Business Plan'!$H$8-'Business Plan'!$H$9)-'Business Plan'!$H$10*(1+'Scenario Analysis (2D)'!$E47))),(('Business Plan'!$I$6*(1+'Scenario Analysis (2D)'!Y$4)*('Business Plan'!$I$7-'Business Plan'!$I$8-'Business Plan'!$I$9)-'Business Plan'!$I$10*(1+'Scenario Analysis (2D)'!$E47))),(('Business Plan'!$J$6*(1+'Scenario Analysis (2D)'!Y$4)*('Business Plan'!$J$7-'Business Plan'!$J$8-'Business Plan'!$J$9)-'Business Plan'!$J$10*(1+'Scenario Analysis (2D)'!$E47))),(('Business Plan'!$K$6*(1+'Scenario Analysis (2D)'!Y$4)*('Business Plan'!$K$7-'Business Plan'!$K$8-'Business Plan'!$K$9)-'Business Plan'!$K$10*(1+'Scenario Analysis (2D)'!$E47)))))/'Business Plan'!$C$13-1</f>
        <v>-4.487198157586624</v>
      </c>
      <c r="M148" s="65">
        <v>0.2</v>
      </c>
      <c r="N148" s="65">
        <v>-0.15</v>
      </c>
      <c r="O148" s="64">
        <f>(NPV('Business Plan'!$B$3,(('Business Plan'!$C$6*('Business Plan'!$C$7*(1+'Scenario Analysis (2D)'!Y$4)-'Business Plan'!$C$8*(1+'Scenario Analysis (2D)'!$E63)-'Business Plan'!$C$9)-'Business Plan'!$C$10)),(('Business Plan'!$D$6*('Business Plan'!$D$7*(1+'Scenario Analysis (2D)'!Y$4)-'Business Plan'!$D$8*(1+'Scenario Analysis (2D)'!$E63)-'Business Plan'!$D$9)-'Business Plan'!$D$10)),(('Business Plan'!$E$6*('Business Plan'!$E$7*(1+'Scenario Analysis (2D)'!Y$4)-'Business Plan'!$E$8*(1+'Scenario Analysis (2D)'!$E63)-'Business Plan'!$E$9)-'Business Plan'!$E$10)),(('Business Plan'!$F$6*('Business Plan'!$F$7*(1+'Scenario Analysis (2D)'!Y$4)-'Business Plan'!$F$8*(1+'Scenario Analysis (2D)'!$E63)-'Business Plan'!$F$9)-'Business Plan'!$F$10)),(('Business Plan'!$G$6*('Business Plan'!$G$7*(1+'Scenario Analysis (2D)'!Y$4)-'Business Plan'!$G$8*(1+'Scenario Analysis (2D)'!$E63)-'Business Plan'!$G$9)-'Business Plan'!$G$10)),(('Business Plan'!$H$6*('Business Plan'!$H$7*(1+'Scenario Analysis (2D)'!Y$4)-'Business Plan'!$H$8*(1+'Scenario Analysis (2D)'!$E63)-'Business Plan'!$H$9)-'Business Plan'!$H$10)),(('Business Plan'!$I$6*('Business Plan'!$I$7*(1+'Scenario Analysis (2D)'!Y$4)-'Business Plan'!$I$8*(1+'Scenario Analysis (2D)'!$E63)-'Business Plan'!$I$9)-'Business Plan'!$I$10)),(('Business Plan'!$J$6*('Business Plan'!$J$7*(1+'Scenario Analysis (2D)'!Y$4)-'Business Plan'!$J$8*(1+'Scenario Analysis (2D)'!$E63)-'Business Plan'!$J$9)-'Business Plan'!$J$10)),(('Business Plan'!$K$6*('Business Plan'!$K$7*(1+'Scenario Analysis (2D)'!Y$4)-'Business Plan'!$K$8*(1+'Scenario Analysis (2D)'!$E63)-'Business Plan'!$K$9)-'Business Plan'!$K$10))))/'Business Plan'!$C$13-1</f>
        <v>-14.559225157484477</v>
      </c>
      <c r="Q148" s="65">
        <v>0.2</v>
      </c>
      <c r="R148" s="65">
        <v>-0.15</v>
      </c>
      <c r="S148" s="64">
        <f>(NPV('Business Plan'!$B$3,(('Business Plan'!$C$6*('Business Plan'!$C$7*(1+'Scenario Analysis (2D)'!Y$4)-'Business Plan'!$C$8-'Business Plan'!$C$9)-'Business Plan'!$C$10*(1+'Scenario Analysis (2D)'!$E79))),(('Business Plan'!$D$6*('Business Plan'!$D$7*(1+'Scenario Analysis (2D)'!Y$4)-'Business Plan'!$D$8-'Business Plan'!$D$9)-'Business Plan'!$D$10*(1+'Scenario Analysis (2D)'!$E79))),(('Business Plan'!$E$6*('Business Plan'!$E$7*(1+'Scenario Analysis (2D)'!Y$4)-'Business Plan'!$E$8-'Business Plan'!$E$9)-'Business Plan'!$E$10*(1+'Scenario Analysis (2D)'!$E79))),(('Business Plan'!$F$6*('Business Plan'!$F$7*(1+'Scenario Analysis (2D)'!Y$4)-'Business Plan'!$F$8-'Business Plan'!$F$9)-'Business Plan'!$F$10*(1+'Scenario Analysis (2D)'!$E79))),(('Business Plan'!$G$6*('Business Plan'!$G$7*(1+'Scenario Analysis (2D)'!Y$4)-'Business Plan'!$G$8-'Business Plan'!$G$9)-'Business Plan'!$G$10*(1+'Scenario Analysis (2D)'!$E79))),(('Business Plan'!$H$6*('Business Plan'!$H$7*(1+'Scenario Analysis (2D)'!Y$4)-'Business Plan'!$H$8-'Business Plan'!$H$9)-'Business Plan'!$H$10*(1+'Scenario Analysis (2D)'!$E79))),(('Business Plan'!$I$6*('Business Plan'!$I$7*(1+'Scenario Analysis (2D)'!Y$4)-'Business Plan'!$I$8-'Business Plan'!$I$9)-'Business Plan'!$I$10*(1+'Scenario Analysis (2D)'!$E79))),(('Business Plan'!$J$6*('Business Plan'!$J$7*(1+'Scenario Analysis (2D)'!Y$4)-'Business Plan'!$J$8-'Business Plan'!$J$9)-'Business Plan'!$J$10*(1+'Scenario Analysis (2D)'!$E79))),(('Business Plan'!$K$6*('Business Plan'!$K$7*(1+'Scenario Analysis (2D)'!Y$4)-'Business Plan'!$K$8-'Business Plan'!$K$9)-'Business Plan'!$K$10*(1+'Scenario Analysis (2D)'!$E79)))))/'Business Plan'!$C$13-1</f>
        <v>-9.9688422211686305</v>
      </c>
      <c r="U148" s="65">
        <v>0.2</v>
      </c>
      <c r="V148" s="65">
        <v>-0.15</v>
      </c>
      <c r="W148" s="64">
        <f>(NPV('Business Plan'!$B$3,(('Business Plan'!$C$6*('Business Plan'!$C$7-'Business Plan'!$C$8*(1+'Scenario Analysis (2D)'!Y$4)-'Business Plan'!$C$9)-'Business Plan'!$C$10*(1+'Scenario Analysis (2D)'!$E95))),(('Business Plan'!$D$6*('Business Plan'!$D$7-'Business Plan'!$D$8*(1+'Scenario Analysis (2D)'!Y$4)-'Business Plan'!$D$9)-'Business Plan'!$D$10*(1+'Scenario Analysis (2D)'!$E95))),(('Business Plan'!$E$6*('Business Plan'!$E$7-'Business Plan'!$E$8*(1+'Scenario Analysis (2D)'!Y$4)-'Business Plan'!$E$9)-'Business Plan'!$E$10*(1+'Scenario Analysis (2D)'!$E95))),(('Business Plan'!$F$6*('Business Plan'!$F$7-'Business Plan'!$F$8*(1+'Scenario Analysis (2D)'!Y$4)-'Business Plan'!$F$9)-'Business Plan'!$F$10*(1+'Scenario Analysis (2D)'!$E95))),(('Business Plan'!$G$6*('Business Plan'!$G$7-'Business Plan'!$G$8*(1+'Scenario Analysis (2D)'!Y$4)-'Business Plan'!$G$9)-'Business Plan'!$G$10*(1+'Scenario Analysis (2D)'!$E95))),(('Business Plan'!$H$6*('Business Plan'!$H$7-'Business Plan'!$H$8*(1+'Scenario Analysis (2D)'!Y$4)-'Business Plan'!$H$9)-'Business Plan'!$H$10*(1+'Scenario Analysis (2D)'!$E95))),(('Business Plan'!$I$6*('Business Plan'!$I$7-'Business Plan'!$I$8*(1+'Scenario Analysis (2D)'!Y$4)-'Business Plan'!$I$9)-'Business Plan'!$I$10*(1+'Scenario Analysis (2D)'!$E95))),(('Business Plan'!$J$6*('Business Plan'!$J$7-'Business Plan'!$J$8*(1+'Scenario Analysis (2D)'!Y$4)-'Business Plan'!$J$9)-'Business Plan'!$J$10*(1+'Scenario Analysis (2D)'!$E95))),(('Business Plan'!$K$6*('Business Plan'!$K$7-'Business Plan'!$K$8*(1+'Scenario Analysis (2D)'!Y$4)-'Business Plan'!$K$9)-'Business Plan'!$K$10*(1+'Scenario Analysis (2D)'!$E95)))))/'Business Plan'!$C$13-1</f>
        <v>2.8231874654387994</v>
      </c>
    </row>
    <row r="149" spans="1:23" x14ac:dyDescent="0.25">
      <c r="A149" s="66">
        <v>0.2</v>
      </c>
      <c r="B149" s="63">
        <v>-0.1</v>
      </c>
      <c r="C149" s="64">
        <f>(NPV('Business Plan'!$B$3,(('Business Plan'!$C$6*(1+'Scenario Analysis (2D)'!Z$4)*('Business Plan'!$C$7*(1+'Scenario Analysis (2D)'!$E15)-'Business Plan'!$C$8-'Business Plan'!$C$9)-'Business Plan'!$C$10)),(('Business Plan'!$D$6*(1+'Scenario Analysis (2D)'!Z$4)*('Business Plan'!$D$7*(1+'Scenario Analysis (2D)'!$E15)-'Business Plan'!$D$8-'Business Plan'!$D$9)-'Business Plan'!$D$10)),(('Business Plan'!$E$6*(1+'Scenario Analysis (2D)'!Z$4)*('Business Plan'!$E$7*(1+'Scenario Analysis (2D)'!$E15)-'Business Plan'!$E$8-'Business Plan'!$E$9)-'Business Plan'!$E$10)),(('Business Plan'!$F$6*(1+'Scenario Analysis (2D)'!Z$4)*('Business Plan'!$F$7*(1+'Scenario Analysis (2D)'!$E15)-'Business Plan'!$F$8-'Business Plan'!$F$9)-'Business Plan'!$F$10)),(('Business Plan'!$G$6*(1+'Scenario Analysis (2D)'!Z$4)*('Business Plan'!$G$7*(1+'Scenario Analysis (2D)'!$E15)-'Business Plan'!$G$8-'Business Plan'!$G$9)-'Business Plan'!$G$10)),(('Business Plan'!$H$6*(1+'Scenario Analysis (2D)'!Z$4)*('Business Plan'!$H$7*(1+'Scenario Analysis (2D)'!$E15)-'Business Plan'!$H$8-'Business Plan'!$H$9)-'Business Plan'!$H$10)),(('Business Plan'!$I$6*(1+'Scenario Analysis (2D)'!Z$4)*('Business Plan'!$I$7*(1+'Scenario Analysis (2D)'!$E15)-'Business Plan'!$I$8-'Business Plan'!$I$9)-'Business Plan'!$I$10)),(('Business Plan'!$J$6*(1+'Scenario Analysis (2D)'!Z$4)*('Business Plan'!$J$7*(1+'Scenario Analysis (2D)'!$E15)-'Business Plan'!$J$8-'Business Plan'!$J$9)-'Business Plan'!$J$10)),(('Business Plan'!$K$6*(1+'Scenario Analysis (2D)'!Z$4)*('Business Plan'!$K$7*(1+'Scenario Analysis (2D)'!$E15)-'Business Plan'!$K$8-'Business Plan'!$K$9)-'Business Plan'!$K$10))))/'Business Plan'!$C$13-1</f>
        <v>7.6493324551753545</v>
      </c>
      <c r="E149" s="65">
        <v>0.2</v>
      </c>
      <c r="F149" s="65">
        <v>-0.1</v>
      </c>
      <c r="G149" s="64">
        <f>(NPV('Business Plan'!$B$3,(('Business Plan'!$C$6*(1+'Scenario Analysis (2D)'!Z$4)*('Business Plan'!$C$7-'Business Plan'!$C$8*(1+'Scenario Analysis (2D)'!$E31)-'Business Plan'!$C$9)-'Business Plan'!$C$10)),(('Business Plan'!$D$6*(1+'Scenario Analysis (2D)'!Z$4)*('Business Plan'!$D$7-'Business Plan'!$D$8*(1+'Scenario Analysis (2D)'!$E31)-'Business Plan'!$D$9)-'Business Plan'!$D$10)),(('Business Plan'!$E$6*(1+'Scenario Analysis (2D)'!Z$4)*('Business Plan'!$E$7-'Business Plan'!$E$8*(1+'Scenario Analysis (2D)'!$E31)-'Business Plan'!$E$9)-'Business Plan'!$E$10)),(('Business Plan'!$F$6*(1+'Scenario Analysis (2D)'!Z$4)*('Business Plan'!$F$7-'Business Plan'!$F$8*(1+'Scenario Analysis (2D)'!$E31)-'Business Plan'!$F$9)-'Business Plan'!$F$10)),(('Business Plan'!$G$6*(1+'Scenario Analysis (2D)'!Z$4)*('Business Plan'!$G$7-'Business Plan'!$G$8*(1+'Scenario Analysis (2D)'!$E31)-'Business Plan'!$G$9)-'Business Plan'!$G$10)),(('Business Plan'!$H$6*(1+'Scenario Analysis (2D)'!Z$4)*('Business Plan'!$H$7-'Business Plan'!$H$8*(1+'Scenario Analysis (2D)'!$E31)-'Business Plan'!$H$9)-'Business Plan'!$H$10)),(('Business Plan'!$I$6*(1+'Scenario Analysis (2D)'!Z$4)*('Business Plan'!$I$7-'Business Plan'!$I$8*(1+'Scenario Analysis (2D)'!$E31)-'Business Plan'!$I$9)-'Business Plan'!$I$10)),(('Business Plan'!$J$6*(1+'Scenario Analysis (2D)'!Z$4)*('Business Plan'!$J$7-'Business Plan'!$J$8*(1+'Scenario Analysis (2D)'!$E31)-'Business Plan'!$J$9)-'Business Plan'!$J$10)),(('Business Plan'!$K$6*(1+'Scenario Analysis (2D)'!Z$4)*('Business Plan'!$K$7-'Business Plan'!$K$8*(1+'Scenario Analysis (2D)'!$E31)-'Business Plan'!$K$9)-'Business Plan'!$K$10))))/'Business Plan'!$C$13-1</f>
        <v>-7.7011031687535612</v>
      </c>
      <c r="I149" s="65">
        <v>0.2</v>
      </c>
      <c r="J149" s="65">
        <v>-0.1</v>
      </c>
      <c r="K149" s="64">
        <f>(NPV('Business Plan'!$B$3,(('Business Plan'!$C$6*(1+'Scenario Analysis (2D)'!Z$4)*('Business Plan'!$C$7-'Business Plan'!$C$8-'Business Plan'!$C$9)-'Business Plan'!$C$10*(1+'Scenario Analysis (2D)'!$E47))),(('Business Plan'!$D$6*(1+'Scenario Analysis (2D)'!Z$4)*('Business Plan'!$D$7-'Business Plan'!$D$8-'Business Plan'!$D$9)-'Business Plan'!$D$10*(1+'Scenario Analysis (2D)'!$E47))),(('Business Plan'!$E$6*(1+'Scenario Analysis (2D)'!Z$4)*('Business Plan'!$E$7-'Business Plan'!$E$8-'Business Plan'!$E$9)-'Business Plan'!$E$10*(1+'Scenario Analysis (2D)'!$E47))),(('Business Plan'!$F$6*(1+'Scenario Analysis (2D)'!Z$4)*('Business Plan'!$F$7-'Business Plan'!$F$8-'Business Plan'!$F$9)-'Business Plan'!$F$10*(1+'Scenario Analysis (2D)'!$E47))),(('Business Plan'!$G$6*(1+'Scenario Analysis (2D)'!Z$4)*('Business Plan'!$G$7-'Business Plan'!$G$8-'Business Plan'!$G$9)-'Business Plan'!$G$10*(1+'Scenario Analysis (2D)'!$E47))),(('Business Plan'!$H$6*(1+'Scenario Analysis (2D)'!Z$4)*('Business Plan'!$H$7-'Business Plan'!$H$8-'Business Plan'!$H$9)-'Business Plan'!$H$10*(1+'Scenario Analysis (2D)'!$E47))),(('Business Plan'!$I$6*(1+'Scenario Analysis (2D)'!Z$4)*('Business Plan'!$I$7-'Business Plan'!$I$8-'Business Plan'!$I$9)-'Business Plan'!$I$10*(1+'Scenario Analysis (2D)'!$E47))),(('Business Plan'!$J$6*(1+'Scenario Analysis (2D)'!Z$4)*('Business Plan'!$J$7-'Business Plan'!$J$8-'Business Plan'!$J$9)-'Business Plan'!$J$10*(1+'Scenario Analysis (2D)'!$E47))),(('Business Plan'!$K$6*(1+'Scenario Analysis (2D)'!Z$4)*('Business Plan'!$K$7-'Business Plan'!$K$8-'Business Plan'!$K$9)-'Business Plan'!$K$10*(1+'Scenario Analysis (2D)'!$E47)))))/'Business Plan'!$C$13-1</f>
        <v>-3.8175984207885354</v>
      </c>
      <c r="M149" s="65">
        <v>0.2</v>
      </c>
      <c r="N149" s="65">
        <v>-0.1</v>
      </c>
      <c r="O149" s="64">
        <f>(NPV('Business Plan'!$B$3,(('Business Plan'!$C$6*('Business Plan'!$C$7*(1+'Scenario Analysis (2D)'!Z$4)-'Business Plan'!$C$8*(1+'Scenario Analysis (2D)'!$E63)-'Business Plan'!$C$9)-'Business Plan'!$C$10)),(('Business Plan'!$D$6*('Business Plan'!$D$7*(1+'Scenario Analysis (2D)'!Z$4)-'Business Plan'!$D$8*(1+'Scenario Analysis (2D)'!$E63)-'Business Plan'!$D$9)-'Business Plan'!$D$10)),(('Business Plan'!$E$6*('Business Plan'!$E$7*(1+'Scenario Analysis (2D)'!Z$4)-'Business Plan'!$E$8*(1+'Scenario Analysis (2D)'!$E63)-'Business Plan'!$E$9)-'Business Plan'!$E$10)),(('Business Plan'!$F$6*('Business Plan'!$F$7*(1+'Scenario Analysis (2D)'!Z$4)-'Business Plan'!$F$8*(1+'Scenario Analysis (2D)'!$E63)-'Business Plan'!$F$9)-'Business Plan'!$F$10)),(('Business Plan'!$G$6*('Business Plan'!$G$7*(1+'Scenario Analysis (2D)'!Z$4)-'Business Plan'!$G$8*(1+'Scenario Analysis (2D)'!$E63)-'Business Plan'!$G$9)-'Business Plan'!$G$10)),(('Business Plan'!$H$6*('Business Plan'!$H$7*(1+'Scenario Analysis (2D)'!Z$4)-'Business Plan'!$H$8*(1+'Scenario Analysis (2D)'!$E63)-'Business Plan'!$H$9)-'Business Plan'!$H$10)),(('Business Plan'!$I$6*('Business Plan'!$I$7*(1+'Scenario Analysis (2D)'!Z$4)-'Business Plan'!$I$8*(1+'Scenario Analysis (2D)'!$E63)-'Business Plan'!$I$9)-'Business Plan'!$I$10)),(('Business Plan'!$J$6*('Business Plan'!$J$7*(1+'Scenario Analysis (2D)'!Z$4)-'Business Plan'!$J$8*(1+'Scenario Analysis (2D)'!$E63)-'Business Plan'!$J$9)-'Business Plan'!$J$10)),(('Business Plan'!$K$6*('Business Plan'!$K$7*(1+'Scenario Analysis (2D)'!Z$4)-'Business Plan'!$K$8*(1+'Scenario Analysis (2D)'!$E63)-'Business Plan'!$K$9)-'Business Plan'!$K$10))))/'Business Plan'!$C$13-1</f>
        <v>-12.06241073282572</v>
      </c>
      <c r="Q149" s="65">
        <v>0.2</v>
      </c>
      <c r="R149" s="65">
        <v>-0.1</v>
      </c>
      <c r="S149" s="64">
        <f>(NPV('Business Plan'!$B$3,(('Business Plan'!$C$6*('Business Plan'!$C$7*(1+'Scenario Analysis (2D)'!Z$4)-'Business Plan'!$C$8-'Business Plan'!$C$9)-'Business Plan'!$C$10*(1+'Scenario Analysis (2D)'!$E79))),(('Business Plan'!$D$6*('Business Plan'!$D$7*(1+'Scenario Analysis (2D)'!Z$4)-'Business Plan'!$D$8-'Business Plan'!$D$9)-'Business Plan'!$D$10*(1+'Scenario Analysis (2D)'!$E79))),(('Business Plan'!$E$6*('Business Plan'!$E$7*(1+'Scenario Analysis (2D)'!Z$4)-'Business Plan'!$E$8-'Business Plan'!$E$9)-'Business Plan'!$E$10*(1+'Scenario Analysis (2D)'!$E79))),(('Business Plan'!$F$6*('Business Plan'!$F$7*(1+'Scenario Analysis (2D)'!Z$4)-'Business Plan'!$F$8-'Business Plan'!$F$9)-'Business Plan'!$F$10*(1+'Scenario Analysis (2D)'!$E79))),(('Business Plan'!$G$6*('Business Plan'!$G$7*(1+'Scenario Analysis (2D)'!Z$4)-'Business Plan'!$G$8-'Business Plan'!$G$9)-'Business Plan'!$G$10*(1+'Scenario Analysis (2D)'!$E79))),(('Business Plan'!$H$6*('Business Plan'!$H$7*(1+'Scenario Analysis (2D)'!Z$4)-'Business Plan'!$H$8-'Business Plan'!$H$9)-'Business Plan'!$H$10*(1+'Scenario Analysis (2D)'!$E79))),(('Business Plan'!$I$6*('Business Plan'!$I$7*(1+'Scenario Analysis (2D)'!Z$4)-'Business Plan'!$I$8-'Business Plan'!$I$9)-'Business Plan'!$I$10*(1+'Scenario Analysis (2D)'!$E79))),(('Business Plan'!$J$6*('Business Plan'!$J$7*(1+'Scenario Analysis (2D)'!Z$4)-'Business Plan'!$J$8-'Business Plan'!$J$9)-'Business Plan'!$J$10*(1+'Scenario Analysis (2D)'!$E79))),(('Business Plan'!$K$6*('Business Plan'!$K$7*(1+'Scenario Analysis (2D)'!Z$4)-'Business Plan'!$K$8-'Business Plan'!$K$9)-'Business Plan'!$K$10*(1+'Scenario Analysis (2D)'!$E79)))))/'Business Plan'!$C$13-1</f>
        <v>-7.4720277965098694</v>
      </c>
      <c r="U149" s="65">
        <v>0.2</v>
      </c>
      <c r="V149" s="65">
        <v>-0.1</v>
      </c>
      <c r="W149" s="64">
        <f>(NPV('Business Plan'!$B$3,(('Business Plan'!$C$6*('Business Plan'!$C$7-'Business Plan'!$C$8*(1+'Scenario Analysis (2D)'!Z$4)-'Business Plan'!$C$9)-'Business Plan'!$C$10*(1+'Scenario Analysis (2D)'!$E95))),(('Business Plan'!$D$6*('Business Plan'!$D$7-'Business Plan'!$D$8*(1+'Scenario Analysis (2D)'!Z$4)-'Business Plan'!$D$9)-'Business Plan'!$D$10*(1+'Scenario Analysis (2D)'!$E95))),(('Business Plan'!$E$6*('Business Plan'!$E$7-'Business Plan'!$E$8*(1+'Scenario Analysis (2D)'!Z$4)-'Business Plan'!$E$9)-'Business Plan'!$E$10*(1+'Scenario Analysis (2D)'!$E95))),(('Business Plan'!$F$6*('Business Plan'!$F$7-'Business Plan'!$F$8*(1+'Scenario Analysis (2D)'!Z$4)-'Business Plan'!$F$9)-'Business Plan'!$F$10*(1+'Scenario Analysis (2D)'!$E95))),(('Business Plan'!$G$6*('Business Plan'!$G$7-'Business Plan'!$G$8*(1+'Scenario Analysis (2D)'!Z$4)-'Business Plan'!$G$9)-'Business Plan'!$G$10*(1+'Scenario Analysis (2D)'!$E95))),(('Business Plan'!$H$6*('Business Plan'!$H$7-'Business Plan'!$H$8*(1+'Scenario Analysis (2D)'!Z$4)-'Business Plan'!$H$9)-'Business Plan'!$H$10*(1+'Scenario Analysis (2D)'!$E95))),(('Business Plan'!$I$6*('Business Plan'!$I$7-'Business Plan'!$I$8*(1+'Scenario Analysis (2D)'!Z$4)-'Business Plan'!$I$9)-'Business Plan'!$I$10*(1+'Scenario Analysis (2D)'!$E95))),(('Business Plan'!$J$6*('Business Plan'!$J$7-'Business Plan'!$J$8*(1+'Scenario Analysis (2D)'!Z$4)-'Business Plan'!$J$9)-'Business Plan'!$J$10*(1+'Scenario Analysis (2D)'!$E95))),(('Business Plan'!$K$6*('Business Plan'!$K$7-'Business Plan'!$K$8*(1+'Scenario Analysis (2D)'!Z$4)-'Business Plan'!$K$9)-'Business Plan'!$K$10*(1+'Scenario Analysis (2D)'!$E95)))))/'Business Plan'!$C$13-1</f>
        <v>1.0559919945617482</v>
      </c>
    </row>
    <row r="150" spans="1:23" x14ac:dyDescent="0.25">
      <c r="A150" s="66">
        <v>0.2</v>
      </c>
      <c r="B150" s="63">
        <v>-0.05</v>
      </c>
      <c r="C150" s="64">
        <f>(NPV('Business Plan'!$B$3,(('Business Plan'!$C$6*(1+'Scenario Analysis (2D)'!AA$4)*('Business Plan'!$C$7*(1+'Scenario Analysis (2D)'!$E15)-'Business Plan'!$C$8-'Business Plan'!$C$9)-'Business Plan'!$C$10)),(('Business Plan'!$D$6*(1+'Scenario Analysis (2D)'!AA$4)*('Business Plan'!$D$7*(1+'Scenario Analysis (2D)'!$E15)-'Business Plan'!$D$8-'Business Plan'!$D$9)-'Business Plan'!$D$10)),(('Business Plan'!$E$6*(1+'Scenario Analysis (2D)'!AA$4)*('Business Plan'!$E$7*(1+'Scenario Analysis (2D)'!$E15)-'Business Plan'!$E$8-'Business Plan'!$E$9)-'Business Plan'!$E$10)),(('Business Plan'!$F$6*(1+'Scenario Analysis (2D)'!AA$4)*('Business Plan'!$F$7*(1+'Scenario Analysis (2D)'!$E15)-'Business Plan'!$F$8-'Business Plan'!$F$9)-'Business Plan'!$F$10)),(('Business Plan'!$G$6*(1+'Scenario Analysis (2D)'!AA$4)*('Business Plan'!$G$7*(1+'Scenario Analysis (2D)'!$E15)-'Business Plan'!$G$8-'Business Plan'!$G$9)-'Business Plan'!$G$10)),(('Business Plan'!$H$6*(1+'Scenario Analysis (2D)'!AA$4)*('Business Plan'!$H$7*(1+'Scenario Analysis (2D)'!$E15)-'Business Plan'!$H$8-'Business Plan'!$H$9)-'Business Plan'!$H$10)),(('Business Plan'!$I$6*(1+'Scenario Analysis (2D)'!AA$4)*('Business Plan'!$I$7*(1+'Scenario Analysis (2D)'!$E15)-'Business Plan'!$I$8-'Business Plan'!$I$9)-'Business Plan'!$I$10)),(('Business Plan'!$J$6*(1+'Scenario Analysis (2D)'!AA$4)*('Business Plan'!$J$7*(1+'Scenario Analysis (2D)'!$E15)-'Business Plan'!$J$8-'Business Plan'!$J$9)-'Business Plan'!$J$10)),(('Business Plan'!$K$6*(1+'Scenario Analysis (2D)'!AA$4)*('Business Plan'!$K$7*(1+'Scenario Analysis (2D)'!$E15)-'Business Plan'!$K$8-'Business Plan'!$K$9)-'Business Plan'!$K$10))))/'Business Plan'!$C$13-1</f>
        <v>8.8182950769051924</v>
      </c>
      <c r="E150" s="65">
        <v>0.2</v>
      </c>
      <c r="F150" s="65">
        <v>-0.05</v>
      </c>
      <c r="G150" s="64">
        <f>(NPV('Business Plan'!$B$3,(('Business Plan'!$C$6*(1+'Scenario Analysis (2D)'!AA$4)*('Business Plan'!$C$7-'Business Plan'!$C$8*(1+'Scenario Analysis (2D)'!$E31)-'Business Plan'!$C$9)-'Business Plan'!$C$10)),(('Business Plan'!$D$6*(1+'Scenario Analysis (2D)'!AA$4)*('Business Plan'!$D$7-'Business Plan'!$D$8*(1+'Scenario Analysis (2D)'!$E31)-'Business Plan'!$D$9)-'Business Plan'!$D$10)),(('Business Plan'!$E$6*(1+'Scenario Analysis (2D)'!AA$4)*('Business Plan'!$E$7-'Business Plan'!$E$8*(1+'Scenario Analysis (2D)'!$E31)-'Business Plan'!$E$9)-'Business Plan'!$E$10)),(('Business Plan'!$F$6*(1+'Scenario Analysis (2D)'!AA$4)*('Business Plan'!$F$7-'Business Plan'!$F$8*(1+'Scenario Analysis (2D)'!$E31)-'Business Plan'!$F$9)-'Business Plan'!$F$10)),(('Business Plan'!$G$6*(1+'Scenario Analysis (2D)'!AA$4)*('Business Plan'!$G$7-'Business Plan'!$G$8*(1+'Scenario Analysis (2D)'!$E31)-'Business Plan'!$G$9)-'Business Plan'!$G$10)),(('Business Plan'!$H$6*(1+'Scenario Analysis (2D)'!AA$4)*('Business Plan'!$H$7-'Business Plan'!$H$8*(1+'Scenario Analysis (2D)'!$E31)-'Business Plan'!$H$9)-'Business Plan'!$H$10)),(('Business Plan'!$I$6*(1+'Scenario Analysis (2D)'!AA$4)*('Business Plan'!$I$7-'Business Plan'!$I$8*(1+'Scenario Analysis (2D)'!$E31)-'Business Plan'!$I$9)-'Business Plan'!$I$10)),(('Business Plan'!$J$6*(1+'Scenario Analysis (2D)'!AA$4)*('Business Plan'!$J$7-'Business Plan'!$J$8*(1+'Scenario Analysis (2D)'!$E31)-'Business Plan'!$J$9)-'Business Plan'!$J$10)),(('Business Plan'!$K$6*(1+'Scenario Analysis (2D)'!AA$4)*('Business Plan'!$K$7-'Business Plan'!$K$8*(1+'Scenario Analysis (2D)'!$E31)-'Business Plan'!$K$9)-'Business Plan'!$K$10))))/'Business Plan'!$C$13-1</f>
        <v>-7.3849425261308816</v>
      </c>
      <c r="I150" s="65">
        <v>0.2</v>
      </c>
      <c r="J150" s="65">
        <v>-0.05</v>
      </c>
      <c r="K150" s="64">
        <f>(NPV('Business Plan'!$B$3,(('Business Plan'!$C$6*(1+'Scenario Analysis (2D)'!AA$4)*('Business Plan'!$C$7-'Business Plan'!$C$8-'Business Plan'!$C$9)-'Business Plan'!$C$10*(1+'Scenario Analysis (2D)'!$E47))),(('Business Plan'!$D$6*(1+'Scenario Analysis (2D)'!AA$4)*('Business Plan'!$D$7-'Business Plan'!$D$8-'Business Plan'!$D$9)-'Business Plan'!$D$10*(1+'Scenario Analysis (2D)'!$E47))),(('Business Plan'!$E$6*(1+'Scenario Analysis (2D)'!AA$4)*('Business Plan'!$E$7-'Business Plan'!$E$8-'Business Plan'!$E$9)-'Business Plan'!$E$10*(1+'Scenario Analysis (2D)'!$E47))),(('Business Plan'!$F$6*(1+'Scenario Analysis (2D)'!AA$4)*('Business Plan'!$F$7-'Business Plan'!$F$8-'Business Plan'!$F$9)-'Business Plan'!$F$10*(1+'Scenario Analysis (2D)'!$E47))),(('Business Plan'!$G$6*(1+'Scenario Analysis (2D)'!AA$4)*('Business Plan'!$G$7-'Business Plan'!$G$8-'Business Plan'!$G$9)-'Business Plan'!$G$10*(1+'Scenario Analysis (2D)'!$E47))),(('Business Plan'!$H$6*(1+'Scenario Analysis (2D)'!AA$4)*('Business Plan'!$H$7-'Business Plan'!$H$8-'Business Plan'!$H$9)-'Business Plan'!$H$10*(1+'Scenario Analysis (2D)'!$E47))),(('Business Plan'!$I$6*(1+'Scenario Analysis (2D)'!AA$4)*('Business Plan'!$I$7-'Business Plan'!$I$8-'Business Plan'!$I$9)-'Business Plan'!$I$10*(1+'Scenario Analysis (2D)'!$E47))),(('Business Plan'!$J$6*(1+'Scenario Analysis (2D)'!AA$4)*('Business Plan'!$J$7-'Business Plan'!$J$8-'Business Plan'!$J$9)-'Business Plan'!$J$10*(1+'Scenario Analysis (2D)'!$E47))),(('Business Plan'!$K$6*(1+'Scenario Analysis (2D)'!AA$4)*('Business Plan'!$K$7-'Business Plan'!$K$8-'Business Plan'!$K$9)-'Business Plan'!$K$10*(1+'Scenario Analysis (2D)'!$E47)))))/'Business Plan'!$C$13-1</f>
        <v>-3.1479986839904441</v>
      </c>
      <c r="M150" s="65">
        <v>0.2</v>
      </c>
      <c r="N150" s="65">
        <v>-0.05</v>
      </c>
      <c r="O150" s="64">
        <f>(NPV('Business Plan'!$B$3,(('Business Plan'!$C$6*('Business Plan'!$C$7*(1+'Scenario Analysis (2D)'!AA$4)-'Business Plan'!$C$8*(1+'Scenario Analysis (2D)'!$E63)-'Business Plan'!$C$9)-'Business Plan'!$C$10)),(('Business Plan'!$D$6*('Business Plan'!$D$7*(1+'Scenario Analysis (2D)'!AA$4)-'Business Plan'!$D$8*(1+'Scenario Analysis (2D)'!$E63)-'Business Plan'!$D$9)-'Business Plan'!$D$10)),(('Business Plan'!$E$6*('Business Plan'!$E$7*(1+'Scenario Analysis (2D)'!AA$4)-'Business Plan'!$E$8*(1+'Scenario Analysis (2D)'!$E63)-'Business Plan'!$E$9)-'Business Plan'!$E$10)),(('Business Plan'!$F$6*('Business Plan'!$F$7*(1+'Scenario Analysis (2D)'!AA$4)-'Business Plan'!$F$8*(1+'Scenario Analysis (2D)'!$E63)-'Business Plan'!$F$9)-'Business Plan'!$F$10)),(('Business Plan'!$G$6*('Business Plan'!$G$7*(1+'Scenario Analysis (2D)'!AA$4)-'Business Plan'!$G$8*(1+'Scenario Analysis (2D)'!$E63)-'Business Plan'!$G$9)-'Business Plan'!$G$10)),(('Business Plan'!$H$6*('Business Plan'!$H$7*(1+'Scenario Analysis (2D)'!AA$4)-'Business Plan'!$H$8*(1+'Scenario Analysis (2D)'!$E63)-'Business Plan'!$H$9)-'Business Plan'!$H$10)),(('Business Plan'!$I$6*('Business Plan'!$I$7*(1+'Scenario Analysis (2D)'!AA$4)-'Business Plan'!$I$8*(1+'Scenario Analysis (2D)'!$E63)-'Business Plan'!$I$9)-'Business Plan'!$I$10)),(('Business Plan'!$J$6*('Business Plan'!$J$7*(1+'Scenario Analysis (2D)'!AA$4)-'Business Plan'!$J$8*(1+'Scenario Analysis (2D)'!$E63)-'Business Plan'!$J$9)-'Business Plan'!$J$10)),(('Business Plan'!$K$6*('Business Plan'!$K$7*(1+'Scenario Analysis (2D)'!AA$4)-'Business Plan'!$K$8*(1+'Scenario Analysis (2D)'!$E63)-'Business Plan'!$K$9)-'Business Plan'!$K$10))))/'Business Plan'!$C$13-1</f>
        <v>-9.5655963081669615</v>
      </c>
      <c r="Q150" s="65">
        <v>0.2</v>
      </c>
      <c r="R150" s="65">
        <v>-0.05</v>
      </c>
      <c r="S150" s="64">
        <f>(NPV('Business Plan'!$B$3,(('Business Plan'!$C$6*('Business Plan'!$C$7*(1+'Scenario Analysis (2D)'!AA$4)-'Business Plan'!$C$8-'Business Plan'!$C$9)-'Business Plan'!$C$10*(1+'Scenario Analysis (2D)'!$E79))),(('Business Plan'!$D$6*('Business Plan'!$D$7*(1+'Scenario Analysis (2D)'!AA$4)-'Business Plan'!$D$8-'Business Plan'!$D$9)-'Business Plan'!$D$10*(1+'Scenario Analysis (2D)'!$E79))),(('Business Plan'!$E$6*('Business Plan'!$E$7*(1+'Scenario Analysis (2D)'!AA$4)-'Business Plan'!$E$8-'Business Plan'!$E$9)-'Business Plan'!$E$10*(1+'Scenario Analysis (2D)'!$E79))),(('Business Plan'!$F$6*('Business Plan'!$F$7*(1+'Scenario Analysis (2D)'!AA$4)-'Business Plan'!$F$8-'Business Plan'!$F$9)-'Business Plan'!$F$10*(1+'Scenario Analysis (2D)'!$E79))),(('Business Plan'!$G$6*('Business Plan'!$G$7*(1+'Scenario Analysis (2D)'!AA$4)-'Business Plan'!$G$8-'Business Plan'!$G$9)-'Business Plan'!$G$10*(1+'Scenario Analysis (2D)'!$E79))),(('Business Plan'!$H$6*('Business Plan'!$H$7*(1+'Scenario Analysis (2D)'!AA$4)-'Business Plan'!$H$8-'Business Plan'!$H$9)-'Business Plan'!$H$10*(1+'Scenario Analysis (2D)'!$E79))),(('Business Plan'!$I$6*('Business Plan'!$I$7*(1+'Scenario Analysis (2D)'!AA$4)-'Business Plan'!$I$8-'Business Plan'!$I$9)-'Business Plan'!$I$10*(1+'Scenario Analysis (2D)'!$E79))),(('Business Plan'!$J$6*('Business Plan'!$J$7*(1+'Scenario Analysis (2D)'!AA$4)-'Business Plan'!$J$8-'Business Plan'!$J$9)-'Business Plan'!$J$10*(1+'Scenario Analysis (2D)'!$E79))),(('Business Plan'!$K$6*('Business Plan'!$K$7*(1+'Scenario Analysis (2D)'!AA$4)-'Business Plan'!$K$8-'Business Plan'!$K$9)-'Business Plan'!$K$10*(1+'Scenario Analysis (2D)'!$E79)))))/'Business Plan'!$C$13-1</f>
        <v>-4.9752133718511127</v>
      </c>
      <c r="U150" s="65">
        <v>0.2</v>
      </c>
      <c r="V150" s="65">
        <v>-0.05</v>
      </c>
      <c r="W150" s="64">
        <f>(NPV('Business Plan'!$B$3,(('Business Plan'!$C$6*('Business Plan'!$C$7-'Business Plan'!$C$8*(1+'Scenario Analysis (2D)'!AA$4)-'Business Plan'!$C$9)-'Business Plan'!$C$10*(1+'Scenario Analysis (2D)'!$E95))),(('Business Plan'!$D$6*('Business Plan'!$D$7-'Business Plan'!$D$8*(1+'Scenario Analysis (2D)'!AA$4)-'Business Plan'!$D$9)-'Business Plan'!$D$10*(1+'Scenario Analysis (2D)'!$E95))),(('Business Plan'!$E$6*('Business Plan'!$E$7-'Business Plan'!$E$8*(1+'Scenario Analysis (2D)'!AA$4)-'Business Plan'!$E$9)-'Business Plan'!$E$10*(1+'Scenario Analysis (2D)'!$E95))),(('Business Plan'!$F$6*('Business Plan'!$F$7-'Business Plan'!$F$8*(1+'Scenario Analysis (2D)'!AA$4)-'Business Plan'!$F$9)-'Business Plan'!$F$10*(1+'Scenario Analysis (2D)'!$E95))),(('Business Plan'!$G$6*('Business Plan'!$G$7-'Business Plan'!$G$8*(1+'Scenario Analysis (2D)'!AA$4)-'Business Plan'!$G$9)-'Business Plan'!$G$10*(1+'Scenario Analysis (2D)'!$E95))),(('Business Plan'!$H$6*('Business Plan'!$H$7-'Business Plan'!$H$8*(1+'Scenario Analysis (2D)'!AA$4)-'Business Plan'!$H$9)-'Business Plan'!$H$10*(1+'Scenario Analysis (2D)'!$E95))),(('Business Plan'!$I$6*('Business Plan'!$I$7-'Business Plan'!$I$8*(1+'Scenario Analysis (2D)'!AA$4)-'Business Plan'!$I$9)-'Business Plan'!$I$10*(1+'Scenario Analysis (2D)'!$E95))),(('Business Plan'!$J$6*('Business Plan'!$J$7-'Business Plan'!$J$8*(1+'Scenario Analysis (2D)'!AA$4)-'Business Plan'!$J$9)-'Business Plan'!$J$10*(1+'Scenario Analysis (2D)'!$E95))),(('Business Plan'!$K$6*('Business Plan'!$K$7-'Business Plan'!$K$8*(1+'Scenario Analysis (2D)'!AA$4)-'Business Plan'!$K$9)-'Business Plan'!$K$10*(1+'Scenario Analysis (2D)'!$E95)))))/'Business Plan'!$C$13-1</f>
        <v>-0.7112034763153039</v>
      </c>
    </row>
    <row r="151" spans="1:23" x14ac:dyDescent="0.25">
      <c r="A151" s="66">
        <v>0.2</v>
      </c>
      <c r="B151" s="63">
        <v>0</v>
      </c>
      <c r="C151" s="64">
        <f>(NPV('Business Plan'!$B$3,(('Business Plan'!$C$6*(1+'Scenario Analysis (2D)'!AB$4)*('Business Plan'!$C$7*(1+'Scenario Analysis (2D)'!$E15)-'Business Plan'!$C$8-'Business Plan'!$C$9)-'Business Plan'!$C$10)),(('Business Plan'!$D$6*(1+'Scenario Analysis (2D)'!AB$4)*('Business Plan'!$D$7*(1+'Scenario Analysis (2D)'!$E15)-'Business Plan'!$D$8-'Business Plan'!$D$9)-'Business Plan'!$D$10)),(('Business Plan'!$E$6*(1+'Scenario Analysis (2D)'!AB$4)*('Business Plan'!$E$7*(1+'Scenario Analysis (2D)'!$E15)-'Business Plan'!$E$8-'Business Plan'!$E$9)-'Business Plan'!$E$10)),(('Business Plan'!$F$6*(1+'Scenario Analysis (2D)'!AB$4)*('Business Plan'!$F$7*(1+'Scenario Analysis (2D)'!$E15)-'Business Plan'!$F$8-'Business Plan'!$F$9)-'Business Plan'!$F$10)),(('Business Plan'!$G$6*(1+'Scenario Analysis (2D)'!AB$4)*('Business Plan'!$G$7*(1+'Scenario Analysis (2D)'!$E15)-'Business Plan'!$G$8-'Business Plan'!$G$9)-'Business Plan'!$G$10)),(('Business Plan'!$H$6*(1+'Scenario Analysis (2D)'!AB$4)*('Business Plan'!$H$7*(1+'Scenario Analysis (2D)'!$E15)-'Business Plan'!$H$8-'Business Plan'!$H$9)-'Business Plan'!$H$10)),(('Business Plan'!$I$6*(1+'Scenario Analysis (2D)'!AB$4)*('Business Plan'!$I$7*(1+'Scenario Analysis (2D)'!$E15)-'Business Plan'!$I$8-'Business Plan'!$I$9)-'Business Plan'!$I$10)),(('Business Plan'!$J$6*(1+'Scenario Analysis (2D)'!AB$4)*('Business Plan'!$J$7*(1+'Scenario Analysis (2D)'!$E15)-'Business Plan'!$J$8-'Business Plan'!$J$9)-'Business Plan'!$J$10)),(('Business Plan'!$K$6*(1+'Scenario Analysis (2D)'!AB$4)*('Business Plan'!$K$7*(1+'Scenario Analysis (2D)'!$E15)-'Business Plan'!$K$8-'Business Plan'!$K$9)-'Business Plan'!$K$10))))/'Business Plan'!$C$13-1</f>
        <v>9.9872576986350357</v>
      </c>
      <c r="E151" s="65">
        <v>0.2</v>
      </c>
      <c r="F151" s="65">
        <v>0</v>
      </c>
      <c r="G151" s="64">
        <f>(NPV('Business Plan'!$B$3,(('Business Plan'!$C$6*(1+'Scenario Analysis (2D)'!AB$4)*('Business Plan'!$C$7-'Business Plan'!$C$8*(1+'Scenario Analysis (2D)'!$E31)-'Business Plan'!$C$9)-'Business Plan'!$C$10)),(('Business Plan'!$D$6*(1+'Scenario Analysis (2D)'!AB$4)*('Business Plan'!$D$7-'Business Plan'!$D$8*(1+'Scenario Analysis (2D)'!$E31)-'Business Plan'!$D$9)-'Business Plan'!$D$10)),(('Business Plan'!$E$6*(1+'Scenario Analysis (2D)'!AB$4)*('Business Plan'!$E$7-'Business Plan'!$E$8*(1+'Scenario Analysis (2D)'!$E31)-'Business Plan'!$E$9)-'Business Plan'!$E$10)),(('Business Plan'!$F$6*(1+'Scenario Analysis (2D)'!AB$4)*('Business Plan'!$F$7-'Business Plan'!$F$8*(1+'Scenario Analysis (2D)'!$E31)-'Business Plan'!$F$9)-'Business Plan'!$F$10)),(('Business Plan'!$G$6*(1+'Scenario Analysis (2D)'!AB$4)*('Business Plan'!$G$7-'Business Plan'!$G$8*(1+'Scenario Analysis (2D)'!$E31)-'Business Plan'!$G$9)-'Business Plan'!$G$10)),(('Business Plan'!$H$6*(1+'Scenario Analysis (2D)'!AB$4)*('Business Plan'!$H$7-'Business Plan'!$H$8*(1+'Scenario Analysis (2D)'!$E31)-'Business Plan'!$H$9)-'Business Plan'!$H$10)),(('Business Plan'!$I$6*(1+'Scenario Analysis (2D)'!AB$4)*('Business Plan'!$I$7-'Business Plan'!$I$8*(1+'Scenario Analysis (2D)'!$E31)-'Business Plan'!$I$9)-'Business Plan'!$I$10)),(('Business Plan'!$J$6*(1+'Scenario Analysis (2D)'!AB$4)*('Business Plan'!$J$7-'Business Plan'!$J$8*(1+'Scenario Analysis (2D)'!$E31)-'Business Plan'!$J$9)-'Business Plan'!$J$10)),(('Business Plan'!$K$6*(1+'Scenario Analysis (2D)'!AB$4)*('Business Plan'!$K$7-'Business Plan'!$K$8*(1+'Scenario Analysis (2D)'!$E31)-'Business Plan'!$K$9)-'Business Plan'!$K$10))))/'Business Plan'!$C$13-1</f>
        <v>-7.0687818835082057</v>
      </c>
      <c r="I151" s="65">
        <v>0.2</v>
      </c>
      <c r="J151" s="65">
        <v>0</v>
      </c>
      <c r="K151" s="64">
        <f>(NPV('Business Plan'!$B$3,(('Business Plan'!$C$6*(1+'Scenario Analysis (2D)'!AB$4)*('Business Plan'!$C$7-'Business Plan'!$C$8-'Business Plan'!$C$9)-'Business Plan'!$C$10*(1+'Scenario Analysis (2D)'!$E47))),(('Business Plan'!$D$6*(1+'Scenario Analysis (2D)'!AB$4)*('Business Plan'!$D$7-'Business Plan'!$D$8-'Business Plan'!$D$9)-'Business Plan'!$D$10*(1+'Scenario Analysis (2D)'!$E47))),(('Business Plan'!$E$6*(1+'Scenario Analysis (2D)'!AB$4)*('Business Plan'!$E$7-'Business Plan'!$E$8-'Business Plan'!$E$9)-'Business Plan'!$E$10*(1+'Scenario Analysis (2D)'!$E47))),(('Business Plan'!$F$6*(1+'Scenario Analysis (2D)'!AB$4)*('Business Plan'!$F$7-'Business Plan'!$F$8-'Business Plan'!$F$9)-'Business Plan'!$F$10*(1+'Scenario Analysis (2D)'!$E47))),(('Business Plan'!$G$6*(1+'Scenario Analysis (2D)'!AB$4)*('Business Plan'!$G$7-'Business Plan'!$G$8-'Business Plan'!$G$9)-'Business Plan'!$G$10*(1+'Scenario Analysis (2D)'!$E47))),(('Business Plan'!$H$6*(1+'Scenario Analysis (2D)'!AB$4)*('Business Plan'!$H$7-'Business Plan'!$H$8-'Business Plan'!$H$9)-'Business Plan'!$H$10*(1+'Scenario Analysis (2D)'!$E47))),(('Business Plan'!$I$6*(1+'Scenario Analysis (2D)'!AB$4)*('Business Plan'!$I$7-'Business Plan'!$I$8-'Business Plan'!$I$9)-'Business Plan'!$I$10*(1+'Scenario Analysis (2D)'!$E47))),(('Business Plan'!$J$6*(1+'Scenario Analysis (2D)'!AB$4)*('Business Plan'!$J$7-'Business Plan'!$J$8-'Business Plan'!$J$9)-'Business Plan'!$J$10*(1+'Scenario Analysis (2D)'!$E47))),(('Business Plan'!$K$6*(1+'Scenario Analysis (2D)'!AB$4)*('Business Plan'!$K$7-'Business Plan'!$K$8-'Business Plan'!$K$9)-'Business Plan'!$K$10*(1+'Scenario Analysis (2D)'!$E47)))))/'Business Plan'!$C$13-1</f>
        <v>-2.4783989471923551</v>
      </c>
      <c r="M151" s="65">
        <v>0.2</v>
      </c>
      <c r="N151" s="65">
        <v>0</v>
      </c>
      <c r="O151" s="64">
        <f>(NPV('Business Plan'!$B$3,(('Business Plan'!$C$6*('Business Plan'!$C$7*(1+'Scenario Analysis (2D)'!AB$4)-'Business Plan'!$C$8*(1+'Scenario Analysis (2D)'!$E63)-'Business Plan'!$C$9)-'Business Plan'!$C$10)),(('Business Plan'!$D$6*('Business Plan'!$D$7*(1+'Scenario Analysis (2D)'!AB$4)-'Business Plan'!$D$8*(1+'Scenario Analysis (2D)'!$E63)-'Business Plan'!$D$9)-'Business Plan'!$D$10)),(('Business Plan'!$E$6*('Business Plan'!$E$7*(1+'Scenario Analysis (2D)'!AB$4)-'Business Plan'!$E$8*(1+'Scenario Analysis (2D)'!$E63)-'Business Plan'!$E$9)-'Business Plan'!$E$10)),(('Business Plan'!$F$6*('Business Plan'!$F$7*(1+'Scenario Analysis (2D)'!AB$4)-'Business Plan'!$F$8*(1+'Scenario Analysis (2D)'!$E63)-'Business Plan'!$F$9)-'Business Plan'!$F$10)),(('Business Plan'!$G$6*('Business Plan'!$G$7*(1+'Scenario Analysis (2D)'!AB$4)-'Business Plan'!$G$8*(1+'Scenario Analysis (2D)'!$E63)-'Business Plan'!$G$9)-'Business Plan'!$G$10)),(('Business Plan'!$H$6*('Business Plan'!$H$7*(1+'Scenario Analysis (2D)'!AB$4)-'Business Plan'!$H$8*(1+'Scenario Analysis (2D)'!$E63)-'Business Plan'!$H$9)-'Business Plan'!$H$10)),(('Business Plan'!$I$6*('Business Plan'!$I$7*(1+'Scenario Analysis (2D)'!AB$4)-'Business Plan'!$I$8*(1+'Scenario Analysis (2D)'!$E63)-'Business Plan'!$I$9)-'Business Plan'!$I$10)),(('Business Plan'!$J$6*('Business Plan'!$J$7*(1+'Scenario Analysis (2D)'!AB$4)-'Business Plan'!$J$8*(1+'Scenario Analysis (2D)'!$E63)-'Business Plan'!$J$9)-'Business Plan'!$J$10)),(('Business Plan'!$K$6*('Business Plan'!$K$7*(1+'Scenario Analysis (2D)'!AB$4)-'Business Plan'!$K$8*(1+'Scenario Analysis (2D)'!$E63)-'Business Plan'!$K$9)-'Business Plan'!$K$10))))/'Business Plan'!$C$13-1</f>
        <v>-7.0687818835082057</v>
      </c>
      <c r="Q151" s="65">
        <v>0.2</v>
      </c>
      <c r="R151" s="65">
        <v>0</v>
      </c>
      <c r="S151" s="64">
        <f>(NPV('Business Plan'!$B$3,(('Business Plan'!$C$6*('Business Plan'!$C$7*(1+'Scenario Analysis (2D)'!AB$4)-'Business Plan'!$C$8-'Business Plan'!$C$9)-'Business Plan'!$C$10*(1+'Scenario Analysis (2D)'!$E79))),(('Business Plan'!$D$6*('Business Plan'!$D$7*(1+'Scenario Analysis (2D)'!AB$4)-'Business Plan'!$D$8-'Business Plan'!$D$9)-'Business Plan'!$D$10*(1+'Scenario Analysis (2D)'!$E79))),(('Business Plan'!$E$6*('Business Plan'!$E$7*(1+'Scenario Analysis (2D)'!AB$4)-'Business Plan'!$E$8-'Business Plan'!$E$9)-'Business Plan'!$E$10*(1+'Scenario Analysis (2D)'!$E79))),(('Business Plan'!$F$6*('Business Plan'!$F$7*(1+'Scenario Analysis (2D)'!AB$4)-'Business Plan'!$F$8-'Business Plan'!$F$9)-'Business Plan'!$F$10*(1+'Scenario Analysis (2D)'!$E79))),(('Business Plan'!$G$6*('Business Plan'!$G$7*(1+'Scenario Analysis (2D)'!AB$4)-'Business Plan'!$G$8-'Business Plan'!$G$9)-'Business Plan'!$G$10*(1+'Scenario Analysis (2D)'!$E79))),(('Business Plan'!$H$6*('Business Plan'!$H$7*(1+'Scenario Analysis (2D)'!AB$4)-'Business Plan'!$H$8-'Business Plan'!$H$9)-'Business Plan'!$H$10*(1+'Scenario Analysis (2D)'!$E79))),(('Business Plan'!$I$6*('Business Plan'!$I$7*(1+'Scenario Analysis (2D)'!AB$4)-'Business Plan'!$I$8-'Business Plan'!$I$9)-'Business Plan'!$I$10*(1+'Scenario Analysis (2D)'!$E79))),(('Business Plan'!$J$6*('Business Plan'!$J$7*(1+'Scenario Analysis (2D)'!AB$4)-'Business Plan'!$J$8-'Business Plan'!$J$9)-'Business Plan'!$J$10*(1+'Scenario Analysis (2D)'!$E79))),(('Business Plan'!$K$6*('Business Plan'!$K$7*(1+'Scenario Analysis (2D)'!AB$4)-'Business Plan'!$K$8-'Business Plan'!$K$9)-'Business Plan'!$K$10*(1+'Scenario Analysis (2D)'!$E79)))))/'Business Plan'!$C$13-1</f>
        <v>-2.4783989471923551</v>
      </c>
      <c r="U151" s="65">
        <v>0.2</v>
      </c>
      <c r="V151" s="65">
        <v>0</v>
      </c>
      <c r="W151" s="64">
        <f>(NPV('Business Plan'!$B$3,(('Business Plan'!$C$6*('Business Plan'!$C$7-'Business Plan'!$C$8*(1+'Scenario Analysis (2D)'!AB$4)-'Business Plan'!$C$9)-'Business Plan'!$C$10*(1+'Scenario Analysis (2D)'!$E95))),(('Business Plan'!$D$6*('Business Plan'!$D$7-'Business Plan'!$D$8*(1+'Scenario Analysis (2D)'!AB$4)-'Business Plan'!$D$9)-'Business Plan'!$D$10*(1+'Scenario Analysis (2D)'!$E95))),(('Business Plan'!$E$6*('Business Plan'!$E$7-'Business Plan'!$E$8*(1+'Scenario Analysis (2D)'!AB$4)-'Business Plan'!$E$9)-'Business Plan'!$E$10*(1+'Scenario Analysis (2D)'!$E95))),(('Business Plan'!$F$6*('Business Plan'!$F$7-'Business Plan'!$F$8*(1+'Scenario Analysis (2D)'!AB$4)-'Business Plan'!$F$9)-'Business Plan'!$F$10*(1+'Scenario Analysis (2D)'!$E95))),(('Business Plan'!$G$6*('Business Plan'!$G$7-'Business Plan'!$G$8*(1+'Scenario Analysis (2D)'!AB$4)-'Business Plan'!$G$9)-'Business Plan'!$G$10*(1+'Scenario Analysis (2D)'!$E95))),(('Business Plan'!$H$6*('Business Plan'!$H$7-'Business Plan'!$H$8*(1+'Scenario Analysis (2D)'!AB$4)-'Business Plan'!$H$9)-'Business Plan'!$H$10*(1+'Scenario Analysis (2D)'!$E95))),(('Business Plan'!$I$6*('Business Plan'!$I$7-'Business Plan'!$I$8*(1+'Scenario Analysis (2D)'!AB$4)-'Business Plan'!$I$9)-'Business Plan'!$I$10*(1+'Scenario Analysis (2D)'!$E95))),(('Business Plan'!$J$6*('Business Plan'!$J$7-'Business Plan'!$J$8*(1+'Scenario Analysis (2D)'!AB$4)-'Business Plan'!$J$9)-'Business Plan'!$J$10*(1+'Scenario Analysis (2D)'!$E95))),(('Business Plan'!$K$6*('Business Plan'!$K$7-'Business Plan'!$K$8*(1+'Scenario Analysis (2D)'!AB$4)-'Business Plan'!$K$9)-'Business Plan'!$K$10*(1+'Scenario Analysis (2D)'!$E95)))))/'Business Plan'!$C$13-1</f>
        <v>-2.4783989471923551</v>
      </c>
    </row>
    <row r="152" spans="1:23" x14ac:dyDescent="0.25">
      <c r="A152" s="66">
        <v>0.2</v>
      </c>
      <c r="B152" s="63">
        <v>0.05</v>
      </c>
      <c r="C152" s="64">
        <f>(NPV('Business Plan'!$B$3,(('Business Plan'!$C$6*(1+'Scenario Analysis (2D)'!AC$4)*('Business Plan'!$C$7*(1+'Scenario Analysis (2D)'!$E15)-'Business Plan'!$C$8-'Business Plan'!$C$9)-'Business Plan'!$C$10)),(('Business Plan'!$D$6*(1+'Scenario Analysis (2D)'!AC$4)*('Business Plan'!$D$7*(1+'Scenario Analysis (2D)'!$E15)-'Business Plan'!$D$8-'Business Plan'!$D$9)-'Business Plan'!$D$10)),(('Business Plan'!$E$6*(1+'Scenario Analysis (2D)'!AC$4)*('Business Plan'!$E$7*(1+'Scenario Analysis (2D)'!$E15)-'Business Plan'!$E$8-'Business Plan'!$E$9)-'Business Plan'!$E$10)),(('Business Plan'!$F$6*(1+'Scenario Analysis (2D)'!AC$4)*('Business Plan'!$F$7*(1+'Scenario Analysis (2D)'!$E15)-'Business Plan'!$F$8-'Business Plan'!$F$9)-'Business Plan'!$F$10)),(('Business Plan'!$G$6*(1+'Scenario Analysis (2D)'!AC$4)*('Business Plan'!$G$7*(1+'Scenario Analysis (2D)'!$E15)-'Business Plan'!$G$8-'Business Plan'!$G$9)-'Business Plan'!$G$10)),(('Business Plan'!$H$6*(1+'Scenario Analysis (2D)'!AC$4)*('Business Plan'!$H$7*(1+'Scenario Analysis (2D)'!$E15)-'Business Plan'!$H$8-'Business Plan'!$H$9)-'Business Plan'!$H$10)),(('Business Plan'!$I$6*(1+'Scenario Analysis (2D)'!AC$4)*('Business Plan'!$I$7*(1+'Scenario Analysis (2D)'!$E15)-'Business Plan'!$I$8-'Business Plan'!$I$9)-'Business Plan'!$I$10)),(('Business Plan'!$J$6*(1+'Scenario Analysis (2D)'!AC$4)*('Business Plan'!$J$7*(1+'Scenario Analysis (2D)'!$E15)-'Business Plan'!$J$8-'Business Plan'!$J$9)-'Business Plan'!$J$10)),(('Business Plan'!$K$6*(1+'Scenario Analysis (2D)'!AC$4)*('Business Plan'!$K$7*(1+'Scenario Analysis (2D)'!$E15)-'Business Plan'!$K$8-'Business Plan'!$K$9)-'Business Plan'!$K$10))))/'Business Plan'!$C$13-1</f>
        <v>11.156220320364877</v>
      </c>
      <c r="E152" s="65">
        <v>0.2</v>
      </c>
      <c r="F152" s="65">
        <v>0.05</v>
      </c>
      <c r="G152" s="64">
        <f>(NPV('Business Plan'!$B$3,(('Business Plan'!$C$6*(1+'Scenario Analysis (2D)'!AC$4)*('Business Plan'!$C$7-'Business Plan'!$C$8*(1+'Scenario Analysis (2D)'!$E31)-'Business Plan'!$C$9)-'Business Plan'!$C$10)),(('Business Plan'!$D$6*(1+'Scenario Analysis (2D)'!AC$4)*('Business Plan'!$D$7-'Business Plan'!$D$8*(1+'Scenario Analysis (2D)'!$E31)-'Business Plan'!$D$9)-'Business Plan'!$D$10)),(('Business Plan'!$E$6*(1+'Scenario Analysis (2D)'!AC$4)*('Business Plan'!$E$7-'Business Plan'!$E$8*(1+'Scenario Analysis (2D)'!$E31)-'Business Plan'!$E$9)-'Business Plan'!$E$10)),(('Business Plan'!$F$6*(1+'Scenario Analysis (2D)'!AC$4)*('Business Plan'!$F$7-'Business Plan'!$F$8*(1+'Scenario Analysis (2D)'!$E31)-'Business Plan'!$F$9)-'Business Plan'!$F$10)),(('Business Plan'!$G$6*(1+'Scenario Analysis (2D)'!AC$4)*('Business Plan'!$G$7-'Business Plan'!$G$8*(1+'Scenario Analysis (2D)'!$E31)-'Business Plan'!$G$9)-'Business Plan'!$G$10)),(('Business Plan'!$H$6*(1+'Scenario Analysis (2D)'!AC$4)*('Business Plan'!$H$7-'Business Plan'!$H$8*(1+'Scenario Analysis (2D)'!$E31)-'Business Plan'!$H$9)-'Business Plan'!$H$10)),(('Business Plan'!$I$6*(1+'Scenario Analysis (2D)'!AC$4)*('Business Plan'!$I$7-'Business Plan'!$I$8*(1+'Scenario Analysis (2D)'!$E31)-'Business Plan'!$I$9)-'Business Plan'!$I$10)),(('Business Plan'!$J$6*(1+'Scenario Analysis (2D)'!AC$4)*('Business Plan'!$J$7-'Business Plan'!$J$8*(1+'Scenario Analysis (2D)'!$E31)-'Business Plan'!$J$9)-'Business Plan'!$J$10)),(('Business Plan'!$K$6*(1+'Scenario Analysis (2D)'!AC$4)*('Business Plan'!$K$7-'Business Plan'!$K$8*(1+'Scenario Analysis (2D)'!$E31)-'Business Plan'!$K$9)-'Business Plan'!$K$10))))/'Business Plan'!$C$13-1</f>
        <v>-6.7526212408855235</v>
      </c>
      <c r="I152" s="65">
        <v>0.2</v>
      </c>
      <c r="J152" s="65">
        <v>0.05</v>
      </c>
      <c r="K152" s="64">
        <f>(NPV('Business Plan'!$B$3,(('Business Plan'!$C$6*(1+'Scenario Analysis (2D)'!AC$4)*('Business Plan'!$C$7-'Business Plan'!$C$8-'Business Plan'!$C$9)-'Business Plan'!$C$10*(1+'Scenario Analysis (2D)'!$E47))),(('Business Plan'!$D$6*(1+'Scenario Analysis (2D)'!AC$4)*('Business Plan'!$D$7-'Business Plan'!$D$8-'Business Plan'!$D$9)-'Business Plan'!$D$10*(1+'Scenario Analysis (2D)'!$E47))),(('Business Plan'!$E$6*(1+'Scenario Analysis (2D)'!AC$4)*('Business Plan'!$E$7-'Business Plan'!$E$8-'Business Plan'!$E$9)-'Business Plan'!$E$10*(1+'Scenario Analysis (2D)'!$E47))),(('Business Plan'!$F$6*(1+'Scenario Analysis (2D)'!AC$4)*('Business Plan'!$F$7-'Business Plan'!$F$8-'Business Plan'!$F$9)-'Business Plan'!$F$10*(1+'Scenario Analysis (2D)'!$E47))),(('Business Plan'!$G$6*(1+'Scenario Analysis (2D)'!AC$4)*('Business Plan'!$G$7-'Business Plan'!$G$8-'Business Plan'!$G$9)-'Business Plan'!$G$10*(1+'Scenario Analysis (2D)'!$E47))),(('Business Plan'!$H$6*(1+'Scenario Analysis (2D)'!AC$4)*('Business Plan'!$H$7-'Business Plan'!$H$8-'Business Plan'!$H$9)-'Business Plan'!$H$10*(1+'Scenario Analysis (2D)'!$E47))),(('Business Plan'!$I$6*(1+'Scenario Analysis (2D)'!AC$4)*('Business Plan'!$I$7-'Business Plan'!$I$8-'Business Plan'!$I$9)-'Business Plan'!$I$10*(1+'Scenario Analysis (2D)'!$E47))),(('Business Plan'!$J$6*(1+'Scenario Analysis (2D)'!AC$4)*('Business Plan'!$J$7-'Business Plan'!$J$8-'Business Plan'!$J$9)-'Business Plan'!$J$10*(1+'Scenario Analysis (2D)'!$E47))),(('Business Plan'!$K$6*(1+'Scenario Analysis (2D)'!AC$4)*('Business Plan'!$K$7-'Business Plan'!$K$8-'Business Plan'!$K$9)-'Business Plan'!$K$10*(1+'Scenario Analysis (2D)'!$E47)))))/'Business Plan'!$C$13-1</f>
        <v>-1.8087992103942643</v>
      </c>
      <c r="M152" s="65">
        <v>0.2</v>
      </c>
      <c r="N152" s="65">
        <v>0.05</v>
      </c>
      <c r="O152" s="64">
        <f>(NPV('Business Plan'!$B$3,(('Business Plan'!$C$6*('Business Plan'!$C$7*(1+'Scenario Analysis (2D)'!AC$4)-'Business Plan'!$C$8*(1+'Scenario Analysis (2D)'!$E63)-'Business Plan'!$C$9)-'Business Plan'!$C$10)),(('Business Plan'!$D$6*('Business Plan'!$D$7*(1+'Scenario Analysis (2D)'!AC$4)-'Business Plan'!$D$8*(1+'Scenario Analysis (2D)'!$E63)-'Business Plan'!$D$9)-'Business Plan'!$D$10)),(('Business Plan'!$E$6*('Business Plan'!$E$7*(1+'Scenario Analysis (2D)'!AC$4)-'Business Plan'!$E$8*(1+'Scenario Analysis (2D)'!$E63)-'Business Plan'!$E$9)-'Business Plan'!$E$10)),(('Business Plan'!$F$6*('Business Plan'!$F$7*(1+'Scenario Analysis (2D)'!AC$4)-'Business Plan'!$F$8*(1+'Scenario Analysis (2D)'!$E63)-'Business Plan'!$F$9)-'Business Plan'!$F$10)),(('Business Plan'!$G$6*('Business Plan'!$G$7*(1+'Scenario Analysis (2D)'!AC$4)-'Business Plan'!$G$8*(1+'Scenario Analysis (2D)'!$E63)-'Business Plan'!$G$9)-'Business Plan'!$G$10)),(('Business Plan'!$H$6*('Business Plan'!$H$7*(1+'Scenario Analysis (2D)'!AC$4)-'Business Plan'!$H$8*(1+'Scenario Analysis (2D)'!$E63)-'Business Plan'!$H$9)-'Business Plan'!$H$10)),(('Business Plan'!$I$6*('Business Plan'!$I$7*(1+'Scenario Analysis (2D)'!AC$4)-'Business Plan'!$I$8*(1+'Scenario Analysis (2D)'!$E63)-'Business Plan'!$I$9)-'Business Plan'!$I$10)),(('Business Plan'!$J$6*('Business Plan'!$J$7*(1+'Scenario Analysis (2D)'!AC$4)-'Business Plan'!$J$8*(1+'Scenario Analysis (2D)'!$E63)-'Business Plan'!$J$9)-'Business Plan'!$J$10)),(('Business Plan'!$K$6*('Business Plan'!$K$7*(1+'Scenario Analysis (2D)'!AC$4)-'Business Plan'!$K$8*(1+'Scenario Analysis (2D)'!$E63)-'Business Plan'!$K$9)-'Business Plan'!$K$10))))/'Business Plan'!$C$13-1</f>
        <v>-4.5719674588494463</v>
      </c>
      <c r="Q152" s="65">
        <v>0.2</v>
      </c>
      <c r="R152" s="65">
        <v>0.05</v>
      </c>
      <c r="S152" s="64">
        <f>(NPV('Business Plan'!$B$3,(('Business Plan'!$C$6*('Business Plan'!$C$7*(1+'Scenario Analysis (2D)'!AC$4)-'Business Plan'!$C$8-'Business Plan'!$C$9)-'Business Plan'!$C$10*(1+'Scenario Analysis (2D)'!$E79))),(('Business Plan'!$D$6*('Business Plan'!$D$7*(1+'Scenario Analysis (2D)'!AC$4)-'Business Plan'!$D$8-'Business Plan'!$D$9)-'Business Plan'!$D$10*(1+'Scenario Analysis (2D)'!$E79))),(('Business Plan'!$E$6*('Business Plan'!$E$7*(1+'Scenario Analysis (2D)'!AC$4)-'Business Plan'!$E$8-'Business Plan'!$E$9)-'Business Plan'!$E$10*(1+'Scenario Analysis (2D)'!$E79))),(('Business Plan'!$F$6*('Business Plan'!$F$7*(1+'Scenario Analysis (2D)'!AC$4)-'Business Plan'!$F$8-'Business Plan'!$F$9)-'Business Plan'!$F$10*(1+'Scenario Analysis (2D)'!$E79))),(('Business Plan'!$G$6*('Business Plan'!$G$7*(1+'Scenario Analysis (2D)'!AC$4)-'Business Plan'!$G$8-'Business Plan'!$G$9)-'Business Plan'!$G$10*(1+'Scenario Analysis (2D)'!$E79))),(('Business Plan'!$H$6*('Business Plan'!$H$7*(1+'Scenario Analysis (2D)'!AC$4)-'Business Plan'!$H$8-'Business Plan'!$H$9)-'Business Plan'!$H$10*(1+'Scenario Analysis (2D)'!$E79))),(('Business Plan'!$I$6*('Business Plan'!$I$7*(1+'Scenario Analysis (2D)'!AC$4)-'Business Plan'!$I$8-'Business Plan'!$I$9)-'Business Plan'!$I$10*(1+'Scenario Analysis (2D)'!$E79))),(('Business Plan'!$J$6*('Business Plan'!$J$7*(1+'Scenario Analysis (2D)'!AC$4)-'Business Plan'!$J$8-'Business Plan'!$J$9)-'Business Plan'!$J$10*(1+'Scenario Analysis (2D)'!$E79))),(('Business Plan'!$K$6*('Business Plan'!$K$7*(1+'Scenario Analysis (2D)'!AC$4)-'Business Plan'!$K$8-'Business Plan'!$K$9)-'Business Plan'!$K$10*(1+'Scenario Analysis (2D)'!$E79)))))/'Business Plan'!$C$13-1</f>
        <v>1.841547746640404E-2</v>
      </c>
      <c r="U152" s="65">
        <v>0.2</v>
      </c>
      <c r="V152" s="65">
        <v>0.05</v>
      </c>
      <c r="W152" s="64">
        <f>(NPV('Business Plan'!$B$3,(('Business Plan'!$C$6*('Business Plan'!$C$7-'Business Plan'!$C$8*(1+'Scenario Analysis (2D)'!AC$4)-'Business Plan'!$C$9)-'Business Plan'!$C$10*(1+'Scenario Analysis (2D)'!$E95))),(('Business Plan'!$D$6*('Business Plan'!$D$7-'Business Plan'!$D$8*(1+'Scenario Analysis (2D)'!AC$4)-'Business Plan'!$D$9)-'Business Plan'!$D$10*(1+'Scenario Analysis (2D)'!$E95))),(('Business Plan'!$E$6*('Business Plan'!$E$7-'Business Plan'!$E$8*(1+'Scenario Analysis (2D)'!AC$4)-'Business Plan'!$E$9)-'Business Plan'!$E$10*(1+'Scenario Analysis (2D)'!$E95))),(('Business Plan'!$F$6*('Business Plan'!$F$7-'Business Plan'!$F$8*(1+'Scenario Analysis (2D)'!AC$4)-'Business Plan'!$F$9)-'Business Plan'!$F$10*(1+'Scenario Analysis (2D)'!$E95))),(('Business Plan'!$G$6*('Business Plan'!$G$7-'Business Plan'!$G$8*(1+'Scenario Analysis (2D)'!AC$4)-'Business Plan'!$G$9)-'Business Plan'!$G$10*(1+'Scenario Analysis (2D)'!$E95))),(('Business Plan'!$H$6*('Business Plan'!$H$7-'Business Plan'!$H$8*(1+'Scenario Analysis (2D)'!AC$4)-'Business Plan'!$H$9)-'Business Plan'!$H$10*(1+'Scenario Analysis (2D)'!$E95))),(('Business Plan'!$I$6*('Business Plan'!$I$7-'Business Plan'!$I$8*(1+'Scenario Analysis (2D)'!AC$4)-'Business Plan'!$I$9)-'Business Plan'!$I$10*(1+'Scenario Analysis (2D)'!$E95))),(('Business Plan'!$J$6*('Business Plan'!$J$7-'Business Plan'!$J$8*(1+'Scenario Analysis (2D)'!AC$4)-'Business Plan'!$J$9)-'Business Plan'!$J$10*(1+'Scenario Analysis (2D)'!$E95))),(('Business Plan'!$K$6*('Business Plan'!$K$7-'Business Plan'!$K$8*(1+'Scenario Analysis (2D)'!AC$4)-'Business Plan'!$K$9)-'Business Plan'!$K$10*(1+'Scenario Analysis (2D)'!$E95)))))/'Business Plan'!$C$13-1</f>
        <v>-4.2455944180694054</v>
      </c>
    </row>
    <row r="153" spans="1:23" x14ac:dyDescent="0.25">
      <c r="A153" s="66">
        <v>0.2</v>
      </c>
      <c r="B153" s="63">
        <v>0.1</v>
      </c>
      <c r="C153" s="64">
        <f>(NPV('Business Plan'!$B$3,(('Business Plan'!$C$6*(1+'Scenario Analysis (2D)'!AD$4)*('Business Plan'!$C$7*(1+'Scenario Analysis (2D)'!$E15)-'Business Plan'!$C$8-'Business Plan'!$C$9)-'Business Plan'!$C$10)),(('Business Plan'!$D$6*(1+'Scenario Analysis (2D)'!AD$4)*('Business Plan'!$D$7*(1+'Scenario Analysis (2D)'!$E15)-'Business Plan'!$D$8-'Business Plan'!$D$9)-'Business Plan'!$D$10)),(('Business Plan'!$E$6*(1+'Scenario Analysis (2D)'!AD$4)*('Business Plan'!$E$7*(1+'Scenario Analysis (2D)'!$E15)-'Business Plan'!$E$8-'Business Plan'!$E$9)-'Business Plan'!$E$10)),(('Business Plan'!$F$6*(1+'Scenario Analysis (2D)'!AD$4)*('Business Plan'!$F$7*(1+'Scenario Analysis (2D)'!$E15)-'Business Plan'!$F$8-'Business Plan'!$F$9)-'Business Plan'!$F$10)),(('Business Plan'!$G$6*(1+'Scenario Analysis (2D)'!AD$4)*('Business Plan'!$G$7*(1+'Scenario Analysis (2D)'!$E15)-'Business Plan'!$G$8-'Business Plan'!$G$9)-'Business Plan'!$G$10)),(('Business Plan'!$H$6*(1+'Scenario Analysis (2D)'!AD$4)*('Business Plan'!$H$7*(1+'Scenario Analysis (2D)'!$E15)-'Business Plan'!$H$8-'Business Plan'!$H$9)-'Business Plan'!$H$10)),(('Business Plan'!$I$6*(1+'Scenario Analysis (2D)'!AD$4)*('Business Plan'!$I$7*(1+'Scenario Analysis (2D)'!$E15)-'Business Plan'!$I$8-'Business Plan'!$I$9)-'Business Plan'!$I$10)),(('Business Plan'!$J$6*(1+'Scenario Analysis (2D)'!AD$4)*('Business Plan'!$J$7*(1+'Scenario Analysis (2D)'!$E15)-'Business Plan'!$J$8-'Business Plan'!$J$9)-'Business Plan'!$J$10)),(('Business Plan'!$K$6*(1+'Scenario Analysis (2D)'!AD$4)*('Business Plan'!$K$7*(1+'Scenario Analysis (2D)'!$E15)-'Business Plan'!$K$8-'Business Plan'!$K$9)-'Business Plan'!$K$10))))/'Business Plan'!$C$13-1</f>
        <v>12.32518294209472</v>
      </c>
      <c r="E153" s="65">
        <v>0.2</v>
      </c>
      <c r="F153" s="65">
        <v>0.1</v>
      </c>
      <c r="G153" s="64">
        <f>(NPV('Business Plan'!$B$3,(('Business Plan'!$C$6*(1+'Scenario Analysis (2D)'!AD$4)*('Business Plan'!$C$7-'Business Plan'!$C$8*(1+'Scenario Analysis (2D)'!$E31)-'Business Plan'!$C$9)-'Business Plan'!$C$10)),(('Business Plan'!$D$6*(1+'Scenario Analysis (2D)'!AD$4)*('Business Plan'!$D$7-'Business Plan'!$D$8*(1+'Scenario Analysis (2D)'!$E31)-'Business Plan'!$D$9)-'Business Plan'!$D$10)),(('Business Plan'!$E$6*(1+'Scenario Analysis (2D)'!AD$4)*('Business Plan'!$E$7-'Business Plan'!$E$8*(1+'Scenario Analysis (2D)'!$E31)-'Business Plan'!$E$9)-'Business Plan'!$E$10)),(('Business Plan'!$F$6*(1+'Scenario Analysis (2D)'!AD$4)*('Business Plan'!$F$7-'Business Plan'!$F$8*(1+'Scenario Analysis (2D)'!$E31)-'Business Plan'!$F$9)-'Business Plan'!$F$10)),(('Business Plan'!$G$6*(1+'Scenario Analysis (2D)'!AD$4)*('Business Plan'!$G$7-'Business Plan'!$G$8*(1+'Scenario Analysis (2D)'!$E31)-'Business Plan'!$G$9)-'Business Plan'!$G$10)),(('Business Plan'!$H$6*(1+'Scenario Analysis (2D)'!AD$4)*('Business Plan'!$H$7-'Business Plan'!$H$8*(1+'Scenario Analysis (2D)'!$E31)-'Business Plan'!$H$9)-'Business Plan'!$H$10)),(('Business Plan'!$I$6*(1+'Scenario Analysis (2D)'!AD$4)*('Business Plan'!$I$7-'Business Plan'!$I$8*(1+'Scenario Analysis (2D)'!$E31)-'Business Plan'!$I$9)-'Business Plan'!$I$10)),(('Business Plan'!$J$6*(1+'Scenario Analysis (2D)'!AD$4)*('Business Plan'!$J$7-'Business Plan'!$J$8*(1+'Scenario Analysis (2D)'!$E31)-'Business Plan'!$J$9)-'Business Plan'!$J$10)),(('Business Plan'!$K$6*(1+'Scenario Analysis (2D)'!AD$4)*('Business Plan'!$K$7-'Business Plan'!$K$8*(1+'Scenario Analysis (2D)'!$E31)-'Business Plan'!$K$9)-'Business Plan'!$K$10))))/'Business Plan'!$C$13-1</f>
        <v>-6.4364605982628467</v>
      </c>
      <c r="I153" s="65">
        <v>0.2</v>
      </c>
      <c r="J153" s="65">
        <v>0.1</v>
      </c>
      <c r="K153" s="64">
        <f>(NPV('Business Plan'!$B$3,(('Business Plan'!$C$6*(1+'Scenario Analysis (2D)'!AD$4)*('Business Plan'!$C$7-'Business Plan'!$C$8-'Business Plan'!$C$9)-'Business Plan'!$C$10*(1+'Scenario Analysis (2D)'!$E47))),(('Business Plan'!$D$6*(1+'Scenario Analysis (2D)'!AD$4)*('Business Plan'!$D$7-'Business Plan'!$D$8-'Business Plan'!$D$9)-'Business Plan'!$D$10*(1+'Scenario Analysis (2D)'!$E47))),(('Business Plan'!$E$6*(1+'Scenario Analysis (2D)'!AD$4)*('Business Plan'!$E$7-'Business Plan'!$E$8-'Business Plan'!$E$9)-'Business Plan'!$E$10*(1+'Scenario Analysis (2D)'!$E47))),(('Business Plan'!$F$6*(1+'Scenario Analysis (2D)'!AD$4)*('Business Plan'!$F$7-'Business Plan'!$F$8-'Business Plan'!$F$9)-'Business Plan'!$F$10*(1+'Scenario Analysis (2D)'!$E47))),(('Business Plan'!$G$6*(1+'Scenario Analysis (2D)'!AD$4)*('Business Plan'!$G$7-'Business Plan'!$G$8-'Business Plan'!$G$9)-'Business Plan'!$G$10*(1+'Scenario Analysis (2D)'!$E47))),(('Business Plan'!$H$6*(1+'Scenario Analysis (2D)'!AD$4)*('Business Plan'!$H$7-'Business Plan'!$H$8-'Business Plan'!$H$9)-'Business Plan'!$H$10*(1+'Scenario Analysis (2D)'!$E47))),(('Business Plan'!$I$6*(1+'Scenario Analysis (2D)'!AD$4)*('Business Plan'!$I$7-'Business Plan'!$I$8-'Business Plan'!$I$9)-'Business Plan'!$I$10*(1+'Scenario Analysis (2D)'!$E47))),(('Business Plan'!$J$6*(1+'Scenario Analysis (2D)'!AD$4)*('Business Plan'!$J$7-'Business Plan'!$J$8-'Business Plan'!$J$9)-'Business Plan'!$J$10*(1+'Scenario Analysis (2D)'!$E47))),(('Business Plan'!$K$6*(1+'Scenario Analysis (2D)'!AD$4)*('Business Plan'!$K$7-'Business Plan'!$K$8-'Business Plan'!$K$9)-'Business Plan'!$K$10*(1+'Scenario Analysis (2D)'!$E47)))))/'Business Plan'!$C$13-1</f>
        <v>-1.139199473596177</v>
      </c>
      <c r="M153" s="65">
        <v>0.2</v>
      </c>
      <c r="N153" s="65">
        <v>0.1</v>
      </c>
      <c r="O153" s="64">
        <f>(NPV('Business Plan'!$B$3,(('Business Plan'!$C$6*('Business Plan'!$C$7*(1+'Scenario Analysis (2D)'!AD$4)-'Business Plan'!$C$8*(1+'Scenario Analysis (2D)'!$E63)-'Business Plan'!$C$9)-'Business Plan'!$C$10)),(('Business Plan'!$D$6*('Business Plan'!$D$7*(1+'Scenario Analysis (2D)'!AD$4)-'Business Plan'!$D$8*(1+'Scenario Analysis (2D)'!$E63)-'Business Plan'!$D$9)-'Business Plan'!$D$10)),(('Business Plan'!$E$6*('Business Plan'!$E$7*(1+'Scenario Analysis (2D)'!AD$4)-'Business Plan'!$E$8*(1+'Scenario Analysis (2D)'!$E63)-'Business Plan'!$E$9)-'Business Plan'!$E$10)),(('Business Plan'!$F$6*('Business Plan'!$F$7*(1+'Scenario Analysis (2D)'!AD$4)-'Business Plan'!$F$8*(1+'Scenario Analysis (2D)'!$E63)-'Business Plan'!$F$9)-'Business Plan'!$F$10)),(('Business Plan'!$G$6*('Business Plan'!$G$7*(1+'Scenario Analysis (2D)'!AD$4)-'Business Plan'!$G$8*(1+'Scenario Analysis (2D)'!$E63)-'Business Plan'!$G$9)-'Business Plan'!$G$10)),(('Business Plan'!$H$6*('Business Plan'!$H$7*(1+'Scenario Analysis (2D)'!AD$4)-'Business Plan'!$H$8*(1+'Scenario Analysis (2D)'!$E63)-'Business Plan'!$H$9)-'Business Plan'!$H$10)),(('Business Plan'!$I$6*('Business Plan'!$I$7*(1+'Scenario Analysis (2D)'!AD$4)-'Business Plan'!$I$8*(1+'Scenario Analysis (2D)'!$E63)-'Business Plan'!$I$9)-'Business Plan'!$I$10)),(('Business Plan'!$J$6*('Business Plan'!$J$7*(1+'Scenario Analysis (2D)'!AD$4)-'Business Plan'!$J$8*(1+'Scenario Analysis (2D)'!$E63)-'Business Plan'!$J$9)-'Business Plan'!$J$10)),(('Business Plan'!$K$6*('Business Plan'!$K$7*(1+'Scenario Analysis (2D)'!AD$4)-'Business Plan'!$K$8*(1+'Scenario Analysis (2D)'!$E63)-'Business Plan'!$K$9)-'Business Plan'!$K$10))))/'Business Plan'!$C$13-1</f>
        <v>-2.0751530341906874</v>
      </c>
      <c r="Q153" s="65">
        <v>0.2</v>
      </c>
      <c r="R153" s="65">
        <v>0.1</v>
      </c>
      <c r="S153" s="64">
        <f>(NPV('Business Plan'!$B$3,(('Business Plan'!$C$6*('Business Plan'!$C$7*(1+'Scenario Analysis (2D)'!AD$4)-'Business Plan'!$C$8-'Business Plan'!$C$9)-'Business Plan'!$C$10*(1+'Scenario Analysis (2D)'!$E79))),(('Business Plan'!$D$6*('Business Plan'!$D$7*(1+'Scenario Analysis (2D)'!AD$4)-'Business Plan'!$D$8-'Business Plan'!$D$9)-'Business Plan'!$D$10*(1+'Scenario Analysis (2D)'!$E79))),(('Business Plan'!$E$6*('Business Plan'!$E$7*(1+'Scenario Analysis (2D)'!AD$4)-'Business Plan'!$E$8-'Business Plan'!$E$9)-'Business Plan'!$E$10*(1+'Scenario Analysis (2D)'!$E79))),(('Business Plan'!$F$6*('Business Plan'!$F$7*(1+'Scenario Analysis (2D)'!AD$4)-'Business Plan'!$F$8-'Business Plan'!$F$9)-'Business Plan'!$F$10*(1+'Scenario Analysis (2D)'!$E79))),(('Business Plan'!$G$6*('Business Plan'!$G$7*(1+'Scenario Analysis (2D)'!AD$4)-'Business Plan'!$G$8-'Business Plan'!$G$9)-'Business Plan'!$G$10*(1+'Scenario Analysis (2D)'!$E79))),(('Business Plan'!$H$6*('Business Plan'!$H$7*(1+'Scenario Analysis (2D)'!AD$4)-'Business Plan'!$H$8-'Business Plan'!$H$9)-'Business Plan'!$H$10*(1+'Scenario Analysis (2D)'!$E79))),(('Business Plan'!$I$6*('Business Plan'!$I$7*(1+'Scenario Analysis (2D)'!AD$4)-'Business Plan'!$I$8-'Business Plan'!$I$9)-'Business Plan'!$I$10*(1+'Scenario Analysis (2D)'!$E79))),(('Business Plan'!$J$6*('Business Plan'!$J$7*(1+'Scenario Analysis (2D)'!AD$4)-'Business Plan'!$J$8-'Business Plan'!$J$9)-'Business Plan'!$J$10*(1+'Scenario Analysis (2D)'!$E79))),(('Business Plan'!$K$6*('Business Plan'!$K$7*(1+'Scenario Analysis (2D)'!AD$4)-'Business Plan'!$K$8-'Business Plan'!$K$9)-'Business Plan'!$K$10*(1+'Scenario Analysis (2D)'!$E79)))))/'Business Plan'!$C$13-1</f>
        <v>2.5152299021251618</v>
      </c>
      <c r="U153" s="65">
        <v>0.2</v>
      </c>
      <c r="V153" s="65">
        <v>0.1</v>
      </c>
      <c r="W153" s="64">
        <f>(NPV('Business Plan'!$B$3,(('Business Plan'!$C$6*('Business Plan'!$C$7-'Business Plan'!$C$8*(1+'Scenario Analysis (2D)'!AD$4)-'Business Plan'!$C$9)-'Business Plan'!$C$10*(1+'Scenario Analysis (2D)'!$E95))),(('Business Plan'!$D$6*('Business Plan'!$D$7-'Business Plan'!$D$8*(1+'Scenario Analysis (2D)'!AD$4)-'Business Plan'!$D$9)-'Business Plan'!$D$10*(1+'Scenario Analysis (2D)'!$E95))),(('Business Plan'!$E$6*('Business Plan'!$E$7-'Business Plan'!$E$8*(1+'Scenario Analysis (2D)'!AD$4)-'Business Plan'!$E$9)-'Business Plan'!$E$10*(1+'Scenario Analysis (2D)'!$E95))),(('Business Plan'!$F$6*('Business Plan'!$F$7-'Business Plan'!$F$8*(1+'Scenario Analysis (2D)'!AD$4)-'Business Plan'!$F$9)-'Business Plan'!$F$10*(1+'Scenario Analysis (2D)'!$E95))),(('Business Plan'!$G$6*('Business Plan'!$G$7-'Business Plan'!$G$8*(1+'Scenario Analysis (2D)'!AD$4)-'Business Plan'!$G$9)-'Business Plan'!$G$10*(1+'Scenario Analysis (2D)'!$E95))),(('Business Plan'!$H$6*('Business Plan'!$H$7-'Business Plan'!$H$8*(1+'Scenario Analysis (2D)'!AD$4)-'Business Plan'!$H$9)-'Business Plan'!$H$10*(1+'Scenario Analysis (2D)'!$E95))),(('Business Plan'!$I$6*('Business Plan'!$I$7-'Business Plan'!$I$8*(1+'Scenario Analysis (2D)'!AD$4)-'Business Plan'!$I$9)-'Business Plan'!$I$10*(1+'Scenario Analysis (2D)'!$E95))),(('Business Plan'!$J$6*('Business Plan'!$J$7-'Business Plan'!$J$8*(1+'Scenario Analysis (2D)'!AD$4)-'Business Plan'!$J$9)-'Business Plan'!$J$10*(1+'Scenario Analysis (2D)'!$E95))),(('Business Plan'!$K$6*('Business Plan'!$K$7-'Business Plan'!$K$8*(1+'Scenario Analysis (2D)'!AD$4)-'Business Plan'!$K$9)-'Business Plan'!$K$10*(1+'Scenario Analysis (2D)'!$E95)))))/'Business Plan'!$C$13-1</f>
        <v>-6.0127898889464602</v>
      </c>
    </row>
    <row r="154" spans="1:23" x14ac:dyDescent="0.25">
      <c r="A154" s="66">
        <v>0.2</v>
      </c>
      <c r="B154" s="63">
        <v>0.15</v>
      </c>
      <c r="C154" s="64">
        <f>(NPV('Business Plan'!$B$3,(('Business Plan'!$C$6*(1+'Scenario Analysis (2D)'!AE$4)*('Business Plan'!$C$7*(1+'Scenario Analysis (2D)'!$E15)-'Business Plan'!$C$8-'Business Plan'!$C$9)-'Business Plan'!$C$10)),(('Business Plan'!$D$6*(1+'Scenario Analysis (2D)'!AE$4)*('Business Plan'!$D$7*(1+'Scenario Analysis (2D)'!$E15)-'Business Plan'!$D$8-'Business Plan'!$D$9)-'Business Plan'!$D$10)),(('Business Plan'!$E$6*(1+'Scenario Analysis (2D)'!AE$4)*('Business Plan'!$E$7*(1+'Scenario Analysis (2D)'!$E15)-'Business Plan'!$E$8-'Business Plan'!$E$9)-'Business Plan'!$E$10)),(('Business Plan'!$F$6*(1+'Scenario Analysis (2D)'!AE$4)*('Business Plan'!$F$7*(1+'Scenario Analysis (2D)'!$E15)-'Business Plan'!$F$8-'Business Plan'!$F$9)-'Business Plan'!$F$10)),(('Business Plan'!$G$6*(1+'Scenario Analysis (2D)'!AE$4)*('Business Plan'!$G$7*(1+'Scenario Analysis (2D)'!$E15)-'Business Plan'!$G$8-'Business Plan'!$G$9)-'Business Plan'!$G$10)),(('Business Plan'!$H$6*(1+'Scenario Analysis (2D)'!AE$4)*('Business Plan'!$H$7*(1+'Scenario Analysis (2D)'!$E15)-'Business Plan'!$H$8-'Business Plan'!$H$9)-'Business Plan'!$H$10)),(('Business Plan'!$I$6*(1+'Scenario Analysis (2D)'!AE$4)*('Business Plan'!$I$7*(1+'Scenario Analysis (2D)'!$E15)-'Business Plan'!$I$8-'Business Plan'!$I$9)-'Business Plan'!$I$10)),(('Business Plan'!$J$6*(1+'Scenario Analysis (2D)'!AE$4)*('Business Plan'!$J$7*(1+'Scenario Analysis (2D)'!$E15)-'Business Plan'!$J$8-'Business Plan'!$J$9)-'Business Plan'!$J$10)),(('Business Plan'!$K$6*(1+'Scenario Analysis (2D)'!AE$4)*('Business Plan'!$K$7*(1+'Scenario Analysis (2D)'!$E15)-'Business Plan'!$K$8-'Business Plan'!$K$9)-'Business Plan'!$K$10))))/'Business Plan'!$C$13-1</f>
        <v>13.494145563824556</v>
      </c>
      <c r="E154" s="65">
        <v>0.2</v>
      </c>
      <c r="F154" s="65">
        <v>0.15</v>
      </c>
      <c r="G154" s="64">
        <f>(NPV('Business Plan'!$B$3,(('Business Plan'!$C$6*(1+'Scenario Analysis (2D)'!AE$4)*('Business Plan'!$C$7-'Business Plan'!$C$8*(1+'Scenario Analysis (2D)'!$E31)-'Business Plan'!$C$9)-'Business Plan'!$C$10)),(('Business Plan'!$D$6*(1+'Scenario Analysis (2D)'!AE$4)*('Business Plan'!$D$7-'Business Plan'!$D$8*(1+'Scenario Analysis (2D)'!$E31)-'Business Plan'!$D$9)-'Business Plan'!$D$10)),(('Business Plan'!$E$6*(1+'Scenario Analysis (2D)'!AE$4)*('Business Plan'!$E$7-'Business Plan'!$E$8*(1+'Scenario Analysis (2D)'!$E31)-'Business Plan'!$E$9)-'Business Plan'!$E$10)),(('Business Plan'!$F$6*(1+'Scenario Analysis (2D)'!AE$4)*('Business Plan'!$F$7-'Business Plan'!$F$8*(1+'Scenario Analysis (2D)'!$E31)-'Business Plan'!$F$9)-'Business Plan'!$F$10)),(('Business Plan'!$G$6*(1+'Scenario Analysis (2D)'!AE$4)*('Business Plan'!$G$7-'Business Plan'!$G$8*(1+'Scenario Analysis (2D)'!$E31)-'Business Plan'!$G$9)-'Business Plan'!$G$10)),(('Business Plan'!$H$6*(1+'Scenario Analysis (2D)'!AE$4)*('Business Plan'!$H$7-'Business Plan'!$H$8*(1+'Scenario Analysis (2D)'!$E31)-'Business Plan'!$H$9)-'Business Plan'!$H$10)),(('Business Plan'!$I$6*(1+'Scenario Analysis (2D)'!AE$4)*('Business Plan'!$I$7-'Business Plan'!$I$8*(1+'Scenario Analysis (2D)'!$E31)-'Business Plan'!$I$9)-'Business Plan'!$I$10)),(('Business Plan'!$J$6*(1+'Scenario Analysis (2D)'!AE$4)*('Business Plan'!$J$7-'Business Plan'!$J$8*(1+'Scenario Analysis (2D)'!$E31)-'Business Plan'!$J$9)-'Business Plan'!$J$10)),(('Business Plan'!$K$6*(1+'Scenario Analysis (2D)'!AE$4)*('Business Plan'!$K$7-'Business Plan'!$K$8*(1+'Scenario Analysis (2D)'!$E31)-'Business Plan'!$K$9)-'Business Plan'!$K$10))))/'Business Plan'!$C$13-1</f>
        <v>-6.120299955640168</v>
      </c>
      <c r="I154" s="65">
        <v>0.2</v>
      </c>
      <c r="J154" s="65">
        <v>0.15</v>
      </c>
      <c r="K154" s="64">
        <f>(NPV('Business Plan'!$B$3,(('Business Plan'!$C$6*(1+'Scenario Analysis (2D)'!AE$4)*('Business Plan'!$C$7-'Business Plan'!$C$8-'Business Plan'!$C$9)-'Business Plan'!$C$10*(1+'Scenario Analysis (2D)'!$E47))),(('Business Plan'!$D$6*(1+'Scenario Analysis (2D)'!AE$4)*('Business Plan'!$D$7-'Business Plan'!$D$8-'Business Plan'!$D$9)-'Business Plan'!$D$10*(1+'Scenario Analysis (2D)'!$E47))),(('Business Plan'!$E$6*(1+'Scenario Analysis (2D)'!AE$4)*('Business Plan'!$E$7-'Business Plan'!$E$8-'Business Plan'!$E$9)-'Business Plan'!$E$10*(1+'Scenario Analysis (2D)'!$E47))),(('Business Plan'!$F$6*(1+'Scenario Analysis (2D)'!AE$4)*('Business Plan'!$F$7-'Business Plan'!$F$8-'Business Plan'!$F$9)-'Business Plan'!$F$10*(1+'Scenario Analysis (2D)'!$E47))),(('Business Plan'!$G$6*(1+'Scenario Analysis (2D)'!AE$4)*('Business Plan'!$G$7-'Business Plan'!$G$8-'Business Plan'!$G$9)-'Business Plan'!$G$10*(1+'Scenario Analysis (2D)'!$E47))),(('Business Plan'!$H$6*(1+'Scenario Analysis (2D)'!AE$4)*('Business Plan'!$H$7-'Business Plan'!$H$8-'Business Plan'!$H$9)-'Business Plan'!$H$10*(1+'Scenario Analysis (2D)'!$E47))),(('Business Plan'!$I$6*(1+'Scenario Analysis (2D)'!AE$4)*('Business Plan'!$I$7-'Business Plan'!$I$8-'Business Plan'!$I$9)-'Business Plan'!$I$10*(1+'Scenario Analysis (2D)'!$E47))),(('Business Plan'!$J$6*(1+'Scenario Analysis (2D)'!AE$4)*('Business Plan'!$J$7-'Business Plan'!$J$8-'Business Plan'!$J$9)-'Business Plan'!$J$10*(1+'Scenario Analysis (2D)'!$E47))),(('Business Plan'!$K$6*(1+'Scenario Analysis (2D)'!AE$4)*('Business Plan'!$K$7-'Business Plan'!$K$8-'Business Plan'!$K$9)-'Business Plan'!$K$10*(1+'Scenario Analysis (2D)'!$E47)))))/'Business Plan'!$C$13-1</f>
        <v>-0.4695997367980882</v>
      </c>
      <c r="M154" s="65">
        <v>0.2</v>
      </c>
      <c r="N154" s="65">
        <v>0.15</v>
      </c>
      <c r="O154" s="64">
        <f>(NPV('Business Plan'!$B$3,(('Business Plan'!$C$6*('Business Plan'!$C$7*(1+'Scenario Analysis (2D)'!AE$4)-'Business Plan'!$C$8*(1+'Scenario Analysis (2D)'!$E63)-'Business Plan'!$C$9)-'Business Plan'!$C$10)),(('Business Plan'!$D$6*('Business Plan'!$D$7*(1+'Scenario Analysis (2D)'!AE$4)-'Business Plan'!$D$8*(1+'Scenario Analysis (2D)'!$E63)-'Business Plan'!$D$9)-'Business Plan'!$D$10)),(('Business Plan'!$E$6*('Business Plan'!$E$7*(1+'Scenario Analysis (2D)'!AE$4)-'Business Plan'!$E$8*(1+'Scenario Analysis (2D)'!$E63)-'Business Plan'!$E$9)-'Business Plan'!$E$10)),(('Business Plan'!$F$6*('Business Plan'!$F$7*(1+'Scenario Analysis (2D)'!AE$4)-'Business Plan'!$F$8*(1+'Scenario Analysis (2D)'!$E63)-'Business Plan'!$F$9)-'Business Plan'!$F$10)),(('Business Plan'!$G$6*('Business Plan'!$G$7*(1+'Scenario Analysis (2D)'!AE$4)-'Business Plan'!$G$8*(1+'Scenario Analysis (2D)'!$E63)-'Business Plan'!$G$9)-'Business Plan'!$G$10)),(('Business Plan'!$H$6*('Business Plan'!$H$7*(1+'Scenario Analysis (2D)'!AE$4)-'Business Plan'!$H$8*(1+'Scenario Analysis (2D)'!$E63)-'Business Plan'!$H$9)-'Business Plan'!$H$10)),(('Business Plan'!$I$6*('Business Plan'!$I$7*(1+'Scenario Analysis (2D)'!AE$4)-'Business Plan'!$I$8*(1+'Scenario Analysis (2D)'!$E63)-'Business Plan'!$I$9)-'Business Plan'!$I$10)),(('Business Plan'!$J$6*('Business Plan'!$J$7*(1+'Scenario Analysis (2D)'!AE$4)-'Business Plan'!$J$8*(1+'Scenario Analysis (2D)'!$E63)-'Business Plan'!$J$9)-'Business Plan'!$J$10)),(('Business Plan'!$K$6*('Business Plan'!$K$7*(1+'Scenario Analysis (2D)'!AE$4)-'Business Plan'!$K$8*(1+'Scenario Analysis (2D)'!$E63)-'Business Plan'!$K$9)-'Business Plan'!$K$10))))/'Business Plan'!$C$13-1</f>
        <v>0.42166139046806972</v>
      </c>
      <c r="Q154" s="65">
        <v>0.2</v>
      </c>
      <c r="R154" s="65">
        <v>0.15</v>
      </c>
      <c r="S154" s="64">
        <f>(NPV('Business Plan'!$B$3,(('Business Plan'!$C$6*('Business Plan'!$C$7*(1+'Scenario Analysis (2D)'!AE$4)-'Business Plan'!$C$8-'Business Plan'!$C$9)-'Business Plan'!$C$10*(1+'Scenario Analysis (2D)'!$E79))),(('Business Plan'!$D$6*('Business Plan'!$D$7*(1+'Scenario Analysis (2D)'!AE$4)-'Business Plan'!$D$8-'Business Plan'!$D$9)-'Business Plan'!$D$10*(1+'Scenario Analysis (2D)'!$E79))),(('Business Plan'!$E$6*('Business Plan'!$E$7*(1+'Scenario Analysis (2D)'!AE$4)-'Business Plan'!$E$8-'Business Plan'!$E$9)-'Business Plan'!$E$10*(1+'Scenario Analysis (2D)'!$E79))),(('Business Plan'!$F$6*('Business Plan'!$F$7*(1+'Scenario Analysis (2D)'!AE$4)-'Business Plan'!$F$8-'Business Plan'!$F$9)-'Business Plan'!$F$10*(1+'Scenario Analysis (2D)'!$E79))),(('Business Plan'!$G$6*('Business Plan'!$G$7*(1+'Scenario Analysis (2D)'!AE$4)-'Business Plan'!$G$8-'Business Plan'!$G$9)-'Business Plan'!$G$10*(1+'Scenario Analysis (2D)'!$E79))),(('Business Plan'!$H$6*('Business Plan'!$H$7*(1+'Scenario Analysis (2D)'!AE$4)-'Business Plan'!$H$8-'Business Plan'!$H$9)-'Business Plan'!$H$10*(1+'Scenario Analysis (2D)'!$E79))),(('Business Plan'!$I$6*('Business Plan'!$I$7*(1+'Scenario Analysis (2D)'!AE$4)-'Business Plan'!$I$8-'Business Plan'!$I$9)-'Business Plan'!$I$10*(1+'Scenario Analysis (2D)'!$E79))),(('Business Plan'!$J$6*('Business Plan'!$J$7*(1+'Scenario Analysis (2D)'!AE$4)-'Business Plan'!$J$8-'Business Plan'!$J$9)-'Business Plan'!$J$10*(1+'Scenario Analysis (2D)'!$E79))),(('Business Plan'!$K$6*('Business Plan'!$K$7*(1+'Scenario Analysis (2D)'!AE$4)-'Business Plan'!$K$8-'Business Plan'!$K$9)-'Business Plan'!$K$10*(1+'Scenario Analysis (2D)'!$E79)))))/'Business Plan'!$C$13-1</f>
        <v>5.0120443267839194</v>
      </c>
      <c r="U154" s="65">
        <v>0.2</v>
      </c>
      <c r="V154" s="65">
        <v>0.15</v>
      </c>
      <c r="W154" s="64">
        <f>(NPV('Business Plan'!$B$3,(('Business Plan'!$C$6*('Business Plan'!$C$7-'Business Plan'!$C$8*(1+'Scenario Analysis (2D)'!AE$4)-'Business Plan'!$C$9)-'Business Plan'!$C$10*(1+'Scenario Analysis (2D)'!$E95))),(('Business Plan'!$D$6*('Business Plan'!$D$7-'Business Plan'!$D$8*(1+'Scenario Analysis (2D)'!AE$4)-'Business Plan'!$D$9)-'Business Plan'!$D$10*(1+'Scenario Analysis (2D)'!$E95))),(('Business Plan'!$E$6*('Business Plan'!$E$7-'Business Plan'!$E$8*(1+'Scenario Analysis (2D)'!AE$4)-'Business Plan'!$E$9)-'Business Plan'!$E$10*(1+'Scenario Analysis (2D)'!$E95))),(('Business Plan'!$F$6*('Business Plan'!$F$7-'Business Plan'!$F$8*(1+'Scenario Analysis (2D)'!AE$4)-'Business Plan'!$F$9)-'Business Plan'!$F$10*(1+'Scenario Analysis (2D)'!$E95))),(('Business Plan'!$G$6*('Business Plan'!$G$7-'Business Plan'!$G$8*(1+'Scenario Analysis (2D)'!AE$4)-'Business Plan'!$G$9)-'Business Plan'!$G$10*(1+'Scenario Analysis (2D)'!$E95))),(('Business Plan'!$H$6*('Business Plan'!$H$7-'Business Plan'!$H$8*(1+'Scenario Analysis (2D)'!AE$4)-'Business Plan'!$H$9)-'Business Plan'!$H$10*(1+'Scenario Analysis (2D)'!$E95))),(('Business Plan'!$I$6*('Business Plan'!$I$7-'Business Plan'!$I$8*(1+'Scenario Analysis (2D)'!AE$4)-'Business Plan'!$I$9)-'Business Plan'!$I$10*(1+'Scenario Analysis (2D)'!$E95))),(('Business Plan'!$J$6*('Business Plan'!$J$7-'Business Plan'!$J$8*(1+'Scenario Analysis (2D)'!AE$4)-'Business Plan'!$J$9)-'Business Plan'!$J$10*(1+'Scenario Analysis (2D)'!$E95))),(('Business Plan'!$K$6*('Business Plan'!$K$7-'Business Plan'!$K$8*(1+'Scenario Analysis (2D)'!AE$4)-'Business Plan'!$K$9)-'Business Plan'!$K$10*(1+'Scenario Analysis (2D)'!$E95)))))/'Business Plan'!$C$13-1</f>
        <v>-7.7799853598235025</v>
      </c>
    </row>
    <row r="155" spans="1:23" x14ac:dyDescent="0.25">
      <c r="A155" s="66">
        <v>0.2</v>
      </c>
      <c r="B155" s="63">
        <v>0.2</v>
      </c>
      <c r="C155" s="64">
        <f>(NPV('Business Plan'!$B$3,(('Business Plan'!$C$6*(1+'Scenario Analysis (2D)'!AF$4)*('Business Plan'!$C$7*(1+'Scenario Analysis (2D)'!$E15)-'Business Plan'!$C$8-'Business Plan'!$C$9)-'Business Plan'!$C$10)),(('Business Plan'!$D$6*(1+'Scenario Analysis (2D)'!AF$4)*('Business Plan'!$D$7*(1+'Scenario Analysis (2D)'!$E15)-'Business Plan'!$D$8-'Business Plan'!$D$9)-'Business Plan'!$D$10)),(('Business Plan'!$E$6*(1+'Scenario Analysis (2D)'!AF$4)*('Business Plan'!$E$7*(1+'Scenario Analysis (2D)'!$E15)-'Business Plan'!$E$8-'Business Plan'!$E$9)-'Business Plan'!$E$10)),(('Business Plan'!$F$6*(1+'Scenario Analysis (2D)'!AF$4)*('Business Plan'!$F$7*(1+'Scenario Analysis (2D)'!$E15)-'Business Plan'!$F$8-'Business Plan'!$F$9)-'Business Plan'!$F$10)),(('Business Plan'!$G$6*(1+'Scenario Analysis (2D)'!AF$4)*('Business Plan'!$G$7*(1+'Scenario Analysis (2D)'!$E15)-'Business Plan'!$G$8-'Business Plan'!$G$9)-'Business Plan'!$G$10)),(('Business Plan'!$H$6*(1+'Scenario Analysis (2D)'!AF$4)*('Business Plan'!$H$7*(1+'Scenario Analysis (2D)'!$E15)-'Business Plan'!$H$8-'Business Plan'!$H$9)-'Business Plan'!$H$10)),(('Business Plan'!$I$6*(1+'Scenario Analysis (2D)'!AF$4)*('Business Plan'!$I$7*(1+'Scenario Analysis (2D)'!$E15)-'Business Plan'!$I$8-'Business Plan'!$I$9)-'Business Plan'!$I$10)),(('Business Plan'!$J$6*(1+'Scenario Analysis (2D)'!AF$4)*('Business Plan'!$J$7*(1+'Scenario Analysis (2D)'!$E15)-'Business Plan'!$J$8-'Business Plan'!$J$9)-'Business Plan'!$J$10)),(('Business Plan'!$K$6*(1+'Scenario Analysis (2D)'!AF$4)*('Business Plan'!$K$7*(1+'Scenario Analysis (2D)'!$E15)-'Business Plan'!$K$8-'Business Plan'!$K$9)-'Business Plan'!$K$10))))/'Business Plan'!$C$13-1</f>
        <v>14.663108185554394</v>
      </c>
      <c r="E155" s="65">
        <v>0.2</v>
      </c>
      <c r="F155" s="65">
        <v>0.2</v>
      </c>
      <c r="G155" s="64">
        <f>(NPV('Business Plan'!$B$3,(('Business Plan'!$C$6*(1+'Scenario Analysis (2D)'!AF$4)*('Business Plan'!$C$7-'Business Plan'!$C$8*(1+'Scenario Analysis (2D)'!$E31)-'Business Plan'!$C$9)-'Business Plan'!$C$10)),(('Business Plan'!$D$6*(1+'Scenario Analysis (2D)'!AF$4)*('Business Plan'!$D$7-'Business Plan'!$D$8*(1+'Scenario Analysis (2D)'!$E31)-'Business Plan'!$D$9)-'Business Plan'!$D$10)),(('Business Plan'!$E$6*(1+'Scenario Analysis (2D)'!AF$4)*('Business Plan'!$E$7-'Business Plan'!$E$8*(1+'Scenario Analysis (2D)'!$E31)-'Business Plan'!$E$9)-'Business Plan'!$E$10)),(('Business Plan'!$F$6*(1+'Scenario Analysis (2D)'!AF$4)*('Business Plan'!$F$7-'Business Plan'!$F$8*(1+'Scenario Analysis (2D)'!$E31)-'Business Plan'!$F$9)-'Business Plan'!$F$10)),(('Business Plan'!$G$6*(1+'Scenario Analysis (2D)'!AF$4)*('Business Plan'!$G$7-'Business Plan'!$G$8*(1+'Scenario Analysis (2D)'!$E31)-'Business Plan'!$G$9)-'Business Plan'!$G$10)),(('Business Plan'!$H$6*(1+'Scenario Analysis (2D)'!AF$4)*('Business Plan'!$H$7-'Business Plan'!$H$8*(1+'Scenario Analysis (2D)'!$E31)-'Business Plan'!$H$9)-'Business Plan'!$H$10)),(('Business Plan'!$I$6*(1+'Scenario Analysis (2D)'!AF$4)*('Business Plan'!$I$7-'Business Plan'!$I$8*(1+'Scenario Analysis (2D)'!$E31)-'Business Plan'!$I$9)-'Business Plan'!$I$10)),(('Business Plan'!$J$6*(1+'Scenario Analysis (2D)'!AF$4)*('Business Plan'!$J$7-'Business Plan'!$J$8*(1+'Scenario Analysis (2D)'!$E31)-'Business Plan'!$J$9)-'Business Plan'!$J$10)),(('Business Plan'!$K$6*(1+'Scenario Analysis (2D)'!AF$4)*('Business Plan'!$K$7-'Business Plan'!$K$8*(1+'Scenario Analysis (2D)'!$E31)-'Business Plan'!$K$9)-'Business Plan'!$K$10))))/'Business Plan'!$C$13-1</f>
        <v>-5.8041393130174885</v>
      </c>
      <c r="I155" s="65">
        <v>0.2</v>
      </c>
      <c r="J155" s="65">
        <v>0.2</v>
      </c>
      <c r="K155" s="64">
        <f>(NPV('Business Plan'!$B$3,(('Business Plan'!$C$6*(1+'Scenario Analysis (2D)'!AF$4)*('Business Plan'!$C$7-'Business Plan'!$C$8-'Business Plan'!$C$9)-'Business Plan'!$C$10*(1+'Scenario Analysis (2D)'!$E47))),(('Business Plan'!$D$6*(1+'Scenario Analysis (2D)'!AF$4)*('Business Plan'!$D$7-'Business Plan'!$D$8-'Business Plan'!$D$9)-'Business Plan'!$D$10*(1+'Scenario Analysis (2D)'!$E47))),(('Business Plan'!$E$6*(1+'Scenario Analysis (2D)'!AF$4)*('Business Plan'!$E$7-'Business Plan'!$E$8-'Business Plan'!$E$9)-'Business Plan'!$E$10*(1+'Scenario Analysis (2D)'!$E47))),(('Business Plan'!$F$6*(1+'Scenario Analysis (2D)'!AF$4)*('Business Plan'!$F$7-'Business Plan'!$F$8-'Business Plan'!$F$9)-'Business Plan'!$F$10*(1+'Scenario Analysis (2D)'!$E47))),(('Business Plan'!$G$6*(1+'Scenario Analysis (2D)'!AF$4)*('Business Plan'!$G$7-'Business Plan'!$G$8-'Business Plan'!$G$9)-'Business Plan'!$G$10*(1+'Scenario Analysis (2D)'!$E47))),(('Business Plan'!$H$6*(1+'Scenario Analysis (2D)'!AF$4)*('Business Plan'!$H$7-'Business Plan'!$H$8-'Business Plan'!$H$9)-'Business Plan'!$H$10*(1+'Scenario Analysis (2D)'!$E47))),(('Business Plan'!$I$6*(1+'Scenario Analysis (2D)'!AF$4)*('Business Plan'!$I$7-'Business Plan'!$I$8-'Business Plan'!$I$9)-'Business Plan'!$I$10*(1+'Scenario Analysis (2D)'!$E47))),(('Business Plan'!$J$6*(1+'Scenario Analysis (2D)'!AF$4)*('Business Plan'!$J$7-'Business Plan'!$J$8-'Business Plan'!$J$9)-'Business Plan'!$J$10*(1+'Scenario Analysis (2D)'!$E47))),(('Business Plan'!$K$6*(1+'Scenario Analysis (2D)'!AF$4)*('Business Plan'!$K$7-'Business Plan'!$K$8-'Business Plan'!$K$9)-'Business Plan'!$K$10*(1+'Scenario Analysis (2D)'!$E47)))))/'Business Plan'!$C$13-1</f>
        <v>0.20000000000000284</v>
      </c>
      <c r="M155" s="65">
        <v>0.2</v>
      </c>
      <c r="N155" s="65">
        <v>0.2</v>
      </c>
      <c r="O155" s="64">
        <f>(NPV('Business Plan'!$B$3,(('Business Plan'!$C$6*('Business Plan'!$C$7*(1+'Scenario Analysis (2D)'!AF$4)-'Business Plan'!$C$8*(1+'Scenario Analysis (2D)'!$E63)-'Business Plan'!$C$9)-'Business Plan'!$C$10)),(('Business Plan'!$D$6*('Business Plan'!$D$7*(1+'Scenario Analysis (2D)'!AF$4)-'Business Plan'!$D$8*(1+'Scenario Analysis (2D)'!$E63)-'Business Plan'!$D$9)-'Business Plan'!$D$10)),(('Business Plan'!$E$6*('Business Plan'!$E$7*(1+'Scenario Analysis (2D)'!AF$4)-'Business Plan'!$E$8*(1+'Scenario Analysis (2D)'!$E63)-'Business Plan'!$E$9)-'Business Plan'!$E$10)),(('Business Plan'!$F$6*('Business Plan'!$F$7*(1+'Scenario Analysis (2D)'!AF$4)-'Business Plan'!$F$8*(1+'Scenario Analysis (2D)'!$E63)-'Business Plan'!$F$9)-'Business Plan'!$F$10)),(('Business Plan'!$G$6*('Business Plan'!$G$7*(1+'Scenario Analysis (2D)'!AF$4)-'Business Plan'!$G$8*(1+'Scenario Analysis (2D)'!$E63)-'Business Plan'!$G$9)-'Business Plan'!$G$10)),(('Business Plan'!$H$6*('Business Plan'!$H$7*(1+'Scenario Analysis (2D)'!AF$4)-'Business Plan'!$H$8*(1+'Scenario Analysis (2D)'!$E63)-'Business Plan'!$H$9)-'Business Plan'!$H$10)),(('Business Plan'!$I$6*('Business Plan'!$I$7*(1+'Scenario Analysis (2D)'!AF$4)-'Business Plan'!$I$8*(1+'Scenario Analysis (2D)'!$E63)-'Business Plan'!$I$9)-'Business Plan'!$I$10)),(('Business Plan'!$J$6*('Business Plan'!$J$7*(1+'Scenario Analysis (2D)'!AF$4)-'Business Plan'!$J$8*(1+'Scenario Analysis (2D)'!$E63)-'Business Plan'!$J$9)-'Business Plan'!$J$10)),(('Business Plan'!$K$6*('Business Plan'!$K$7*(1+'Scenario Analysis (2D)'!AF$4)-'Business Plan'!$K$8*(1+'Scenario Analysis (2D)'!$E63)-'Business Plan'!$K$9)-'Business Plan'!$K$10))))/'Business Plan'!$C$13-1</f>
        <v>2.9184758151268295</v>
      </c>
      <c r="Q155" s="65">
        <v>0.2</v>
      </c>
      <c r="R155" s="65">
        <v>0.2</v>
      </c>
      <c r="S155" s="64">
        <f>(NPV('Business Plan'!$B$3,(('Business Plan'!$C$6*('Business Plan'!$C$7*(1+'Scenario Analysis (2D)'!AF$4)-'Business Plan'!$C$8-'Business Plan'!$C$9)-'Business Plan'!$C$10*(1+'Scenario Analysis (2D)'!$E79))),(('Business Plan'!$D$6*('Business Plan'!$D$7*(1+'Scenario Analysis (2D)'!AF$4)-'Business Plan'!$D$8-'Business Plan'!$D$9)-'Business Plan'!$D$10*(1+'Scenario Analysis (2D)'!$E79))),(('Business Plan'!$E$6*('Business Plan'!$E$7*(1+'Scenario Analysis (2D)'!AF$4)-'Business Plan'!$E$8-'Business Plan'!$E$9)-'Business Plan'!$E$10*(1+'Scenario Analysis (2D)'!$E79))),(('Business Plan'!$F$6*('Business Plan'!$F$7*(1+'Scenario Analysis (2D)'!AF$4)-'Business Plan'!$F$8-'Business Plan'!$F$9)-'Business Plan'!$F$10*(1+'Scenario Analysis (2D)'!$E79))),(('Business Plan'!$G$6*('Business Plan'!$G$7*(1+'Scenario Analysis (2D)'!AF$4)-'Business Plan'!$G$8-'Business Plan'!$G$9)-'Business Plan'!$G$10*(1+'Scenario Analysis (2D)'!$E79))),(('Business Plan'!$H$6*('Business Plan'!$H$7*(1+'Scenario Analysis (2D)'!AF$4)-'Business Plan'!$H$8-'Business Plan'!$H$9)-'Business Plan'!$H$10*(1+'Scenario Analysis (2D)'!$E79))),(('Business Plan'!$I$6*('Business Plan'!$I$7*(1+'Scenario Analysis (2D)'!AF$4)-'Business Plan'!$I$8-'Business Plan'!$I$9)-'Business Plan'!$I$10*(1+'Scenario Analysis (2D)'!$E79))),(('Business Plan'!$J$6*('Business Plan'!$J$7*(1+'Scenario Analysis (2D)'!AF$4)-'Business Plan'!$J$8-'Business Plan'!$J$9)-'Business Plan'!$J$10*(1+'Scenario Analysis (2D)'!$E79))),(('Business Plan'!$K$6*('Business Plan'!$K$7*(1+'Scenario Analysis (2D)'!AF$4)-'Business Plan'!$K$8-'Business Plan'!$K$9)-'Business Plan'!$K$10*(1+'Scenario Analysis (2D)'!$E79)))))/'Business Plan'!$C$13-1</f>
        <v>7.5088587514426806</v>
      </c>
      <c r="U155" s="65">
        <v>0.2</v>
      </c>
      <c r="V155" s="65">
        <v>0.2</v>
      </c>
      <c r="W155" s="64">
        <f>(NPV('Business Plan'!$B$3,(('Business Plan'!$C$6*('Business Plan'!$C$7-'Business Plan'!$C$8*(1+'Scenario Analysis (2D)'!AF$4)-'Business Plan'!$C$9)-'Business Plan'!$C$10*(1+'Scenario Analysis (2D)'!$E95))),(('Business Plan'!$D$6*('Business Plan'!$D$7-'Business Plan'!$D$8*(1+'Scenario Analysis (2D)'!AF$4)-'Business Plan'!$D$9)-'Business Plan'!$D$10*(1+'Scenario Analysis (2D)'!$E95))),(('Business Plan'!$E$6*('Business Plan'!$E$7-'Business Plan'!$E$8*(1+'Scenario Analysis (2D)'!AF$4)-'Business Plan'!$E$9)-'Business Plan'!$E$10*(1+'Scenario Analysis (2D)'!$E95))),(('Business Plan'!$F$6*('Business Plan'!$F$7-'Business Plan'!$F$8*(1+'Scenario Analysis (2D)'!AF$4)-'Business Plan'!$F$9)-'Business Plan'!$F$10*(1+'Scenario Analysis (2D)'!$E95))),(('Business Plan'!$G$6*('Business Plan'!$G$7-'Business Plan'!$G$8*(1+'Scenario Analysis (2D)'!AF$4)-'Business Plan'!$G$9)-'Business Plan'!$G$10*(1+'Scenario Analysis (2D)'!$E95))),(('Business Plan'!$H$6*('Business Plan'!$H$7-'Business Plan'!$H$8*(1+'Scenario Analysis (2D)'!AF$4)-'Business Plan'!$H$9)-'Business Plan'!$H$10*(1+'Scenario Analysis (2D)'!$E95))),(('Business Plan'!$I$6*('Business Plan'!$I$7-'Business Plan'!$I$8*(1+'Scenario Analysis (2D)'!AF$4)-'Business Plan'!$I$9)-'Business Plan'!$I$10*(1+'Scenario Analysis (2D)'!$E95))),(('Business Plan'!$J$6*('Business Plan'!$J$7-'Business Plan'!$J$8*(1+'Scenario Analysis (2D)'!AF$4)-'Business Plan'!$J$9)-'Business Plan'!$J$10*(1+'Scenario Analysis (2D)'!$E95))),(('Business Plan'!$K$6*('Business Plan'!$K$7-'Business Plan'!$K$8*(1+'Scenario Analysis (2D)'!AF$4)-'Business Plan'!$K$9)-'Business Plan'!$K$10*(1+'Scenario Analysis (2D)'!$E95)))))/'Business Plan'!$C$13-1</f>
        <v>-9.5471808307005599</v>
      </c>
    </row>
    <row r="156" spans="1:23" x14ac:dyDescent="0.25">
      <c r="A156" s="66">
        <v>0.2</v>
      </c>
      <c r="B156" s="63">
        <v>0.25</v>
      </c>
      <c r="C156" s="64">
        <f>(NPV('Business Plan'!$B$3,(('Business Plan'!$C$6*(1+'Scenario Analysis (2D)'!AG$4)*('Business Plan'!$C$7*(1+'Scenario Analysis (2D)'!$E15)-'Business Plan'!$C$8-'Business Plan'!$C$9)-'Business Plan'!$C$10)),(('Business Plan'!$D$6*(1+'Scenario Analysis (2D)'!AG$4)*('Business Plan'!$D$7*(1+'Scenario Analysis (2D)'!$E15)-'Business Plan'!$D$8-'Business Plan'!$D$9)-'Business Plan'!$D$10)),(('Business Plan'!$E$6*(1+'Scenario Analysis (2D)'!AG$4)*('Business Plan'!$E$7*(1+'Scenario Analysis (2D)'!$E15)-'Business Plan'!$E$8-'Business Plan'!$E$9)-'Business Plan'!$E$10)),(('Business Plan'!$F$6*(1+'Scenario Analysis (2D)'!AG$4)*('Business Plan'!$F$7*(1+'Scenario Analysis (2D)'!$E15)-'Business Plan'!$F$8-'Business Plan'!$F$9)-'Business Plan'!$F$10)),(('Business Plan'!$G$6*(1+'Scenario Analysis (2D)'!AG$4)*('Business Plan'!$G$7*(1+'Scenario Analysis (2D)'!$E15)-'Business Plan'!$G$8-'Business Plan'!$G$9)-'Business Plan'!$G$10)),(('Business Plan'!$H$6*(1+'Scenario Analysis (2D)'!AG$4)*('Business Plan'!$H$7*(1+'Scenario Analysis (2D)'!$E15)-'Business Plan'!$H$8-'Business Plan'!$H$9)-'Business Plan'!$H$10)),(('Business Plan'!$I$6*(1+'Scenario Analysis (2D)'!AG$4)*('Business Plan'!$I$7*(1+'Scenario Analysis (2D)'!$E15)-'Business Plan'!$I$8-'Business Plan'!$I$9)-'Business Plan'!$I$10)),(('Business Plan'!$J$6*(1+'Scenario Analysis (2D)'!AG$4)*('Business Plan'!$J$7*(1+'Scenario Analysis (2D)'!$E15)-'Business Plan'!$J$8-'Business Plan'!$J$9)-'Business Plan'!$J$10)),(('Business Plan'!$K$6*(1+'Scenario Analysis (2D)'!AG$4)*('Business Plan'!$K$7*(1+'Scenario Analysis (2D)'!$E15)-'Business Plan'!$K$8-'Business Plan'!$K$9)-'Business Plan'!$K$10))))/'Business Plan'!$C$13-1</f>
        <v>15.832070807284236</v>
      </c>
      <c r="E156" s="65">
        <v>0.2</v>
      </c>
      <c r="F156" s="65">
        <v>0.25</v>
      </c>
      <c r="G156" s="64">
        <f>(NPV('Business Plan'!$B$3,(('Business Plan'!$C$6*(1+'Scenario Analysis (2D)'!AG$4)*('Business Plan'!$C$7-'Business Plan'!$C$8*(1+'Scenario Analysis (2D)'!$E31)-'Business Plan'!$C$9)-'Business Plan'!$C$10)),(('Business Plan'!$D$6*(1+'Scenario Analysis (2D)'!AG$4)*('Business Plan'!$D$7-'Business Plan'!$D$8*(1+'Scenario Analysis (2D)'!$E31)-'Business Plan'!$D$9)-'Business Plan'!$D$10)),(('Business Plan'!$E$6*(1+'Scenario Analysis (2D)'!AG$4)*('Business Plan'!$E$7-'Business Plan'!$E$8*(1+'Scenario Analysis (2D)'!$E31)-'Business Plan'!$E$9)-'Business Plan'!$E$10)),(('Business Plan'!$F$6*(1+'Scenario Analysis (2D)'!AG$4)*('Business Plan'!$F$7-'Business Plan'!$F$8*(1+'Scenario Analysis (2D)'!$E31)-'Business Plan'!$F$9)-'Business Plan'!$F$10)),(('Business Plan'!$G$6*(1+'Scenario Analysis (2D)'!AG$4)*('Business Plan'!$G$7-'Business Plan'!$G$8*(1+'Scenario Analysis (2D)'!$E31)-'Business Plan'!$G$9)-'Business Plan'!$G$10)),(('Business Plan'!$H$6*(1+'Scenario Analysis (2D)'!AG$4)*('Business Plan'!$H$7-'Business Plan'!$H$8*(1+'Scenario Analysis (2D)'!$E31)-'Business Plan'!$H$9)-'Business Plan'!$H$10)),(('Business Plan'!$I$6*(1+'Scenario Analysis (2D)'!AG$4)*('Business Plan'!$I$7-'Business Plan'!$I$8*(1+'Scenario Analysis (2D)'!$E31)-'Business Plan'!$I$9)-'Business Plan'!$I$10)),(('Business Plan'!$J$6*(1+'Scenario Analysis (2D)'!AG$4)*('Business Plan'!$J$7-'Business Plan'!$J$8*(1+'Scenario Analysis (2D)'!$E31)-'Business Plan'!$J$9)-'Business Plan'!$J$10)),(('Business Plan'!$K$6*(1+'Scenario Analysis (2D)'!AG$4)*('Business Plan'!$K$7-'Business Plan'!$K$8*(1+'Scenario Analysis (2D)'!$E31)-'Business Plan'!$K$9)-'Business Plan'!$K$10))))/'Business Plan'!$C$13-1</f>
        <v>-5.4879786703948099</v>
      </c>
      <c r="I156" s="65">
        <v>0.2</v>
      </c>
      <c r="J156" s="65">
        <v>0.25</v>
      </c>
      <c r="K156" s="64">
        <f>(NPV('Business Plan'!$B$3,(('Business Plan'!$C$6*(1+'Scenario Analysis (2D)'!AG$4)*('Business Plan'!$C$7-'Business Plan'!$C$8-'Business Plan'!$C$9)-'Business Plan'!$C$10*(1+'Scenario Analysis (2D)'!$E47))),(('Business Plan'!$D$6*(1+'Scenario Analysis (2D)'!AG$4)*('Business Plan'!$D$7-'Business Plan'!$D$8-'Business Plan'!$D$9)-'Business Plan'!$D$10*(1+'Scenario Analysis (2D)'!$E47))),(('Business Plan'!$E$6*(1+'Scenario Analysis (2D)'!AG$4)*('Business Plan'!$E$7-'Business Plan'!$E$8-'Business Plan'!$E$9)-'Business Plan'!$E$10*(1+'Scenario Analysis (2D)'!$E47))),(('Business Plan'!$F$6*(1+'Scenario Analysis (2D)'!AG$4)*('Business Plan'!$F$7-'Business Plan'!$F$8-'Business Plan'!$F$9)-'Business Plan'!$F$10*(1+'Scenario Analysis (2D)'!$E47))),(('Business Plan'!$G$6*(1+'Scenario Analysis (2D)'!AG$4)*('Business Plan'!$G$7-'Business Plan'!$G$8-'Business Plan'!$G$9)-'Business Plan'!$G$10*(1+'Scenario Analysis (2D)'!$E47))),(('Business Plan'!$H$6*(1+'Scenario Analysis (2D)'!AG$4)*('Business Plan'!$H$7-'Business Plan'!$H$8-'Business Plan'!$H$9)-'Business Plan'!$H$10*(1+'Scenario Analysis (2D)'!$E47))),(('Business Plan'!$I$6*(1+'Scenario Analysis (2D)'!AG$4)*('Business Plan'!$I$7-'Business Plan'!$I$8-'Business Plan'!$I$9)-'Business Plan'!$I$10*(1+'Scenario Analysis (2D)'!$E47))),(('Business Plan'!$J$6*(1+'Scenario Analysis (2D)'!AG$4)*('Business Plan'!$J$7-'Business Plan'!$J$8-'Business Plan'!$J$9)-'Business Plan'!$J$10*(1+'Scenario Analysis (2D)'!$E47))),(('Business Plan'!$K$6*(1+'Scenario Analysis (2D)'!AG$4)*('Business Plan'!$K$7-'Business Plan'!$K$8-'Business Plan'!$K$9)-'Business Plan'!$K$10*(1+'Scenario Analysis (2D)'!$E47)))))/'Business Plan'!$C$13-1</f>
        <v>0.86959973679809055</v>
      </c>
      <c r="M156" s="65">
        <v>0.2</v>
      </c>
      <c r="N156" s="65">
        <v>0.25</v>
      </c>
      <c r="O156" s="64">
        <f>(NPV('Business Plan'!$B$3,(('Business Plan'!$C$6*('Business Plan'!$C$7*(1+'Scenario Analysis (2D)'!AG$4)-'Business Plan'!$C$8*(1+'Scenario Analysis (2D)'!$E63)-'Business Plan'!$C$9)-'Business Plan'!$C$10)),(('Business Plan'!$D$6*('Business Plan'!$D$7*(1+'Scenario Analysis (2D)'!AG$4)-'Business Plan'!$D$8*(1+'Scenario Analysis (2D)'!$E63)-'Business Plan'!$D$9)-'Business Plan'!$D$10)),(('Business Plan'!$E$6*('Business Plan'!$E$7*(1+'Scenario Analysis (2D)'!AG$4)-'Business Plan'!$E$8*(1+'Scenario Analysis (2D)'!$E63)-'Business Plan'!$E$9)-'Business Plan'!$E$10)),(('Business Plan'!$F$6*('Business Plan'!$F$7*(1+'Scenario Analysis (2D)'!AG$4)-'Business Plan'!$F$8*(1+'Scenario Analysis (2D)'!$E63)-'Business Plan'!$F$9)-'Business Plan'!$F$10)),(('Business Plan'!$G$6*('Business Plan'!$G$7*(1+'Scenario Analysis (2D)'!AG$4)-'Business Plan'!$G$8*(1+'Scenario Analysis (2D)'!$E63)-'Business Plan'!$G$9)-'Business Plan'!$G$10)),(('Business Plan'!$H$6*('Business Plan'!$H$7*(1+'Scenario Analysis (2D)'!AG$4)-'Business Plan'!$H$8*(1+'Scenario Analysis (2D)'!$E63)-'Business Plan'!$H$9)-'Business Plan'!$H$10)),(('Business Plan'!$I$6*('Business Plan'!$I$7*(1+'Scenario Analysis (2D)'!AG$4)-'Business Plan'!$I$8*(1+'Scenario Analysis (2D)'!$E63)-'Business Plan'!$I$9)-'Business Plan'!$I$10)),(('Business Plan'!$J$6*('Business Plan'!$J$7*(1+'Scenario Analysis (2D)'!AG$4)-'Business Plan'!$J$8*(1+'Scenario Analysis (2D)'!$E63)-'Business Plan'!$J$9)-'Business Plan'!$J$10)),(('Business Plan'!$K$6*('Business Plan'!$K$7*(1+'Scenario Analysis (2D)'!AG$4)-'Business Plan'!$K$8*(1+'Scenario Analysis (2D)'!$E63)-'Business Plan'!$K$9)-'Business Plan'!$K$10))))/'Business Plan'!$C$13-1</f>
        <v>5.4152902397855867</v>
      </c>
      <c r="Q156" s="65">
        <v>0.2</v>
      </c>
      <c r="R156" s="65">
        <v>0.25</v>
      </c>
      <c r="S156" s="64">
        <f>(NPV('Business Plan'!$B$3,(('Business Plan'!$C$6*('Business Plan'!$C$7*(1+'Scenario Analysis (2D)'!AG$4)-'Business Plan'!$C$8-'Business Plan'!$C$9)-'Business Plan'!$C$10*(1+'Scenario Analysis (2D)'!$E79))),(('Business Plan'!$D$6*('Business Plan'!$D$7*(1+'Scenario Analysis (2D)'!AG$4)-'Business Plan'!$D$8-'Business Plan'!$D$9)-'Business Plan'!$D$10*(1+'Scenario Analysis (2D)'!$E79))),(('Business Plan'!$E$6*('Business Plan'!$E$7*(1+'Scenario Analysis (2D)'!AG$4)-'Business Plan'!$E$8-'Business Plan'!$E$9)-'Business Plan'!$E$10*(1+'Scenario Analysis (2D)'!$E79))),(('Business Plan'!$F$6*('Business Plan'!$F$7*(1+'Scenario Analysis (2D)'!AG$4)-'Business Plan'!$F$8-'Business Plan'!$F$9)-'Business Plan'!$F$10*(1+'Scenario Analysis (2D)'!$E79))),(('Business Plan'!$G$6*('Business Plan'!$G$7*(1+'Scenario Analysis (2D)'!AG$4)-'Business Plan'!$G$8-'Business Plan'!$G$9)-'Business Plan'!$G$10*(1+'Scenario Analysis (2D)'!$E79))),(('Business Plan'!$H$6*('Business Plan'!$H$7*(1+'Scenario Analysis (2D)'!AG$4)-'Business Plan'!$H$8-'Business Plan'!$H$9)-'Business Plan'!$H$10*(1+'Scenario Analysis (2D)'!$E79))),(('Business Plan'!$I$6*('Business Plan'!$I$7*(1+'Scenario Analysis (2D)'!AG$4)-'Business Plan'!$I$8-'Business Plan'!$I$9)-'Business Plan'!$I$10*(1+'Scenario Analysis (2D)'!$E79))),(('Business Plan'!$J$6*('Business Plan'!$J$7*(1+'Scenario Analysis (2D)'!AG$4)-'Business Plan'!$J$8-'Business Plan'!$J$9)-'Business Plan'!$J$10*(1+'Scenario Analysis (2D)'!$E79))),(('Business Plan'!$K$6*('Business Plan'!$K$7*(1+'Scenario Analysis (2D)'!AG$4)-'Business Plan'!$K$8-'Business Plan'!$K$9)-'Business Plan'!$K$10*(1+'Scenario Analysis (2D)'!$E79)))))/'Business Plan'!$C$13-1</f>
        <v>10.005673176101435</v>
      </c>
      <c r="U156" s="65">
        <v>0.2</v>
      </c>
      <c r="V156" s="65">
        <v>0.25</v>
      </c>
      <c r="W156" s="64">
        <f>(NPV('Business Plan'!$B$3,(('Business Plan'!$C$6*('Business Plan'!$C$7-'Business Plan'!$C$8*(1+'Scenario Analysis (2D)'!AG$4)-'Business Plan'!$C$9)-'Business Plan'!$C$10*(1+'Scenario Analysis (2D)'!$E95))),(('Business Plan'!$D$6*('Business Plan'!$D$7-'Business Plan'!$D$8*(1+'Scenario Analysis (2D)'!AG$4)-'Business Plan'!$D$9)-'Business Plan'!$D$10*(1+'Scenario Analysis (2D)'!$E95))),(('Business Plan'!$E$6*('Business Plan'!$E$7-'Business Plan'!$E$8*(1+'Scenario Analysis (2D)'!AG$4)-'Business Plan'!$E$9)-'Business Plan'!$E$10*(1+'Scenario Analysis (2D)'!$E95))),(('Business Plan'!$F$6*('Business Plan'!$F$7-'Business Plan'!$F$8*(1+'Scenario Analysis (2D)'!AG$4)-'Business Plan'!$F$9)-'Business Plan'!$F$10*(1+'Scenario Analysis (2D)'!$E95))),(('Business Plan'!$G$6*('Business Plan'!$G$7-'Business Plan'!$G$8*(1+'Scenario Analysis (2D)'!AG$4)-'Business Plan'!$G$9)-'Business Plan'!$G$10*(1+'Scenario Analysis (2D)'!$E95))),(('Business Plan'!$H$6*('Business Plan'!$H$7-'Business Plan'!$H$8*(1+'Scenario Analysis (2D)'!AG$4)-'Business Plan'!$H$9)-'Business Plan'!$H$10*(1+'Scenario Analysis (2D)'!$E95))),(('Business Plan'!$I$6*('Business Plan'!$I$7-'Business Plan'!$I$8*(1+'Scenario Analysis (2D)'!AG$4)-'Business Plan'!$I$9)-'Business Plan'!$I$10*(1+'Scenario Analysis (2D)'!$E95))),(('Business Plan'!$J$6*('Business Plan'!$J$7-'Business Plan'!$J$8*(1+'Scenario Analysis (2D)'!AG$4)-'Business Plan'!$J$9)-'Business Plan'!$J$10*(1+'Scenario Analysis (2D)'!$E95))),(('Business Plan'!$K$6*('Business Plan'!$K$7-'Business Plan'!$K$8*(1+'Scenario Analysis (2D)'!AG$4)-'Business Plan'!$K$9)-'Business Plan'!$K$10*(1+'Scenario Analysis (2D)'!$E95)))))/'Business Plan'!$C$13-1</f>
        <v>-11.31437630157761</v>
      </c>
    </row>
    <row r="157" spans="1:23" x14ac:dyDescent="0.25">
      <c r="A157" s="66">
        <v>0.2</v>
      </c>
      <c r="B157" s="63">
        <v>0.3</v>
      </c>
      <c r="C157" s="64">
        <f>(NPV('Business Plan'!$B$3,(('Business Plan'!$C$6*(1+'Scenario Analysis (2D)'!AH$4)*('Business Plan'!$C$7*(1+'Scenario Analysis (2D)'!$E15)-'Business Plan'!$C$8-'Business Plan'!$C$9)-'Business Plan'!$C$10)),(('Business Plan'!$D$6*(1+'Scenario Analysis (2D)'!AH$4)*('Business Plan'!$D$7*(1+'Scenario Analysis (2D)'!$E15)-'Business Plan'!$D$8-'Business Plan'!$D$9)-'Business Plan'!$D$10)),(('Business Plan'!$E$6*(1+'Scenario Analysis (2D)'!AH$4)*('Business Plan'!$E$7*(1+'Scenario Analysis (2D)'!$E15)-'Business Plan'!$E$8-'Business Plan'!$E$9)-'Business Plan'!$E$10)),(('Business Plan'!$F$6*(1+'Scenario Analysis (2D)'!AH$4)*('Business Plan'!$F$7*(1+'Scenario Analysis (2D)'!$E15)-'Business Plan'!$F$8-'Business Plan'!$F$9)-'Business Plan'!$F$10)),(('Business Plan'!$G$6*(1+'Scenario Analysis (2D)'!AH$4)*('Business Plan'!$G$7*(1+'Scenario Analysis (2D)'!$E15)-'Business Plan'!$G$8-'Business Plan'!$G$9)-'Business Plan'!$G$10)),(('Business Plan'!$H$6*(1+'Scenario Analysis (2D)'!AH$4)*('Business Plan'!$H$7*(1+'Scenario Analysis (2D)'!$E15)-'Business Plan'!$H$8-'Business Plan'!$H$9)-'Business Plan'!$H$10)),(('Business Plan'!$I$6*(1+'Scenario Analysis (2D)'!AH$4)*('Business Plan'!$I$7*(1+'Scenario Analysis (2D)'!$E15)-'Business Plan'!$I$8-'Business Plan'!$I$9)-'Business Plan'!$I$10)),(('Business Plan'!$J$6*(1+'Scenario Analysis (2D)'!AH$4)*('Business Plan'!$J$7*(1+'Scenario Analysis (2D)'!$E15)-'Business Plan'!$J$8-'Business Plan'!$J$9)-'Business Plan'!$J$10)),(('Business Plan'!$K$6*(1+'Scenario Analysis (2D)'!AH$4)*('Business Plan'!$K$7*(1+'Scenario Analysis (2D)'!$E15)-'Business Plan'!$K$8-'Business Plan'!$K$9)-'Business Plan'!$K$10))))/'Business Plan'!$C$13-1</f>
        <v>17.001033429014075</v>
      </c>
      <c r="E157" s="65">
        <v>0.2</v>
      </c>
      <c r="F157" s="65">
        <v>0.3</v>
      </c>
      <c r="G157" s="64">
        <f>(NPV('Business Plan'!$B$3,(('Business Plan'!$C$6*(1+'Scenario Analysis (2D)'!AH$4)*('Business Plan'!$C$7-'Business Plan'!$C$8*(1+'Scenario Analysis (2D)'!$E31)-'Business Plan'!$C$9)-'Business Plan'!$C$10)),(('Business Plan'!$D$6*(1+'Scenario Analysis (2D)'!AH$4)*('Business Plan'!$D$7-'Business Plan'!$D$8*(1+'Scenario Analysis (2D)'!$E31)-'Business Plan'!$D$9)-'Business Plan'!$D$10)),(('Business Plan'!$E$6*(1+'Scenario Analysis (2D)'!AH$4)*('Business Plan'!$E$7-'Business Plan'!$E$8*(1+'Scenario Analysis (2D)'!$E31)-'Business Plan'!$E$9)-'Business Plan'!$E$10)),(('Business Plan'!$F$6*(1+'Scenario Analysis (2D)'!AH$4)*('Business Plan'!$F$7-'Business Plan'!$F$8*(1+'Scenario Analysis (2D)'!$E31)-'Business Plan'!$F$9)-'Business Plan'!$F$10)),(('Business Plan'!$G$6*(1+'Scenario Analysis (2D)'!AH$4)*('Business Plan'!$G$7-'Business Plan'!$G$8*(1+'Scenario Analysis (2D)'!$E31)-'Business Plan'!$G$9)-'Business Plan'!$G$10)),(('Business Plan'!$H$6*(1+'Scenario Analysis (2D)'!AH$4)*('Business Plan'!$H$7-'Business Plan'!$H$8*(1+'Scenario Analysis (2D)'!$E31)-'Business Plan'!$H$9)-'Business Plan'!$H$10)),(('Business Plan'!$I$6*(1+'Scenario Analysis (2D)'!AH$4)*('Business Plan'!$I$7-'Business Plan'!$I$8*(1+'Scenario Analysis (2D)'!$E31)-'Business Plan'!$I$9)-'Business Plan'!$I$10)),(('Business Plan'!$J$6*(1+'Scenario Analysis (2D)'!AH$4)*('Business Plan'!$J$7-'Business Plan'!$J$8*(1+'Scenario Analysis (2D)'!$E31)-'Business Plan'!$J$9)-'Business Plan'!$J$10)),(('Business Plan'!$K$6*(1+'Scenario Analysis (2D)'!AH$4)*('Business Plan'!$K$7-'Business Plan'!$K$8*(1+'Scenario Analysis (2D)'!$E31)-'Business Plan'!$K$9)-'Business Plan'!$K$10))))/'Business Plan'!$C$13-1</f>
        <v>-5.1718180277721304</v>
      </c>
      <c r="I157" s="65">
        <v>0.2</v>
      </c>
      <c r="J157" s="65">
        <v>0.3</v>
      </c>
      <c r="K157" s="64">
        <f>(NPV('Business Plan'!$B$3,(('Business Plan'!$C$6*(1+'Scenario Analysis (2D)'!AH$4)*('Business Plan'!$C$7-'Business Plan'!$C$8-'Business Plan'!$C$9)-'Business Plan'!$C$10*(1+'Scenario Analysis (2D)'!$E47))),(('Business Plan'!$D$6*(1+'Scenario Analysis (2D)'!AH$4)*('Business Plan'!$D$7-'Business Plan'!$D$8-'Business Plan'!$D$9)-'Business Plan'!$D$10*(1+'Scenario Analysis (2D)'!$E47))),(('Business Plan'!$E$6*(1+'Scenario Analysis (2D)'!AH$4)*('Business Plan'!$E$7-'Business Plan'!$E$8-'Business Plan'!$E$9)-'Business Plan'!$E$10*(1+'Scenario Analysis (2D)'!$E47))),(('Business Plan'!$F$6*(1+'Scenario Analysis (2D)'!AH$4)*('Business Plan'!$F$7-'Business Plan'!$F$8-'Business Plan'!$F$9)-'Business Plan'!$F$10*(1+'Scenario Analysis (2D)'!$E47))),(('Business Plan'!$G$6*(1+'Scenario Analysis (2D)'!AH$4)*('Business Plan'!$G$7-'Business Plan'!$G$8-'Business Plan'!$G$9)-'Business Plan'!$G$10*(1+'Scenario Analysis (2D)'!$E47))),(('Business Plan'!$H$6*(1+'Scenario Analysis (2D)'!AH$4)*('Business Plan'!$H$7-'Business Plan'!$H$8-'Business Plan'!$H$9)-'Business Plan'!$H$10*(1+'Scenario Analysis (2D)'!$E47))),(('Business Plan'!$I$6*(1+'Scenario Analysis (2D)'!AH$4)*('Business Plan'!$I$7-'Business Plan'!$I$8-'Business Plan'!$I$9)-'Business Plan'!$I$10*(1+'Scenario Analysis (2D)'!$E47))),(('Business Plan'!$J$6*(1+'Scenario Analysis (2D)'!AH$4)*('Business Plan'!$J$7-'Business Plan'!$J$8-'Business Plan'!$J$9)-'Business Plan'!$J$10*(1+'Scenario Analysis (2D)'!$E47))),(('Business Plan'!$K$6*(1+'Scenario Analysis (2D)'!AH$4)*('Business Plan'!$K$7-'Business Plan'!$K$8-'Business Plan'!$K$9)-'Business Plan'!$K$10*(1+'Scenario Analysis (2D)'!$E47)))))/'Business Plan'!$C$13-1</f>
        <v>1.5391994735961791</v>
      </c>
      <c r="M157" s="65">
        <v>0.2</v>
      </c>
      <c r="N157" s="65">
        <v>0.3</v>
      </c>
      <c r="O157" s="64">
        <f>(NPV('Business Plan'!$B$3,(('Business Plan'!$C$6*('Business Plan'!$C$7*(1+'Scenario Analysis (2D)'!AH$4)-'Business Plan'!$C$8*(1+'Scenario Analysis (2D)'!$E63)-'Business Plan'!$C$9)-'Business Plan'!$C$10)),(('Business Plan'!$D$6*('Business Plan'!$D$7*(1+'Scenario Analysis (2D)'!AH$4)-'Business Plan'!$D$8*(1+'Scenario Analysis (2D)'!$E63)-'Business Plan'!$D$9)-'Business Plan'!$D$10)),(('Business Plan'!$E$6*('Business Plan'!$E$7*(1+'Scenario Analysis (2D)'!AH$4)-'Business Plan'!$E$8*(1+'Scenario Analysis (2D)'!$E63)-'Business Plan'!$E$9)-'Business Plan'!$E$10)),(('Business Plan'!$F$6*('Business Plan'!$F$7*(1+'Scenario Analysis (2D)'!AH$4)-'Business Plan'!$F$8*(1+'Scenario Analysis (2D)'!$E63)-'Business Plan'!$F$9)-'Business Plan'!$F$10)),(('Business Plan'!$G$6*('Business Plan'!$G$7*(1+'Scenario Analysis (2D)'!AH$4)-'Business Plan'!$G$8*(1+'Scenario Analysis (2D)'!$E63)-'Business Plan'!$G$9)-'Business Plan'!$G$10)),(('Business Plan'!$H$6*('Business Plan'!$H$7*(1+'Scenario Analysis (2D)'!AH$4)-'Business Plan'!$H$8*(1+'Scenario Analysis (2D)'!$E63)-'Business Plan'!$H$9)-'Business Plan'!$H$10)),(('Business Plan'!$I$6*('Business Plan'!$I$7*(1+'Scenario Analysis (2D)'!AH$4)-'Business Plan'!$I$8*(1+'Scenario Analysis (2D)'!$E63)-'Business Plan'!$I$9)-'Business Plan'!$I$10)),(('Business Plan'!$J$6*('Business Plan'!$J$7*(1+'Scenario Analysis (2D)'!AH$4)-'Business Plan'!$J$8*(1+'Scenario Analysis (2D)'!$E63)-'Business Plan'!$J$9)-'Business Plan'!$J$10)),(('Business Plan'!$K$6*('Business Plan'!$K$7*(1+'Scenario Analysis (2D)'!AH$4)-'Business Plan'!$K$8*(1+'Scenario Analysis (2D)'!$E63)-'Business Plan'!$K$9)-'Business Plan'!$K$10))))/'Business Plan'!$C$13-1</f>
        <v>7.9121046644443442</v>
      </c>
      <c r="Q157" s="65">
        <v>0.2</v>
      </c>
      <c r="R157" s="65">
        <v>0.3</v>
      </c>
      <c r="S157" s="64">
        <f>(NPV('Business Plan'!$B$3,(('Business Plan'!$C$6*('Business Plan'!$C$7*(1+'Scenario Analysis (2D)'!AH$4)-'Business Plan'!$C$8-'Business Plan'!$C$9)-'Business Plan'!$C$10*(1+'Scenario Analysis (2D)'!$E79))),(('Business Plan'!$D$6*('Business Plan'!$D$7*(1+'Scenario Analysis (2D)'!AH$4)-'Business Plan'!$D$8-'Business Plan'!$D$9)-'Business Plan'!$D$10*(1+'Scenario Analysis (2D)'!$E79))),(('Business Plan'!$E$6*('Business Plan'!$E$7*(1+'Scenario Analysis (2D)'!AH$4)-'Business Plan'!$E$8-'Business Plan'!$E$9)-'Business Plan'!$E$10*(1+'Scenario Analysis (2D)'!$E79))),(('Business Plan'!$F$6*('Business Plan'!$F$7*(1+'Scenario Analysis (2D)'!AH$4)-'Business Plan'!$F$8-'Business Plan'!$F$9)-'Business Plan'!$F$10*(1+'Scenario Analysis (2D)'!$E79))),(('Business Plan'!$G$6*('Business Plan'!$G$7*(1+'Scenario Analysis (2D)'!AH$4)-'Business Plan'!$G$8-'Business Plan'!$G$9)-'Business Plan'!$G$10*(1+'Scenario Analysis (2D)'!$E79))),(('Business Plan'!$H$6*('Business Plan'!$H$7*(1+'Scenario Analysis (2D)'!AH$4)-'Business Plan'!$H$8-'Business Plan'!$H$9)-'Business Plan'!$H$10*(1+'Scenario Analysis (2D)'!$E79))),(('Business Plan'!$I$6*('Business Plan'!$I$7*(1+'Scenario Analysis (2D)'!AH$4)-'Business Plan'!$I$8-'Business Plan'!$I$9)-'Business Plan'!$I$10*(1+'Scenario Analysis (2D)'!$E79))),(('Business Plan'!$J$6*('Business Plan'!$J$7*(1+'Scenario Analysis (2D)'!AH$4)-'Business Plan'!$J$8-'Business Plan'!$J$9)-'Business Plan'!$J$10*(1+'Scenario Analysis (2D)'!$E79))),(('Business Plan'!$K$6*('Business Plan'!$K$7*(1+'Scenario Analysis (2D)'!AH$4)-'Business Plan'!$K$8-'Business Plan'!$K$9)-'Business Plan'!$K$10*(1+'Scenario Analysis (2D)'!$E79)))))/'Business Plan'!$C$13-1</f>
        <v>12.50248760076019</v>
      </c>
      <c r="U157" s="65">
        <v>0.2</v>
      </c>
      <c r="V157" s="65">
        <v>0.3</v>
      </c>
      <c r="W157" s="64">
        <f>(NPV('Business Plan'!$B$3,(('Business Plan'!$C$6*('Business Plan'!$C$7-'Business Plan'!$C$8*(1+'Scenario Analysis (2D)'!AH$4)-'Business Plan'!$C$9)-'Business Plan'!$C$10*(1+'Scenario Analysis (2D)'!$E95))),(('Business Plan'!$D$6*('Business Plan'!$D$7-'Business Plan'!$D$8*(1+'Scenario Analysis (2D)'!AH$4)-'Business Plan'!$D$9)-'Business Plan'!$D$10*(1+'Scenario Analysis (2D)'!$E95))),(('Business Plan'!$E$6*('Business Plan'!$E$7-'Business Plan'!$E$8*(1+'Scenario Analysis (2D)'!AH$4)-'Business Plan'!$E$9)-'Business Plan'!$E$10*(1+'Scenario Analysis (2D)'!$E95))),(('Business Plan'!$F$6*('Business Plan'!$F$7-'Business Plan'!$F$8*(1+'Scenario Analysis (2D)'!AH$4)-'Business Plan'!$F$9)-'Business Plan'!$F$10*(1+'Scenario Analysis (2D)'!$E95))),(('Business Plan'!$G$6*('Business Plan'!$G$7-'Business Plan'!$G$8*(1+'Scenario Analysis (2D)'!AH$4)-'Business Plan'!$G$9)-'Business Plan'!$G$10*(1+'Scenario Analysis (2D)'!$E95))),(('Business Plan'!$H$6*('Business Plan'!$H$7-'Business Plan'!$H$8*(1+'Scenario Analysis (2D)'!AH$4)-'Business Plan'!$H$9)-'Business Plan'!$H$10*(1+'Scenario Analysis (2D)'!$E95))),(('Business Plan'!$I$6*('Business Plan'!$I$7-'Business Plan'!$I$8*(1+'Scenario Analysis (2D)'!AH$4)-'Business Plan'!$I$9)-'Business Plan'!$I$10*(1+'Scenario Analysis (2D)'!$E95))),(('Business Plan'!$J$6*('Business Plan'!$J$7-'Business Plan'!$J$8*(1+'Scenario Analysis (2D)'!AH$4)-'Business Plan'!$J$9)-'Business Plan'!$J$10*(1+'Scenario Analysis (2D)'!$E95))),(('Business Plan'!$K$6*('Business Plan'!$K$7-'Business Plan'!$K$8*(1+'Scenario Analysis (2D)'!AH$4)-'Business Plan'!$K$9)-'Business Plan'!$K$10*(1+'Scenario Analysis (2D)'!$E95)))))/'Business Plan'!$C$13-1</f>
        <v>-13.081571772454662</v>
      </c>
    </row>
    <row r="158" spans="1:23" s="70" customFormat="1" x14ac:dyDescent="0.25">
      <c r="A158" s="67"/>
      <c r="B158" s="68"/>
      <c r="C158" s="69"/>
      <c r="E158" s="71"/>
      <c r="F158" s="71"/>
      <c r="G158" s="67"/>
      <c r="I158" s="71"/>
      <c r="J158" s="71"/>
      <c r="K158" s="67"/>
      <c r="M158" s="71"/>
      <c r="N158" s="71"/>
      <c r="O158" s="67"/>
      <c r="Q158" s="71"/>
      <c r="R158" s="71"/>
      <c r="S158" s="67"/>
      <c r="U158" s="71"/>
      <c r="V158" s="71"/>
      <c r="W158" s="67"/>
    </row>
    <row r="159" spans="1:23" x14ac:dyDescent="0.25">
      <c r="A159" s="66">
        <v>0.25</v>
      </c>
      <c r="B159" s="63">
        <v>-0.3</v>
      </c>
      <c r="C159" s="64">
        <f>(NPV('Business Plan'!$B$3,(('Business Plan'!$C$6*(1+'Scenario Analysis (2D)'!V$4)*('Business Plan'!$C$7*(1+'Scenario Analysis (2D)'!$E16)-'Business Plan'!$C$8-'Business Plan'!$C$9)-'Business Plan'!$C$10)),(('Business Plan'!$D$6*(1+'Scenario Analysis (2D)'!V$4)*('Business Plan'!$D$7*(1+'Scenario Analysis (2D)'!$E16)-'Business Plan'!$D$8-'Business Plan'!$D$9)-'Business Plan'!$D$10)),(('Business Plan'!$E$6*(1+'Scenario Analysis (2D)'!V$4)*('Business Plan'!$E$7*(1+'Scenario Analysis (2D)'!$E16)-'Business Plan'!$E$8-'Business Plan'!$E$9)-'Business Plan'!$E$10)),(('Business Plan'!$F$6*(1+'Scenario Analysis (2D)'!V$4)*('Business Plan'!$F$7*(1+'Scenario Analysis (2D)'!$E16)-'Business Plan'!$F$8-'Business Plan'!$F$9)-'Business Plan'!$F$10)),(('Business Plan'!$G$6*(1+'Scenario Analysis (2D)'!V$4)*('Business Plan'!$G$7*(1+'Scenario Analysis (2D)'!$E16)-'Business Plan'!$G$8-'Business Plan'!$G$9)-'Business Plan'!$G$10)),(('Business Plan'!$H$6*(1+'Scenario Analysis (2D)'!V$4)*('Business Plan'!$H$7*(1+'Scenario Analysis (2D)'!$E16)-'Business Plan'!$H$8-'Business Plan'!$H$9)-'Business Plan'!$H$10)),(('Business Plan'!$I$6*(1+'Scenario Analysis (2D)'!V$4)*('Business Plan'!$I$7*(1+'Scenario Analysis (2D)'!$E16)-'Business Plan'!$I$8-'Business Plan'!$I$9)-'Business Plan'!$I$10)),(('Business Plan'!$J$6*(1+'Scenario Analysis (2D)'!V$4)*('Business Plan'!$J$7*(1+'Scenario Analysis (2D)'!$E16)-'Business Plan'!$J$8-'Business Plan'!$J$9)-'Business Plan'!$J$10)),(('Business Plan'!$K$6*(1+'Scenario Analysis (2D)'!V$4)*('Business Plan'!$K$7*(1+'Scenario Analysis (2D)'!$E16)-'Business Plan'!$K$8-'Business Plan'!$K$9)-'Business Plan'!$K$10))))/'Business Plan'!$C$13-1</f>
        <v>4.7212520655171204</v>
      </c>
      <c r="E159" s="65">
        <v>0.25</v>
      </c>
      <c r="F159" s="65">
        <v>-0.3</v>
      </c>
      <c r="G159" s="64">
        <f>(NPV('Business Plan'!$B$3,(('Business Plan'!$C$6*(1+'Scenario Analysis (2D)'!V$4)*('Business Plan'!$C$7-'Business Plan'!$C$8*(1+'Scenario Analysis (2D)'!$E32)-'Business Plan'!$C$9)-'Business Plan'!$C$10)),(('Business Plan'!$D$6*(1+'Scenario Analysis (2D)'!V$4)*('Business Plan'!$D$7-'Business Plan'!$D$8*(1+'Scenario Analysis (2D)'!$E32)-'Business Plan'!$D$9)-'Business Plan'!$D$10)),(('Business Plan'!$E$6*(1+'Scenario Analysis (2D)'!V$4)*('Business Plan'!$E$7-'Business Plan'!$E$8*(1+'Scenario Analysis (2D)'!$E32)-'Business Plan'!$E$9)-'Business Plan'!$E$10)),(('Business Plan'!$F$6*(1+'Scenario Analysis (2D)'!V$4)*('Business Plan'!$F$7-'Business Plan'!$F$8*(1+'Scenario Analysis (2D)'!$E32)-'Business Plan'!$F$9)-'Business Plan'!$F$10)),(('Business Plan'!$G$6*(1+'Scenario Analysis (2D)'!V$4)*('Business Plan'!$G$7-'Business Plan'!$G$8*(1+'Scenario Analysis (2D)'!$E32)-'Business Plan'!$G$9)-'Business Plan'!$G$10)),(('Business Plan'!$H$6*(1+'Scenario Analysis (2D)'!V$4)*('Business Plan'!$H$7-'Business Plan'!$H$8*(1+'Scenario Analysis (2D)'!$E32)-'Business Plan'!$H$9)-'Business Plan'!$H$10)),(('Business Plan'!$I$6*(1+'Scenario Analysis (2D)'!V$4)*('Business Plan'!$I$7-'Business Plan'!$I$8*(1+'Scenario Analysis (2D)'!$E32)-'Business Plan'!$I$9)-'Business Plan'!$I$10)),(('Business Plan'!$J$6*(1+'Scenario Analysis (2D)'!V$4)*('Business Plan'!$J$7-'Business Plan'!$J$8*(1+'Scenario Analysis (2D)'!$E32)-'Business Plan'!$J$9)-'Business Plan'!$J$10)),(('Business Plan'!$K$6*(1+'Scenario Analysis (2D)'!V$4)*('Business Plan'!$K$7-'Business Plan'!$K$8*(1+'Scenario Analysis (2D)'!$E32)-'Business Plan'!$K$9)-'Business Plan'!$K$10))))/'Business Plan'!$C$13-1</f>
        <v>-10.202782568858215</v>
      </c>
      <c r="I159" s="65">
        <v>0.25</v>
      </c>
      <c r="J159" s="65">
        <v>-0.3</v>
      </c>
      <c r="K159" s="64">
        <f>(NPV('Business Plan'!$B$3,(('Business Plan'!$C$6*(1+'Scenario Analysis (2D)'!V$4)*('Business Plan'!$C$7-'Business Plan'!$C$8-'Business Plan'!$C$9)-'Business Plan'!$C$10*(1+'Scenario Analysis (2D)'!$E48))),(('Business Plan'!$D$6*(1+'Scenario Analysis (2D)'!V$4)*('Business Plan'!$D$7-'Business Plan'!$D$8-'Business Plan'!$D$9)-'Business Plan'!$D$10*(1+'Scenario Analysis (2D)'!$E48))),(('Business Plan'!$E$6*(1+'Scenario Analysis (2D)'!V$4)*('Business Plan'!$E$7-'Business Plan'!$E$8-'Business Plan'!$E$9)-'Business Plan'!$E$10*(1+'Scenario Analysis (2D)'!$E48))),(('Business Plan'!$F$6*(1+'Scenario Analysis (2D)'!V$4)*('Business Plan'!$F$7-'Business Plan'!$F$8-'Business Plan'!$F$9)-'Business Plan'!$F$10*(1+'Scenario Analysis (2D)'!$E48))),(('Business Plan'!$G$6*(1+'Scenario Analysis (2D)'!V$4)*('Business Plan'!$G$7-'Business Plan'!$G$8-'Business Plan'!$G$9)-'Business Plan'!$G$10*(1+'Scenario Analysis (2D)'!$E48))),(('Business Plan'!$H$6*(1+'Scenario Analysis (2D)'!V$4)*('Business Plan'!$H$7-'Business Plan'!$H$8-'Business Plan'!$H$9)-'Business Plan'!$H$10*(1+'Scenario Analysis (2D)'!$E48))),(('Business Plan'!$I$6*(1+'Scenario Analysis (2D)'!V$4)*('Business Plan'!$I$7-'Business Plan'!$I$8-'Business Plan'!$I$9)-'Business Plan'!$I$10*(1+'Scenario Analysis (2D)'!$E48))),(('Business Plan'!$J$6*(1+'Scenario Analysis (2D)'!V$4)*('Business Plan'!$J$7-'Business Plan'!$J$8-'Business Plan'!$J$9)-'Business Plan'!$J$10*(1+'Scenario Analysis (2D)'!$E48))),(('Business Plan'!$K$6*(1+'Scenario Analysis (2D)'!V$4)*('Business Plan'!$K$7-'Business Plan'!$K$8-'Business Plan'!$K$9)-'Business Plan'!$K$10*(1+'Scenario Analysis (2D)'!$E48)))))/'Business Plan'!$C$13-1</f>
        <v>-7.1155971047789794</v>
      </c>
      <c r="M159" s="65">
        <v>0.25</v>
      </c>
      <c r="N159" s="65">
        <v>-0.3</v>
      </c>
      <c r="O159" s="64">
        <f>(NPV('Business Plan'!$B$3,(('Business Plan'!$C$6*('Business Plan'!$C$7*(1+'Scenario Analysis (2D)'!V$4)-'Business Plan'!$C$8*(1+'Scenario Analysis (2D)'!$E64)-'Business Plan'!$C$9)-'Business Plan'!$C$10)),(('Business Plan'!$D$6*('Business Plan'!$D$7*(1+'Scenario Analysis (2D)'!V$4)-'Business Plan'!$D$8*(1+'Scenario Analysis (2D)'!$E64)-'Business Plan'!$D$9)-'Business Plan'!$D$10)),(('Business Plan'!$E$6*('Business Plan'!$E$7*(1+'Scenario Analysis (2D)'!V$4)-'Business Plan'!$E$8*(1+'Scenario Analysis (2D)'!$E64)-'Business Plan'!$E$9)-'Business Plan'!$E$10)),(('Business Plan'!$F$6*('Business Plan'!$F$7*(1+'Scenario Analysis (2D)'!V$4)-'Business Plan'!$F$8*(1+'Scenario Analysis (2D)'!$E64)-'Business Plan'!$F$9)-'Business Plan'!$F$10)),(('Business Plan'!$G$6*('Business Plan'!$G$7*(1+'Scenario Analysis (2D)'!V$4)-'Business Plan'!$G$8*(1+'Scenario Analysis (2D)'!$E64)-'Business Plan'!$G$9)-'Business Plan'!$G$10)),(('Business Plan'!$H$6*('Business Plan'!$H$7*(1+'Scenario Analysis (2D)'!V$4)-'Business Plan'!$H$8*(1+'Scenario Analysis (2D)'!$E64)-'Business Plan'!$H$9)-'Business Plan'!$H$10)),(('Business Plan'!$I$6*('Business Plan'!$I$7*(1+'Scenario Analysis (2D)'!V$4)-'Business Plan'!$I$8*(1+'Scenario Analysis (2D)'!$E64)-'Business Plan'!$I$9)-'Business Plan'!$I$10)),(('Business Plan'!$J$6*('Business Plan'!$J$7*(1+'Scenario Analysis (2D)'!V$4)-'Business Plan'!$J$8*(1+'Scenario Analysis (2D)'!$E64)-'Business Plan'!$J$9)-'Business Plan'!$J$10)),(('Business Plan'!$K$6*('Business Plan'!$K$7*(1+'Scenario Analysis (2D)'!V$4)-'Business Plan'!$K$8*(1+'Scenario Analysis (2D)'!$E64)-'Business Plan'!$K$9)-'Business Plan'!$K$10))))/'Business Plan'!$C$13-1</f>
        <v>-23.816863902337801</v>
      </c>
      <c r="Q159" s="65">
        <v>0.25</v>
      </c>
      <c r="R159" s="65">
        <v>-0.3</v>
      </c>
      <c r="S159" s="64">
        <f>(NPV('Business Plan'!$B$3,(('Business Plan'!$C$6*('Business Plan'!$C$7*(1+'Scenario Analysis (2D)'!V$4)-'Business Plan'!$C$8-'Business Plan'!$C$9)-'Business Plan'!$C$10*(1+'Scenario Analysis (2D)'!$E80))),(('Business Plan'!$D$6*('Business Plan'!$D$7*(1+'Scenario Analysis (2D)'!V$4)-'Business Plan'!$D$8-'Business Plan'!$D$9)-'Business Plan'!$D$10*(1+'Scenario Analysis (2D)'!$E80))),(('Business Plan'!$E$6*('Business Plan'!$E$7*(1+'Scenario Analysis (2D)'!V$4)-'Business Plan'!$E$8-'Business Plan'!$E$9)-'Business Plan'!$E$10*(1+'Scenario Analysis (2D)'!$E80))),(('Business Plan'!$F$6*('Business Plan'!$F$7*(1+'Scenario Analysis (2D)'!V$4)-'Business Plan'!$F$8-'Business Plan'!$F$9)-'Business Plan'!$F$10*(1+'Scenario Analysis (2D)'!$E80))),(('Business Plan'!$G$6*('Business Plan'!$G$7*(1+'Scenario Analysis (2D)'!V$4)-'Business Plan'!$G$8-'Business Plan'!$G$9)-'Business Plan'!$G$10*(1+'Scenario Analysis (2D)'!$E80))),(('Business Plan'!$H$6*('Business Plan'!$H$7*(1+'Scenario Analysis (2D)'!V$4)-'Business Plan'!$H$8-'Business Plan'!$H$9)-'Business Plan'!$H$10*(1+'Scenario Analysis (2D)'!$E80))),(('Business Plan'!$I$6*('Business Plan'!$I$7*(1+'Scenario Analysis (2D)'!V$4)-'Business Plan'!$I$8-'Business Plan'!$I$9)-'Business Plan'!$I$10*(1+'Scenario Analysis (2D)'!$E80))),(('Business Plan'!$J$6*('Business Plan'!$J$7*(1+'Scenario Analysis (2D)'!V$4)-'Business Plan'!$J$8-'Business Plan'!$J$9)-'Business Plan'!$J$10*(1+'Scenario Analysis (2D)'!$E80))),(('Business Plan'!$K$6*('Business Plan'!$K$7*(1+'Scenario Analysis (2D)'!V$4)-'Business Plan'!$K$8-'Business Plan'!$K$9)-'Business Plan'!$K$10*(1+'Scenario Analysis (2D)'!$E80)))))/'Business Plan'!$C$13-1</f>
        <v>-18.078885231942994</v>
      </c>
      <c r="U159" s="65">
        <v>0.25</v>
      </c>
      <c r="V159" s="65">
        <v>-0.3</v>
      </c>
      <c r="W159" s="64">
        <f>(NPV('Business Plan'!$B$3,(('Business Plan'!$C$6*('Business Plan'!$C$7-'Business Plan'!$C$8*(1+'Scenario Analysis (2D)'!V$4)-'Business Plan'!$C$9)-'Business Plan'!$C$10*(1+'Scenario Analysis (2D)'!$E96))),(('Business Plan'!$D$6*('Business Plan'!$D$7-'Business Plan'!$D$8*(1+'Scenario Analysis (2D)'!V$4)-'Business Plan'!$D$9)-'Business Plan'!$D$10*(1+'Scenario Analysis (2D)'!$E96))),(('Business Plan'!$E$6*('Business Plan'!$E$7-'Business Plan'!$E$8*(1+'Scenario Analysis (2D)'!V$4)-'Business Plan'!$E$9)-'Business Plan'!$E$10*(1+'Scenario Analysis (2D)'!$E96))),(('Business Plan'!$F$6*('Business Plan'!$F$7-'Business Plan'!$F$8*(1+'Scenario Analysis (2D)'!V$4)-'Business Plan'!$F$9)-'Business Plan'!$F$10*(1+'Scenario Analysis (2D)'!$E96))),(('Business Plan'!$G$6*('Business Plan'!$G$7-'Business Plan'!$G$8*(1+'Scenario Analysis (2D)'!V$4)-'Business Plan'!$G$9)-'Business Plan'!$G$10*(1+'Scenario Analysis (2D)'!$E96))),(('Business Plan'!$H$6*('Business Plan'!$H$7-'Business Plan'!$H$8*(1+'Scenario Analysis (2D)'!V$4)-'Business Plan'!$H$9)-'Business Plan'!$H$10*(1+'Scenario Analysis (2D)'!$E96))),(('Business Plan'!$I$6*('Business Plan'!$I$7-'Business Plan'!$I$8*(1+'Scenario Analysis (2D)'!V$4)-'Business Plan'!$I$9)-'Business Plan'!$I$10*(1+'Scenario Analysis (2D)'!$E96))),(('Business Plan'!$J$6*('Business Plan'!$J$7-'Business Plan'!$J$8*(1+'Scenario Analysis (2D)'!V$4)-'Business Plan'!$J$9)-'Business Plan'!$J$10*(1+'Scenario Analysis (2D)'!$E96))),(('Business Plan'!$K$6*('Business Plan'!$K$7-'Business Plan'!$K$8*(1+'Scenario Analysis (2D)'!V$4)-'Business Plan'!$K$9)-'Business Plan'!$K$10*(1+'Scenario Analysis (2D)'!$E96)))))/'Business Plan'!$C$13-1</f>
        <v>7.5051741412718638</v>
      </c>
    </row>
    <row r="160" spans="1:23" x14ac:dyDescent="0.25">
      <c r="A160" s="66">
        <v>0.25</v>
      </c>
      <c r="B160" s="63">
        <v>-0.25</v>
      </c>
      <c r="C160" s="64">
        <f>(NPV('Business Plan'!$B$3,(('Business Plan'!$C$6*(1+'Scenario Analysis (2D)'!W$4)*('Business Plan'!$C$7*(1+'Scenario Analysis (2D)'!$E16)-'Business Plan'!$C$8-'Business Plan'!$C$9)-'Business Plan'!$C$10)),(('Business Plan'!$D$6*(1+'Scenario Analysis (2D)'!W$4)*('Business Plan'!$D$7*(1+'Scenario Analysis (2D)'!$E16)-'Business Plan'!$D$8-'Business Plan'!$D$9)-'Business Plan'!$D$10)),(('Business Plan'!$E$6*(1+'Scenario Analysis (2D)'!W$4)*('Business Plan'!$E$7*(1+'Scenario Analysis (2D)'!$E16)-'Business Plan'!$E$8-'Business Plan'!$E$9)-'Business Plan'!$E$10)),(('Business Plan'!$F$6*(1+'Scenario Analysis (2D)'!W$4)*('Business Plan'!$F$7*(1+'Scenario Analysis (2D)'!$E16)-'Business Plan'!$F$8-'Business Plan'!$F$9)-'Business Plan'!$F$10)),(('Business Plan'!$G$6*(1+'Scenario Analysis (2D)'!W$4)*('Business Plan'!$G$7*(1+'Scenario Analysis (2D)'!$E16)-'Business Plan'!$G$8-'Business Plan'!$G$9)-'Business Plan'!$G$10)),(('Business Plan'!$H$6*(1+'Scenario Analysis (2D)'!W$4)*('Business Plan'!$H$7*(1+'Scenario Analysis (2D)'!$E16)-'Business Plan'!$H$8-'Business Plan'!$H$9)-'Business Plan'!$H$10)),(('Business Plan'!$I$6*(1+'Scenario Analysis (2D)'!W$4)*('Business Plan'!$I$7*(1+'Scenario Analysis (2D)'!$E16)-'Business Plan'!$I$8-'Business Plan'!$I$9)-'Business Plan'!$I$10)),(('Business Plan'!$J$6*(1+'Scenario Analysis (2D)'!W$4)*('Business Plan'!$J$7*(1+'Scenario Analysis (2D)'!$E16)-'Business Plan'!$J$8-'Business Plan'!$J$9)-'Business Plan'!$J$10)),(('Business Plan'!$K$6*(1+'Scenario Analysis (2D)'!W$4)*('Business Plan'!$K$7*(1+'Scenario Analysis (2D)'!$E16)-'Business Plan'!$K$8-'Business Plan'!$K$9)-'Business Plan'!$K$10))))/'Business Plan'!$C$13-1</f>
        <v>6.0150554084799008</v>
      </c>
      <c r="E160" s="65">
        <v>0.25</v>
      </c>
      <c r="F160" s="65">
        <v>-0.25</v>
      </c>
      <c r="G160" s="64">
        <f>(NPV('Business Plan'!$B$3,(('Business Plan'!$C$6*(1+'Scenario Analysis (2D)'!W$4)*('Business Plan'!$C$7-'Business Plan'!$C$8*(1+'Scenario Analysis (2D)'!$E32)-'Business Plan'!$C$9)-'Business Plan'!$C$10)),(('Business Plan'!$D$6*(1+'Scenario Analysis (2D)'!W$4)*('Business Plan'!$D$7-'Business Plan'!$D$8*(1+'Scenario Analysis (2D)'!$E32)-'Business Plan'!$D$9)-'Business Plan'!$D$10)),(('Business Plan'!$E$6*(1+'Scenario Analysis (2D)'!W$4)*('Business Plan'!$E$7-'Business Plan'!$E$8*(1+'Scenario Analysis (2D)'!$E32)-'Business Plan'!$E$9)-'Business Plan'!$E$10)),(('Business Plan'!$F$6*(1+'Scenario Analysis (2D)'!W$4)*('Business Plan'!$F$7-'Business Plan'!$F$8*(1+'Scenario Analysis (2D)'!$E32)-'Business Plan'!$F$9)-'Business Plan'!$F$10)),(('Business Plan'!$G$6*(1+'Scenario Analysis (2D)'!W$4)*('Business Plan'!$G$7-'Business Plan'!$G$8*(1+'Scenario Analysis (2D)'!$E32)-'Business Plan'!$G$9)-'Business Plan'!$G$10)),(('Business Plan'!$H$6*(1+'Scenario Analysis (2D)'!W$4)*('Business Plan'!$H$7-'Business Plan'!$H$8*(1+'Scenario Analysis (2D)'!$E32)-'Business Plan'!$H$9)-'Business Plan'!$H$10)),(('Business Plan'!$I$6*(1+'Scenario Analysis (2D)'!W$4)*('Business Plan'!$I$7-'Business Plan'!$I$8*(1+'Scenario Analysis (2D)'!$E32)-'Business Plan'!$I$9)-'Business Plan'!$I$10)),(('Business Plan'!$J$6*(1+'Scenario Analysis (2D)'!W$4)*('Business Plan'!$J$7-'Business Plan'!$J$8*(1+'Scenario Analysis (2D)'!$E32)-'Business Plan'!$J$9)-'Business Plan'!$J$10)),(('Business Plan'!$K$6*(1+'Scenario Analysis (2D)'!W$4)*('Business Plan'!$K$7-'Business Plan'!$K$8*(1+'Scenario Analysis (2D)'!$E32)-'Business Plan'!$K$9)-'Business Plan'!$K$10))))/'Business Plan'!$C$13-1</f>
        <v>-9.9749816997793861</v>
      </c>
      <c r="I160" s="65">
        <v>0.25</v>
      </c>
      <c r="J160" s="65">
        <v>-0.25</v>
      </c>
      <c r="K160" s="64">
        <f>(NPV('Business Plan'!$B$3,(('Business Plan'!$C$6*(1+'Scenario Analysis (2D)'!W$4)*('Business Plan'!$C$7-'Business Plan'!$C$8-'Business Plan'!$C$9)-'Business Plan'!$C$10*(1+'Scenario Analysis (2D)'!$E48))),(('Business Plan'!$D$6*(1+'Scenario Analysis (2D)'!W$4)*('Business Plan'!$D$7-'Business Plan'!$D$8-'Business Plan'!$D$9)-'Business Plan'!$D$10*(1+'Scenario Analysis (2D)'!$E48))),(('Business Plan'!$E$6*(1+'Scenario Analysis (2D)'!W$4)*('Business Plan'!$E$7-'Business Plan'!$E$8-'Business Plan'!$E$9)-'Business Plan'!$E$10*(1+'Scenario Analysis (2D)'!$E48))),(('Business Plan'!$F$6*(1+'Scenario Analysis (2D)'!W$4)*('Business Plan'!$F$7-'Business Plan'!$F$8-'Business Plan'!$F$9)-'Business Plan'!$F$10*(1+'Scenario Analysis (2D)'!$E48))),(('Business Plan'!$G$6*(1+'Scenario Analysis (2D)'!W$4)*('Business Plan'!$G$7-'Business Plan'!$G$8-'Business Plan'!$G$9)-'Business Plan'!$G$10*(1+'Scenario Analysis (2D)'!$E48))),(('Business Plan'!$H$6*(1+'Scenario Analysis (2D)'!W$4)*('Business Plan'!$H$7-'Business Plan'!$H$8-'Business Plan'!$H$9)-'Business Plan'!$H$10*(1+'Scenario Analysis (2D)'!$E48))),(('Business Plan'!$I$6*(1+'Scenario Analysis (2D)'!W$4)*('Business Plan'!$I$7-'Business Plan'!$I$8-'Business Plan'!$I$9)-'Business Plan'!$I$10*(1+'Scenario Analysis (2D)'!$E48))),(('Business Plan'!$J$6*(1+'Scenario Analysis (2D)'!W$4)*('Business Plan'!$J$7-'Business Plan'!$J$8-'Business Plan'!$J$9)-'Business Plan'!$J$10*(1+'Scenario Analysis (2D)'!$E48))),(('Business Plan'!$K$6*(1+'Scenario Analysis (2D)'!W$4)*('Business Plan'!$K$7-'Business Plan'!$K$8-'Business Plan'!$K$9)-'Business Plan'!$K$10*(1+'Scenario Analysis (2D)'!$E48)))))/'Business Plan'!$C$13-1</f>
        <v>-6.4459973679808913</v>
      </c>
      <c r="M160" s="65">
        <v>0.25</v>
      </c>
      <c r="N160" s="65">
        <v>-0.25</v>
      </c>
      <c r="O160" s="64">
        <f>(NPV('Business Plan'!$B$3,(('Business Plan'!$C$6*('Business Plan'!$C$7*(1+'Scenario Analysis (2D)'!W$4)-'Business Plan'!$C$8*(1+'Scenario Analysis (2D)'!$E64)-'Business Plan'!$C$9)-'Business Plan'!$C$10)),(('Business Plan'!$D$6*('Business Plan'!$D$7*(1+'Scenario Analysis (2D)'!W$4)-'Business Plan'!$D$8*(1+'Scenario Analysis (2D)'!$E64)-'Business Plan'!$D$9)-'Business Plan'!$D$10)),(('Business Plan'!$E$6*('Business Plan'!$E$7*(1+'Scenario Analysis (2D)'!W$4)-'Business Plan'!$E$8*(1+'Scenario Analysis (2D)'!$E64)-'Business Plan'!$E$9)-'Business Plan'!$E$10)),(('Business Plan'!$F$6*('Business Plan'!$F$7*(1+'Scenario Analysis (2D)'!W$4)-'Business Plan'!$F$8*(1+'Scenario Analysis (2D)'!$E64)-'Business Plan'!$F$9)-'Business Plan'!$F$10)),(('Business Plan'!$G$6*('Business Plan'!$G$7*(1+'Scenario Analysis (2D)'!W$4)-'Business Plan'!$G$8*(1+'Scenario Analysis (2D)'!$E64)-'Business Plan'!$G$9)-'Business Plan'!$G$10)),(('Business Plan'!$H$6*('Business Plan'!$H$7*(1+'Scenario Analysis (2D)'!W$4)-'Business Plan'!$H$8*(1+'Scenario Analysis (2D)'!$E64)-'Business Plan'!$H$9)-'Business Plan'!$H$10)),(('Business Plan'!$I$6*('Business Plan'!$I$7*(1+'Scenario Analysis (2D)'!W$4)-'Business Plan'!$I$8*(1+'Scenario Analysis (2D)'!$E64)-'Business Plan'!$I$9)-'Business Plan'!$I$10)),(('Business Plan'!$J$6*('Business Plan'!$J$7*(1+'Scenario Analysis (2D)'!W$4)-'Business Plan'!$J$8*(1+'Scenario Analysis (2D)'!$E64)-'Business Plan'!$J$9)-'Business Plan'!$J$10)),(('Business Plan'!$K$6*('Business Plan'!$K$7*(1+'Scenario Analysis (2D)'!W$4)-'Business Plan'!$K$8*(1+'Scenario Analysis (2D)'!$E64)-'Business Plan'!$K$9)-'Business Plan'!$K$10))))/'Business Plan'!$C$13-1</f>
        <v>-21.320049477679046</v>
      </c>
      <c r="Q160" s="65">
        <v>0.25</v>
      </c>
      <c r="R160" s="65">
        <v>-0.25</v>
      </c>
      <c r="S160" s="64">
        <f>(NPV('Business Plan'!$B$3,(('Business Plan'!$C$6*('Business Plan'!$C$7*(1+'Scenario Analysis (2D)'!W$4)-'Business Plan'!$C$8-'Business Plan'!$C$9)-'Business Plan'!$C$10*(1+'Scenario Analysis (2D)'!$E80))),(('Business Plan'!$D$6*('Business Plan'!$D$7*(1+'Scenario Analysis (2D)'!W$4)-'Business Plan'!$D$8-'Business Plan'!$D$9)-'Business Plan'!$D$10*(1+'Scenario Analysis (2D)'!$E80))),(('Business Plan'!$E$6*('Business Plan'!$E$7*(1+'Scenario Analysis (2D)'!W$4)-'Business Plan'!$E$8-'Business Plan'!$E$9)-'Business Plan'!$E$10*(1+'Scenario Analysis (2D)'!$E80))),(('Business Plan'!$F$6*('Business Plan'!$F$7*(1+'Scenario Analysis (2D)'!W$4)-'Business Plan'!$F$8-'Business Plan'!$F$9)-'Business Plan'!$F$10*(1+'Scenario Analysis (2D)'!$E80))),(('Business Plan'!$G$6*('Business Plan'!$G$7*(1+'Scenario Analysis (2D)'!W$4)-'Business Plan'!$G$8-'Business Plan'!$G$9)-'Business Plan'!$G$10*(1+'Scenario Analysis (2D)'!$E80))),(('Business Plan'!$H$6*('Business Plan'!$H$7*(1+'Scenario Analysis (2D)'!W$4)-'Business Plan'!$H$8-'Business Plan'!$H$9)-'Business Plan'!$H$10*(1+'Scenario Analysis (2D)'!$E80))),(('Business Plan'!$I$6*('Business Plan'!$I$7*(1+'Scenario Analysis (2D)'!W$4)-'Business Plan'!$I$8-'Business Plan'!$I$9)-'Business Plan'!$I$10*(1+'Scenario Analysis (2D)'!$E80))),(('Business Plan'!$J$6*('Business Plan'!$J$7*(1+'Scenario Analysis (2D)'!W$4)-'Business Plan'!$J$8-'Business Plan'!$J$9)-'Business Plan'!$J$10*(1+'Scenario Analysis (2D)'!$E80))),(('Business Plan'!$K$6*('Business Plan'!$K$7*(1+'Scenario Analysis (2D)'!W$4)-'Business Plan'!$K$8-'Business Plan'!$K$9)-'Business Plan'!$K$10*(1+'Scenario Analysis (2D)'!$E80)))))/'Business Plan'!$C$13-1</f>
        <v>-15.582070807284236</v>
      </c>
      <c r="U160" s="65">
        <v>0.25</v>
      </c>
      <c r="V160" s="65">
        <v>-0.25</v>
      </c>
      <c r="W160" s="64">
        <f>(NPV('Business Plan'!$B$3,(('Business Plan'!$C$6*('Business Plan'!$C$7-'Business Plan'!$C$8*(1+'Scenario Analysis (2D)'!W$4)-'Business Plan'!$C$9)-'Business Plan'!$C$10*(1+'Scenario Analysis (2D)'!$E96))),(('Business Plan'!$D$6*('Business Plan'!$D$7-'Business Plan'!$D$8*(1+'Scenario Analysis (2D)'!W$4)-'Business Plan'!$D$9)-'Business Plan'!$D$10*(1+'Scenario Analysis (2D)'!$E96))),(('Business Plan'!$E$6*('Business Plan'!$E$7-'Business Plan'!$E$8*(1+'Scenario Analysis (2D)'!W$4)-'Business Plan'!$E$9)-'Business Plan'!$E$10*(1+'Scenario Analysis (2D)'!$E96))),(('Business Plan'!$F$6*('Business Plan'!$F$7-'Business Plan'!$F$8*(1+'Scenario Analysis (2D)'!W$4)-'Business Plan'!$F$9)-'Business Plan'!$F$10*(1+'Scenario Analysis (2D)'!$E96))),(('Business Plan'!$G$6*('Business Plan'!$G$7-'Business Plan'!$G$8*(1+'Scenario Analysis (2D)'!W$4)-'Business Plan'!$G$9)-'Business Plan'!$G$10*(1+'Scenario Analysis (2D)'!$E96))),(('Business Plan'!$H$6*('Business Plan'!$H$7-'Business Plan'!$H$8*(1+'Scenario Analysis (2D)'!W$4)-'Business Plan'!$H$9)-'Business Plan'!$H$10*(1+'Scenario Analysis (2D)'!$E96))),(('Business Plan'!$I$6*('Business Plan'!$I$7-'Business Plan'!$I$8*(1+'Scenario Analysis (2D)'!W$4)-'Business Plan'!$I$9)-'Business Plan'!$I$10*(1+'Scenario Analysis (2D)'!$E96))),(('Business Plan'!$J$6*('Business Plan'!$J$7-'Business Plan'!$J$8*(1+'Scenario Analysis (2D)'!W$4)-'Business Plan'!$J$9)-'Business Plan'!$J$10*(1+'Scenario Analysis (2D)'!$E96))),(('Business Plan'!$K$6*('Business Plan'!$K$7-'Business Plan'!$K$8*(1+'Scenario Analysis (2D)'!W$4)-'Business Plan'!$K$9)-'Business Plan'!$K$10*(1+'Scenario Analysis (2D)'!$E96)))))/'Business Plan'!$C$13-1</f>
        <v>5.7379786703948126</v>
      </c>
    </row>
    <row r="161" spans="1:23" x14ac:dyDescent="0.25">
      <c r="A161" s="66">
        <v>0.25</v>
      </c>
      <c r="B161" s="63">
        <v>-0.2</v>
      </c>
      <c r="C161" s="64">
        <f>(NPV('Business Plan'!$B$3,(('Business Plan'!$C$6*(1+'Scenario Analysis (2D)'!X$4)*('Business Plan'!$C$7*(1+'Scenario Analysis (2D)'!$E16)-'Business Plan'!$C$8-'Business Plan'!$C$9)-'Business Plan'!$C$10)),(('Business Plan'!$D$6*(1+'Scenario Analysis (2D)'!X$4)*('Business Plan'!$D$7*(1+'Scenario Analysis (2D)'!$E16)-'Business Plan'!$D$8-'Business Plan'!$D$9)-'Business Plan'!$D$10)),(('Business Plan'!$E$6*(1+'Scenario Analysis (2D)'!X$4)*('Business Plan'!$E$7*(1+'Scenario Analysis (2D)'!$E16)-'Business Plan'!$E$8-'Business Plan'!$E$9)-'Business Plan'!$E$10)),(('Business Plan'!$F$6*(1+'Scenario Analysis (2D)'!X$4)*('Business Plan'!$F$7*(1+'Scenario Analysis (2D)'!$E16)-'Business Plan'!$F$8-'Business Plan'!$F$9)-'Business Plan'!$F$10)),(('Business Plan'!$G$6*(1+'Scenario Analysis (2D)'!X$4)*('Business Plan'!$G$7*(1+'Scenario Analysis (2D)'!$E16)-'Business Plan'!$G$8-'Business Plan'!$G$9)-'Business Plan'!$G$10)),(('Business Plan'!$H$6*(1+'Scenario Analysis (2D)'!X$4)*('Business Plan'!$H$7*(1+'Scenario Analysis (2D)'!$E16)-'Business Plan'!$H$8-'Business Plan'!$H$9)-'Business Plan'!$H$10)),(('Business Plan'!$I$6*(1+'Scenario Analysis (2D)'!X$4)*('Business Plan'!$I$7*(1+'Scenario Analysis (2D)'!$E16)-'Business Plan'!$I$8-'Business Plan'!$I$9)-'Business Plan'!$I$10)),(('Business Plan'!$J$6*(1+'Scenario Analysis (2D)'!X$4)*('Business Plan'!$J$7*(1+'Scenario Analysis (2D)'!$E16)-'Business Plan'!$J$8-'Business Plan'!$J$9)-'Business Plan'!$J$10)),(('Business Plan'!$K$6*(1+'Scenario Analysis (2D)'!X$4)*('Business Plan'!$K$7*(1+'Scenario Analysis (2D)'!$E16)-'Business Plan'!$K$8-'Business Plan'!$K$9)-'Business Plan'!$K$10))))/'Business Plan'!$C$13-1</f>
        <v>7.3088587514426777</v>
      </c>
      <c r="E161" s="65">
        <v>0.25</v>
      </c>
      <c r="F161" s="65">
        <v>-0.2</v>
      </c>
      <c r="G161" s="64">
        <f>(NPV('Business Plan'!$B$3,(('Business Plan'!$C$6*(1+'Scenario Analysis (2D)'!X$4)*('Business Plan'!$C$7-'Business Plan'!$C$8*(1+'Scenario Analysis (2D)'!$E32)-'Business Plan'!$C$9)-'Business Plan'!$C$10)),(('Business Plan'!$D$6*(1+'Scenario Analysis (2D)'!X$4)*('Business Plan'!$D$7-'Business Plan'!$D$8*(1+'Scenario Analysis (2D)'!$E32)-'Business Plan'!$D$9)-'Business Plan'!$D$10)),(('Business Plan'!$E$6*(1+'Scenario Analysis (2D)'!X$4)*('Business Plan'!$E$7-'Business Plan'!$E$8*(1+'Scenario Analysis (2D)'!$E32)-'Business Plan'!$E$9)-'Business Plan'!$E$10)),(('Business Plan'!$F$6*(1+'Scenario Analysis (2D)'!X$4)*('Business Plan'!$F$7-'Business Plan'!$F$8*(1+'Scenario Analysis (2D)'!$E32)-'Business Plan'!$F$9)-'Business Plan'!$F$10)),(('Business Plan'!$G$6*(1+'Scenario Analysis (2D)'!X$4)*('Business Plan'!$G$7-'Business Plan'!$G$8*(1+'Scenario Analysis (2D)'!$E32)-'Business Plan'!$G$9)-'Business Plan'!$G$10)),(('Business Plan'!$H$6*(1+'Scenario Analysis (2D)'!X$4)*('Business Plan'!$H$7-'Business Plan'!$H$8*(1+'Scenario Analysis (2D)'!$E32)-'Business Plan'!$H$9)-'Business Plan'!$H$10)),(('Business Plan'!$I$6*(1+'Scenario Analysis (2D)'!X$4)*('Business Plan'!$I$7-'Business Plan'!$I$8*(1+'Scenario Analysis (2D)'!$E32)-'Business Plan'!$I$9)-'Business Plan'!$I$10)),(('Business Plan'!$J$6*(1+'Scenario Analysis (2D)'!X$4)*('Business Plan'!$J$7-'Business Plan'!$J$8*(1+'Scenario Analysis (2D)'!$E32)-'Business Plan'!$J$9)-'Business Plan'!$J$10)),(('Business Plan'!$K$6*(1+'Scenario Analysis (2D)'!X$4)*('Business Plan'!$K$7-'Business Plan'!$K$8*(1+'Scenario Analysis (2D)'!$E32)-'Business Plan'!$K$9)-'Business Plan'!$K$10))))/'Business Plan'!$C$13-1</f>
        <v>-9.7471808307005592</v>
      </c>
      <c r="I161" s="65">
        <v>0.25</v>
      </c>
      <c r="J161" s="65">
        <v>-0.2</v>
      </c>
      <c r="K161" s="64">
        <f>(NPV('Business Plan'!$B$3,(('Business Plan'!$C$6*(1+'Scenario Analysis (2D)'!X$4)*('Business Plan'!$C$7-'Business Plan'!$C$8-'Business Plan'!$C$9)-'Business Plan'!$C$10*(1+'Scenario Analysis (2D)'!$E48))),(('Business Plan'!$D$6*(1+'Scenario Analysis (2D)'!X$4)*('Business Plan'!$D$7-'Business Plan'!$D$8-'Business Plan'!$D$9)-'Business Plan'!$D$10*(1+'Scenario Analysis (2D)'!$E48))),(('Business Plan'!$E$6*(1+'Scenario Analysis (2D)'!X$4)*('Business Plan'!$E$7-'Business Plan'!$E$8-'Business Plan'!$E$9)-'Business Plan'!$E$10*(1+'Scenario Analysis (2D)'!$E48))),(('Business Plan'!$F$6*(1+'Scenario Analysis (2D)'!X$4)*('Business Plan'!$F$7-'Business Plan'!$F$8-'Business Plan'!$F$9)-'Business Plan'!$F$10*(1+'Scenario Analysis (2D)'!$E48))),(('Business Plan'!$G$6*(1+'Scenario Analysis (2D)'!X$4)*('Business Plan'!$G$7-'Business Plan'!$G$8-'Business Plan'!$G$9)-'Business Plan'!$G$10*(1+'Scenario Analysis (2D)'!$E48))),(('Business Plan'!$H$6*(1+'Scenario Analysis (2D)'!X$4)*('Business Plan'!$H$7-'Business Plan'!$H$8-'Business Plan'!$H$9)-'Business Plan'!$H$10*(1+'Scenario Analysis (2D)'!$E48))),(('Business Plan'!$I$6*(1+'Scenario Analysis (2D)'!X$4)*('Business Plan'!$I$7-'Business Plan'!$I$8-'Business Plan'!$I$9)-'Business Plan'!$I$10*(1+'Scenario Analysis (2D)'!$E48))),(('Business Plan'!$J$6*(1+'Scenario Analysis (2D)'!X$4)*('Business Plan'!$J$7-'Business Plan'!$J$8-'Business Plan'!$J$9)-'Business Plan'!$J$10*(1+'Scenario Analysis (2D)'!$E48))),(('Business Plan'!$K$6*(1+'Scenario Analysis (2D)'!X$4)*('Business Plan'!$K$7-'Business Plan'!$K$8-'Business Plan'!$K$9)-'Business Plan'!$K$10*(1+'Scenario Analysis (2D)'!$E48)))))/'Business Plan'!$C$13-1</f>
        <v>-5.7763976311828014</v>
      </c>
      <c r="M161" s="65">
        <v>0.25</v>
      </c>
      <c r="N161" s="65">
        <v>-0.2</v>
      </c>
      <c r="O161" s="64">
        <f>(NPV('Business Plan'!$B$3,(('Business Plan'!$C$6*('Business Plan'!$C$7*(1+'Scenario Analysis (2D)'!X$4)-'Business Plan'!$C$8*(1+'Scenario Analysis (2D)'!$E64)-'Business Plan'!$C$9)-'Business Plan'!$C$10)),(('Business Plan'!$D$6*('Business Plan'!$D$7*(1+'Scenario Analysis (2D)'!X$4)-'Business Plan'!$D$8*(1+'Scenario Analysis (2D)'!$E64)-'Business Plan'!$D$9)-'Business Plan'!$D$10)),(('Business Plan'!$E$6*('Business Plan'!$E$7*(1+'Scenario Analysis (2D)'!X$4)-'Business Plan'!$E$8*(1+'Scenario Analysis (2D)'!$E64)-'Business Plan'!$E$9)-'Business Plan'!$E$10)),(('Business Plan'!$F$6*('Business Plan'!$F$7*(1+'Scenario Analysis (2D)'!X$4)-'Business Plan'!$F$8*(1+'Scenario Analysis (2D)'!$E64)-'Business Plan'!$F$9)-'Business Plan'!$F$10)),(('Business Plan'!$G$6*('Business Plan'!$G$7*(1+'Scenario Analysis (2D)'!X$4)-'Business Plan'!$G$8*(1+'Scenario Analysis (2D)'!$E64)-'Business Plan'!$G$9)-'Business Plan'!$G$10)),(('Business Plan'!$H$6*('Business Plan'!$H$7*(1+'Scenario Analysis (2D)'!X$4)-'Business Plan'!$H$8*(1+'Scenario Analysis (2D)'!$E64)-'Business Plan'!$H$9)-'Business Plan'!$H$10)),(('Business Plan'!$I$6*('Business Plan'!$I$7*(1+'Scenario Analysis (2D)'!X$4)-'Business Plan'!$I$8*(1+'Scenario Analysis (2D)'!$E64)-'Business Plan'!$I$9)-'Business Plan'!$I$10)),(('Business Plan'!$J$6*('Business Plan'!$J$7*(1+'Scenario Analysis (2D)'!X$4)-'Business Plan'!$J$8*(1+'Scenario Analysis (2D)'!$E64)-'Business Plan'!$J$9)-'Business Plan'!$J$10)),(('Business Plan'!$K$6*('Business Plan'!$K$7*(1+'Scenario Analysis (2D)'!X$4)-'Business Plan'!$K$8*(1+'Scenario Analysis (2D)'!$E64)-'Business Plan'!$K$9)-'Business Plan'!$K$10))))/'Business Plan'!$C$13-1</f>
        <v>-18.823235053020287</v>
      </c>
      <c r="Q161" s="65">
        <v>0.25</v>
      </c>
      <c r="R161" s="65">
        <v>-0.2</v>
      </c>
      <c r="S161" s="64">
        <f>(NPV('Business Plan'!$B$3,(('Business Plan'!$C$6*('Business Plan'!$C$7*(1+'Scenario Analysis (2D)'!X$4)-'Business Plan'!$C$8-'Business Plan'!$C$9)-'Business Plan'!$C$10*(1+'Scenario Analysis (2D)'!$E80))),(('Business Plan'!$D$6*('Business Plan'!$D$7*(1+'Scenario Analysis (2D)'!X$4)-'Business Plan'!$D$8-'Business Plan'!$D$9)-'Business Plan'!$D$10*(1+'Scenario Analysis (2D)'!$E80))),(('Business Plan'!$E$6*('Business Plan'!$E$7*(1+'Scenario Analysis (2D)'!X$4)-'Business Plan'!$E$8-'Business Plan'!$E$9)-'Business Plan'!$E$10*(1+'Scenario Analysis (2D)'!$E80))),(('Business Plan'!$F$6*('Business Plan'!$F$7*(1+'Scenario Analysis (2D)'!X$4)-'Business Plan'!$F$8-'Business Plan'!$F$9)-'Business Plan'!$F$10*(1+'Scenario Analysis (2D)'!$E80))),(('Business Plan'!$G$6*('Business Plan'!$G$7*(1+'Scenario Analysis (2D)'!X$4)-'Business Plan'!$G$8-'Business Plan'!$G$9)-'Business Plan'!$G$10*(1+'Scenario Analysis (2D)'!$E80))),(('Business Plan'!$H$6*('Business Plan'!$H$7*(1+'Scenario Analysis (2D)'!X$4)-'Business Plan'!$H$8-'Business Plan'!$H$9)-'Business Plan'!$H$10*(1+'Scenario Analysis (2D)'!$E80))),(('Business Plan'!$I$6*('Business Plan'!$I$7*(1+'Scenario Analysis (2D)'!X$4)-'Business Plan'!$I$8-'Business Plan'!$I$9)-'Business Plan'!$I$10*(1+'Scenario Analysis (2D)'!$E80))),(('Business Plan'!$J$6*('Business Plan'!$J$7*(1+'Scenario Analysis (2D)'!X$4)-'Business Plan'!$J$8-'Business Plan'!$J$9)-'Business Plan'!$J$10*(1+'Scenario Analysis (2D)'!$E80))),(('Business Plan'!$K$6*('Business Plan'!$K$7*(1+'Scenario Analysis (2D)'!X$4)-'Business Plan'!$K$8-'Business Plan'!$K$9)-'Business Plan'!$K$10*(1+'Scenario Analysis (2D)'!$E80)))))/'Business Plan'!$C$13-1</f>
        <v>-13.085256382625477</v>
      </c>
      <c r="U161" s="65">
        <v>0.25</v>
      </c>
      <c r="V161" s="65">
        <v>-0.2</v>
      </c>
      <c r="W161" s="64">
        <f>(NPV('Business Plan'!$B$3,(('Business Plan'!$C$6*('Business Plan'!$C$7-'Business Plan'!$C$8*(1+'Scenario Analysis (2D)'!X$4)-'Business Plan'!$C$9)-'Business Plan'!$C$10*(1+'Scenario Analysis (2D)'!$E96))),(('Business Plan'!$D$6*('Business Plan'!$D$7-'Business Plan'!$D$8*(1+'Scenario Analysis (2D)'!X$4)-'Business Plan'!$D$9)-'Business Plan'!$D$10*(1+'Scenario Analysis (2D)'!$E96))),(('Business Plan'!$E$6*('Business Plan'!$E$7-'Business Plan'!$E$8*(1+'Scenario Analysis (2D)'!X$4)-'Business Plan'!$E$9)-'Business Plan'!$E$10*(1+'Scenario Analysis (2D)'!$E96))),(('Business Plan'!$F$6*('Business Plan'!$F$7-'Business Plan'!$F$8*(1+'Scenario Analysis (2D)'!X$4)-'Business Plan'!$F$9)-'Business Plan'!$F$10*(1+'Scenario Analysis (2D)'!$E96))),(('Business Plan'!$G$6*('Business Plan'!$G$7-'Business Plan'!$G$8*(1+'Scenario Analysis (2D)'!X$4)-'Business Plan'!$G$9)-'Business Plan'!$G$10*(1+'Scenario Analysis (2D)'!$E96))),(('Business Plan'!$H$6*('Business Plan'!$H$7-'Business Plan'!$H$8*(1+'Scenario Analysis (2D)'!X$4)-'Business Plan'!$H$9)-'Business Plan'!$H$10*(1+'Scenario Analysis (2D)'!$E96))),(('Business Plan'!$I$6*('Business Plan'!$I$7-'Business Plan'!$I$8*(1+'Scenario Analysis (2D)'!X$4)-'Business Plan'!$I$9)-'Business Plan'!$I$10*(1+'Scenario Analysis (2D)'!$E96))),(('Business Plan'!$J$6*('Business Plan'!$J$7-'Business Plan'!$J$8*(1+'Scenario Analysis (2D)'!X$4)-'Business Plan'!$J$9)-'Business Plan'!$J$10*(1+'Scenario Analysis (2D)'!$E96))),(('Business Plan'!$K$6*('Business Plan'!$K$7-'Business Plan'!$K$8*(1+'Scenario Analysis (2D)'!X$4)-'Business Plan'!$K$9)-'Business Plan'!$K$10*(1+'Scenario Analysis (2D)'!$E96)))))/'Business Plan'!$C$13-1</f>
        <v>3.9707831995177614</v>
      </c>
    </row>
    <row r="162" spans="1:23" x14ac:dyDescent="0.25">
      <c r="A162" s="66">
        <v>0.25</v>
      </c>
      <c r="B162" s="63">
        <v>-0.15</v>
      </c>
      <c r="C162" s="64">
        <f>(NPV('Business Plan'!$B$3,(('Business Plan'!$C$6*(1+'Scenario Analysis (2D)'!Y$4)*('Business Plan'!$C$7*(1+'Scenario Analysis (2D)'!$E16)-'Business Plan'!$C$8-'Business Plan'!$C$9)-'Business Plan'!$C$10)),(('Business Plan'!$D$6*(1+'Scenario Analysis (2D)'!Y$4)*('Business Plan'!$D$7*(1+'Scenario Analysis (2D)'!$E16)-'Business Plan'!$D$8-'Business Plan'!$D$9)-'Business Plan'!$D$10)),(('Business Plan'!$E$6*(1+'Scenario Analysis (2D)'!Y$4)*('Business Plan'!$E$7*(1+'Scenario Analysis (2D)'!$E16)-'Business Plan'!$E$8-'Business Plan'!$E$9)-'Business Plan'!$E$10)),(('Business Plan'!$F$6*(1+'Scenario Analysis (2D)'!Y$4)*('Business Plan'!$F$7*(1+'Scenario Analysis (2D)'!$E16)-'Business Plan'!$F$8-'Business Plan'!$F$9)-'Business Plan'!$F$10)),(('Business Plan'!$G$6*(1+'Scenario Analysis (2D)'!Y$4)*('Business Plan'!$G$7*(1+'Scenario Analysis (2D)'!$E16)-'Business Plan'!$G$8-'Business Plan'!$G$9)-'Business Plan'!$G$10)),(('Business Plan'!$H$6*(1+'Scenario Analysis (2D)'!Y$4)*('Business Plan'!$H$7*(1+'Scenario Analysis (2D)'!$E16)-'Business Plan'!$H$8-'Business Plan'!$H$9)-'Business Plan'!$H$10)),(('Business Plan'!$I$6*(1+'Scenario Analysis (2D)'!Y$4)*('Business Plan'!$I$7*(1+'Scenario Analysis (2D)'!$E16)-'Business Plan'!$I$8-'Business Plan'!$I$9)-'Business Plan'!$I$10)),(('Business Plan'!$J$6*(1+'Scenario Analysis (2D)'!Y$4)*('Business Plan'!$J$7*(1+'Scenario Analysis (2D)'!$E16)-'Business Plan'!$J$8-'Business Plan'!$J$9)-'Business Plan'!$J$10)),(('Business Plan'!$K$6*(1+'Scenario Analysis (2D)'!Y$4)*('Business Plan'!$K$7*(1+'Scenario Analysis (2D)'!$E16)-'Business Plan'!$K$8-'Business Plan'!$K$9)-'Business Plan'!$K$10))))/'Business Plan'!$C$13-1</f>
        <v>8.6026620944054546</v>
      </c>
      <c r="E162" s="65">
        <v>0.25</v>
      </c>
      <c r="F162" s="65">
        <v>-0.15</v>
      </c>
      <c r="G162" s="64">
        <f>(NPV('Business Plan'!$B$3,(('Business Plan'!$C$6*(1+'Scenario Analysis (2D)'!Y$4)*('Business Plan'!$C$7-'Business Plan'!$C$8*(1+'Scenario Analysis (2D)'!$E32)-'Business Plan'!$C$9)-'Business Plan'!$C$10)),(('Business Plan'!$D$6*(1+'Scenario Analysis (2D)'!Y$4)*('Business Plan'!$D$7-'Business Plan'!$D$8*(1+'Scenario Analysis (2D)'!$E32)-'Business Plan'!$D$9)-'Business Plan'!$D$10)),(('Business Plan'!$E$6*(1+'Scenario Analysis (2D)'!Y$4)*('Business Plan'!$E$7-'Business Plan'!$E$8*(1+'Scenario Analysis (2D)'!$E32)-'Business Plan'!$E$9)-'Business Plan'!$E$10)),(('Business Plan'!$F$6*(1+'Scenario Analysis (2D)'!Y$4)*('Business Plan'!$F$7-'Business Plan'!$F$8*(1+'Scenario Analysis (2D)'!$E32)-'Business Plan'!$F$9)-'Business Plan'!$F$10)),(('Business Plan'!$G$6*(1+'Scenario Analysis (2D)'!Y$4)*('Business Plan'!$G$7-'Business Plan'!$G$8*(1+'Scenario Analysis (2D)'!$E32)-'Business Plan'!$G$9)-'Business Plan'!$G$10)),(('Business Plan'!$H$6*(1+'Scenario Analysis (2D)'!Y$4)*('Business Plan'!$H$7-'Business Plan'!$H$8*(1+'Scenario Analysis (2D)'!$E32)-'Business Plan'!$H$9)-'Business Plan'!$H$10)),(('Business Plan'!$I$6*(1+'Scenario Analysis (2D)'!Y$4)*('Business Plan'!$I$7-'Business Plan'!$I$8*(1+'Scenario Analysis (2D)'!$E32)-'Business Plan'!$I$9)-'Business Plan'!$I$10)),(('Business Plan'!$J$6*(1+'Scenario Analysis (2D)'!Y$4)*('Business Plan'!$J$7-'Business Plan'!$J$8*(1+'Scenario Analysis (2D)'!$E32)-'Business Plan'!$J$9)-'Business Plan'!$J$10)),(('Business Plan'!$K$6*(1+'Scenario Analysis (2D)'!Y$4)*('Business Plan'!$K$7-'Business Plan'!$K$8*(1+'Scenario Analysis (2D)'!$E32)-'Business Plan'!$K$9)-'Business Plan'!$K$10))))/'Business Plan'!$C$13-1</f>
        <v>-9.5193799616217358</v>
      </c>
      <c r="I162" s="65">
        <v>0.25</v>
      </c>
      <c r="J162" s="65">
        <v>-0.15</v>
      </c>
      <c r="K162" s="64">
        <f>(NPV('Business Plan'!$B$3,(('Business Plan'!$C$6*(1+'Scenario Analysis (2D)'!Y$4)*('Business Plan'!$C$7-'Business Plan'!$C$8-'Business Plan'!$C$9)-'Business Plan'!$C$10*(1+'Scenario Analysis (2D)'!$E48))),(('Business Plan'!$D$6*(1+'Scenario Analysis (2D)'!Y$4)*('Business Plan'!$D$7-'Business Plan'!$D$8-'Business Plan'!$D$9)-'Business Plan'!$D$10*(1+'Scenario Analysis (2D)'!$E48))),(('Business Plan'!$E$6*(1+'Scenario Analysis (2D)'!Y$4)*('Business Plan'!$E$7-'Business Plan'!$E$8-'Business Plan'!$E$9)-'Business Plan'!$E$10*(1+'Scenario Analysis (2D)'!$E48))),(('Business Plan'!$F$6*(1+'Scenario Analysis (2D)'!Y$4)*('Business Plan'!$F$7-'Business Plan'!$F$8-'Business Plan'!$F$9)-'Business Plan'!$F$10*(1+'Scenario Analysis (2D)'!$E48))),(('Business Plan'!$G$6*(1+'Scenario Analysis (2D)'!Y$4)*('Business Plan'!$G$7-'Business Plan'!$G$8-'Business Plan'!$G$9)-'Business Plan'!$G$10*(1+'Scenario Analysis (2D)'!$E48))),(('Business Plan'!$H$6*(1+'Scenario Analysis (2D)'!Y$4)*('Business Plan'!$H$7-'Business Plan'!$H$8-'Business Plan'!$H$9)-'Business Plan'!$H$10*(1+'Scenario Analysis (2D)'!$E48))),(('Business Plan'!$I$6*(1+'Scenario Analysis (2D)'!Y$4)*('Business Plan'!$I$7-'Business Plan'!$I$8-'Business Plan'!$I$9)-'Business Plan'!$I$10*(1+'Scenario Analysis (2D)'!$E48))),(('Business Plan'!$J$6*(1+'Scenario Analysis (2D)'!Y$4)*('Business Plan'!$J$7-'Business Plan'!$J$8-'Business Plan'!$J$9)-'Business Plan'!$J$10*(1+'Scenario Analysis (2D)'!$E48))),(('Business Plan'!$K$6*(1+'Scenario Analysis (2D)'!Y$4)*('Business Plan'!$K$7-'Business Plan'!$K$8-'Business Plan'!$K$9)-'Business Plan'!$K$10*(1+'Scenario Analysis (2D)'!$E48)))))/'Business Plan'!$C$13-1</f>
        <v>-5.1067978943847123</v>
      </c>
      <c r="M162" s="65">
        <v>0.25</v>
      </c>
      <c r="N162" s="65">
        <v>-0.15</v>
      </c>
      <c r="O162" s="64">
        <f>(NPV('Business Plan'!$B$3,(('Business Plan'!$C$6*('Business Plan'!$C$7*(1+'Scenario Analysis (2D)'!Y$4)-'Business Plan'!$C$8*(1+'Scenario Analysis (2D)'!$E64)-'Business Plan'!$C$9)-'Business Plan'!$C$10)),(('Business Plan'!$D$6*('Business Plan'!$D$7*(1+'Scenario Analysis (2D)'!Y$4)-'Business Plan'!$D$8*(1+'Scenario Analysis (2D)'!$E64)-'Business Plan'!$D$9)-'Business Plan'!$D$10)),(('Business Plan'!$E$6*('Business Plan'!$E$7*(1+'Scenario Analysis (2D)'!Y$4)-'Business Plan'!$E$8*(1+'Scenario Analysis (2D)'!$E64)-'Business Plan'!$E$9)-'Business Plan'!$E$10)),(('Business Plan'!$F$6*('Business Plan'!$F$7*(1+'Scenario Analysis (2D)'!Y$4)-'Business Plan'!$F$8*(1+'Scenario Analysis (2D)'!$E64)-'Business Plan'!$F$9)-'Business Plan'!$F$10)),(('Business Plan'!$G$6*('Business Plan'!$G$7*(1+'Scenario Analysis (2D)'!Y$4)-'Business Plan'!$G$8*(1+'Scenario Analysis (2D)'!$E64)-'Business Plan'!$G$9)-'Business Plan'!$G$10)),(('Business Plan'!$H$6*('Business Plan'!$H$7*(1+'Scenario Analysis (2D)'!Y$4)-'Business Plan'!$H$8*(1+'Scenario Analysis (2D)'!$E64)-'Business Plan'!$H$9)-'Business Plan'!$H$10)),(('Business Plan'!$I$6*('Business Plan'!$I$7*(1+'Scenario Analysis (2D)'!Y$4)-'Business Plan'!$I$8*(1+'Scenario Analysis (2D)'!$E64)-'Business Plan'!$I$9)-'Business Plan'!$I$10)),(('Business Plan'!$J$6*('Business Plan'!$J$7*(1+'Scenario Analysis (2D)'!Y$4)-'Business Plan'!$J$8*(1+'Scenario Analysis (2D)'!$E64)-'Business Plan'!$J$9)-'Business Plan'!$J$10)),(('Business Plan'!$K$6*('Business Plan'!$K$7*(1+'Scenario Analysis (2D)'!Y$4)-'Business Plan'!$K$8*(1+'Scenario Analysis (2D)'!$E64)-'Business Plan'!$K$9)-'Business Plan'!$K$10))))/'Business Plan'!$C$13-1</f>
        <v>-16.326420628361525</v>
      </c>
      <c r="Q162" s="65">
        <v>0.25</v>
      </c>
      <c r="R162" s="65">
        <v>-0.15</v>
      </c>
      <c r="S162" s="64">
        <f>(NPV('Business Plan'!$B$3,(('Business Plan'!$C$6*('Business Plan'!$C$7*(1+'Scenario Analysis (2D)'!Y$4)-'Business Plan'!$C$8-'Business Plan'!$C$9)-'Business Plan'!$C$10*(1+'Scenario Analysis (2D)'!$E80))),(('Business Plan'!$D$6*('Business Plan'!$D$7*(1+'Scenario Analysis (2D)'!Y$4)-'Business Plan'!$D$8-'Business Plan'!$D$9)-'Business Plan'!$D$10*(1+'Scenario Analysis (2D)'!$E80))),(('Business Plan'!$E$6*('Business Plan'!$E$7*(1+'Scenario Analysis (2D)'!Y$4)-'Business Plan'!$E$8-'Business Plan'!$E$9)-'Business Plan'!$E$10*(1+'Scenario Analysis (2D)'!$E80))),(('Business Plan'!$F$6*('Business Plan'!$F$7*(1+'Scenario Analysis (2D)'!Y$4)-'Business Plan'!$F$8-'Business Plan'!$F$9)-'Business Plan'!$F$10*(1+'Scenario Analysis (2D)'!$E80))),(('Business Plan'!$G$6*('Business Plan'!$G$7*(1+'Scenario Analysis (2D)'!Y$4)-'Business Plan'!$G$8-'Business Plan'!$G$9)-'Business Plan'!$G$10*(1+'Scenario Analysis (2D)'!$E80))),(('Business Plan'!$H$6*('Business Plan'!$H$7*(1+'Scenario Analysis (2D)'!Y$4)-'Business Plan'!$H$8-'Business Plan'!$H$9)-'Business Plan'!$H$10*(1+'Scenario Analysis (2D)'!$E80))),(('Business Plan'!$I$6*('Business Plan'!$I$7*(1+'Scenario Analysis (2D)'!Y$4)-'Business Plan'!$I$8-'Business Plan'!$I$9)-'Business Plan'!$I$10*(1+'Scenario Analysis (2D)'!$E80))),(('Business Plan'!$J$6*('Business Plan'!$J$7*(1+'Scenario Analysis (2D)'!Y$4)-'Business Plan'!$J$8-'Business Plan'!$J$9)-'Business Plan'!$J$10*(1+'Scenario Analysis (2D)'!$E80))),(('Business Plan'!$K$6*('Business Plan'!$K$7*(1+'Scenario Analysis (2D)'!Y$4)-'Business Plan'!$K$8-'Business Plan'!$K$9)-'Business Plan'!$K$10*(1+'Scenario Analysis (2D)'!$E80)))))/'Business Plan'!$C$13-1</f>
        <v>-10.588441957966719</v>
      </c>
      <c r="U162" s="65">
        <v>0.25</v>
      </c>
      <c r="V162" s="65">
        <v>-0.15</v>
      </c>
      <c r="W162" s="64">
        <f>(NPV('Business Plan'!$B$3,(('Business Plan'!$C$6*('Business Plan'!$C$7-'Business Plan'!$C$8*(1+'Scenario Analysis (2D)'!Y$4)-'Business Plan'!$C$9)-'Business Plan'!$C$10*(1+'Scenario Analysis (2D)'!$E96))),(('Business Plan'!$D$6*('Business Plan'!$D$7-'Business Plan'!$D$8*(1+'Scenario Analysis (2D)'!Y$4)-'Business Plan'!$D$9)-'Business Plan'!$D$10*(1+'Scenario Analysis (2D)'!$E96))),(('Business Plan'!$E$6*('Business Plan'!$E$7-'Business Plan'!$E$8*(1+'Scenario Analysis (2D)'!Y$4)-'Business Plan'!$E$9)-'Business Plan'!$E$10*(1+'Scenario Analysis (2D)'!$E96))),(('Business Plan'!$F$6*('Business Plan'!$F$7-'Business Plan'!$F$8*(1+'Scenario Analysis (2D)'!Y$4)-'Business Plan'!$F$9)-'Business Plan'!$F$10*(1+'Scenario Analysis (2D)'!$E96))),(('Business Plan'!$G$6*('Business Plan'!$G$7-'Business Plan'!$G$8*(1+'Scenario Analysis (2D)'!Y$4)-'Business Plan'!$G$9)-'Business Plan'!$G$10*(1+'Scenario Analysis (2D)'!$E96))),(('Business Plan'!$H$6*('Business Plan'!$H$7-'Business Plan'!$H$8*(1+'Scenario Analysis (2D)'!Y$4)-'Business Plan'!$H$9)-'Business Plan'!$H$10*(1+'Scenario Analysis (2D)'!$E96))),(('Business Plan'!$I$6*('Business Plan'!$I$7-'Business Plan'!$I$8*(1+'Scenario Analysis (2D)'!Y$4)-'Business Plan'!$I$9)-'Business Plan'!$I$10*(1+'Scenario Analysis (2D)'!$E96))),(('Business Plan'!$J$6*('Business Plan'!$J$7-'Business Plan'!$J$8*(1+'Scenario Analysis (2D)'!Y$4)-'Business Plan'!$J$9)-'Business Plan'!$J$10*(1+'Scenario Analysis (2D)'!$E96))),(('Business Plan'!$K$6*('Business Plan'!$K$7-'Business Plan'!$K$8*(1+'Scenario Analysis (2D)'!Y$4)-'Business Plan'!$K$9)-'Business Plan'!$K$10*(1+'Scenario Analysis (2D)'!$E96)))))/'Business Plan'!$C$13-1</f>
        <v>2.2035877286407106</v>
      </c>
    </row>
    <row r="163" spans="1:23" x14ac:dyDescent="0.25">
      <c r="A163" s="66">
        <v>0.25</v>
      </c>
      <c r="B163" s="63">
        <v>-0.1</v>
      </c>
      <c r="C163" s="64">
        <f>(NPV('Business Plan'!$B$3,(('Business Plan'!$C$6*(1+'Scenario Analysis (2D)'!Z$4)*('Business Plan'!$C$7*(1+'Scenario Analysis (2D)'!$E16)-'Business Plan'!$C$8-'Business Plan'!$C$9)-'Business Plan'!$C$10)),(('Business Plan'!$D$6*(1+'Scenario Analysis (2D)'!Z$4)*('Business Plan'!$D$7*(1+'Scenario Analysis (2D)'!$E16)-'Business Plan'!$D$8-'Business Plan'!$D$9)-'Business Plan'!$D$10)),(('Business Plan'!$E$6*(1+'Scenario Analysis (2D)'!Z$4)*('Business Plan'!$E$7*(1+'Scenario Analysis (2D)'!$E16)-'Business Plan'!$E$8-'Business Plan'!$E$9)-'Business Plan'!$E$10)),(('Business Plan'!$F$6*(1+'Scenario Analysis (2D)'!Z$4)*('Business Plan'!$F$7*(1+'Scenario Analysis (2D)'!$E16)-'Business Plan'!$F$8-'Business Plan'!$F$9)-'Business Plan'!$F$10)),(('Business Plan'!$G$6*(1+'Scenario Analysis (2D)'!Z$4)*('Business Plan'!$G$7*(1+'Scenario Analysis (2D)'!$E16)-'Business Plan'!$G$8-'Business Plan'!$G$9)-'Business Plan'!$G$10)),(('Business Plan'!$H$6*(1+'Scenario Analysis (2D)'!Z$4)*('Business Plan'!$H$7*(1+'Scenario Analysis (2D)'!$E16)-'Business Plan'!$H$8-'Business Plan'!$H$9)-'Business Plan'!$H$10)),(('Business Plan'!$I$6*(1+'Scenario Analysis (2D)'!Z$4)*('Business Plan'!$I$7*(1+'Scenario Analysis (2D)'!$E16)-'Business Plan'!$I$8-'Business Plan'!$I$9)-'Business Plan'!$I$10)),(('Business Plan'!$J$6*(1+'Scenario Analysis (2D)'!Z$4)*('Business Plan'!$J$7*(1+'Scenario Analysis (2D)'!$E16)-'Business Plan'!$J$8-'Business Plan'!$J$9)-'Business Plan'!$J$10)),(('Business Plan'!$K$6*(1+'Scenario Analysis (2D)'!Z$4)*('Business Plan'!$K$7*(1+'Scenario Analysis (2D)'!$E16)-'Business Plan'!$K$8-'Business Plan'!$K$9)-'Business Plan'!$K$10))))/'Business Plan'!$C$13-1</f>
        <v>9.896465437368235</v>
      </c>
      <c r="E163" s="65">
        <v>0.25</v>
      </c>
      <c r="F163" s="65">
        <v>-0.1</v>
      </c>
      <c r="G163" s="64">
        <f>(NPV('Business Plan'!$B$3,(('Business Plan'!$C$6*(1+'Scenario Analysis (2D)'!Z$4)*('Business Plan'!$C$7-'Business Plan'!$C$8*(1+'Scenario Analysis (2D)'!$E32)-'Business Plan'!$C$9)-'Business Plan'!$C$10)),(('Business Plan'!$D$6*(1+'Scenario Analysis (2D)'!Z$4)*('Business Plan'!$D$7-'Business Plan'!$D$8*(1+'Scenario Analysis (2D)'!$E32)-'Business Plan'!$D$9)-'Business Plan'!$D$10)),(('Business Plan'!$E$6*(1+'Scenario Analysis (2D)'!Z$4)*('Business Plan'!$E$7-'Business Plan'!$E$8*(1+'Scenario Analysis (2D)'!$E32)-'Business Plan'!$E$9)-'Business Plan'!$E$10)),(('Business Plan'!$F$6*(1+'Scenario Analysis (2D)'!Z$4)*('Business Plan'!$F$7-'Business Plan'!$F$8*(1+'Scenario Analysis (2D)'!$E32)-'Business Plan'!$F$9)-'Business Plan'!$F$10)),(('Business Plan'!$G$6*(1+'Scenario Analysis (2D)'!Z$4)*('Business Plan'!$G$7-'Business Plan'!$G$8*(1+'Scenario Analysis (2D)'!$E32)-'Business Plan'!$G$9)-'Business Plan'!$G$10)),(('Business Plan'!$H$6*(1+'Scenario Analysis (2D)'!Z$4)*('Business Plan'!$H$7-'Business Plan'!$H$8*(1+'Scenario Analysis (2D)'!$E32)-'Business Plan'!$H$9)-'Business Plan'!$H$10)),(('Business Plan'!$I$6*(1+'Scenario Analysis (2D)'!Z$4)*('Business Plan'!$I$7-'Business Plan'!$I$8*(1+'Scenario Analysis (2D)'!$E32)-'Business Plan'!$I$9)-'Business Plan'!$I$10)),(('Business Plan'!$J$6*(1+'Scenario Analysis (2D)'!Z$4)*('Business Plan'!$J$7-'Business Plan'!$J$8*(1+'Scenario Analysis (2D)'!$E32)-'Business Plan'!$J$9)-'Business Plan'!$J$10)),(('Business Plan'!$K$6*(1+'Scenario Analysis (2D)'!Z$4)*('Business Plan'!$K$7-'Business Plan'!$K$8*(1+'Scenario Analysis (2D)'!$E32)-'Business Plan'!$K$9)-'Business Plan'!$K$10))))/'Business Plan'!$C$13-1</f>
        <v>-9.2915790925429089</v>
      </c>
      <c r="I163" s="65">
        <v>0.25</v>
      </c>
      <c r="J163" s="65">
        <v>-0.1</v>
      </c>
      <c r="K163" s="64">
        <f>(NPV('Business Plan'!$B$3,(('Business Plan'!$C$6*(1+'Scenario Analysis (2D)'!Z$4)*('Business Plan'!$C$7-'Business Plan'!$C$8-'Business Plan'!$C$9)-'Business Plan'!$C$10*(1+'Scenario Analysis (2D)'!$E48))),(('Business Plan'!$D$6*(1+'Scenario Analysis (2D)'!Z$4)*('Business Plan'!$D$7-'Business Plan'!$D$8-'Business Plan'!$D$9)-'Business Plan'!$D$10*(1+'Scenario Analysis (2D)'!$E48))),(('Business Plan'!$E$6*(1+'Scenario Analysis (2D)'!Z$4)*('Business Plan'!$E$7-'Business Plan'!$E$8-'Business Plan'!$E$9)-'Business Plan'!$E$10*(1+'Scenario Analysis (2D)'!$E48))),(('Business Plan'!$F$6*(1+'Scenario Analysis (2D)'!Z$4)*('Business Plan'!$F$7-'Business Plan'!$F$8-'Business Plan'!$F$9)-'Business Plan'!$F$10*(1+'Scenario Analysis (2D)'!$E48))),(('Business Plan'!$G$6*(1+'Scenario Analysis (2D)'!Z$4)*('Business Plan'!$G$7-'Business Plan'!$G$8-'Business Plan'!$G$9)-'Business Plan'!$G$10*(1+'Scenario Analysis (2D)'!$E48))),(('Business Plan'!$H$6*(1+'Scenario Analysis (2D)'!Z$4)*('Business Plan'!$H$7-'Business Plan'!$H$8-'Business Plan'!$H$9)-'Business Plan'!$H$10*(1+'Scenario Analysis (2D)'!$E48))),(('Business Plan'!$I$6*(1+'Scenario Analysis (2D)'!Z$4)*('Business Plan'!$I$7-'Business Plan'!$I$8-'Business Plan'!$I$9)-'Business Plan'!$I$10*(1+'Scenario Analysis (2D)'!$E48))),(('Business Plan'!$J$6*(1+'Scenario Analysis (2D)'!Z$4)*('Business Plan'!$J$7-'Business Plan'!$J$8-'Business Plan'!$J$9)-'Business Plan'!$J$10*(1+'Scenario Analysis (2D)'!$E48))),(('Business Plan'!$K$6*(1+'Scenario Analysis (2D)'!Z$4)*('Business Plan'!$K$7-'Business Plan'!$K$8-'Business Plan'!$K$9)-'Business Plan'!$K$10*(1+'Scenario Analysis (2D)'!$E48)))))/'Business Plan'!$C$13-1</f>
        <v>-4.4371981575866215</v>
      </c>
      <c r="M163" s="65">
        <v>0.25</v>
      </c>
      <c r="N163" s="65">
        <v>-0.1</v>
      </c>
      <c r="O163" s="64">
        <f>(NPV('Business Plan'!$B$3,(('Business Plan'!$C$6*('Business Plan'!$C$7*(1+'Scenario Analysis (2D)'!Z$4)-'Business Plan'!$C$8*(1+'Scenario Analysis (2D)'!$E64)-'Business Plan'!$C$9)-'Business Plan'!$C$10)),(('Business Plan'!$D$6*('Business Plan'!$D$7*(1+'Scenario Analysis (2D)'!Z$4)-'Business Plan'!$D$8*(1+'Scenario Analysis (2D)'!$E64)-'Business Plan'!$D$9)-'Business Plan'!$D$10)),(('Business Plan'!$E$6*('Business Plan'!$E$7*(1+'Scenario Analysis (2D)'!Z$4)-'Business Plan'!$E$8*(1+'Scenario Analysis (2D)'!$E64)-'Business Plan'!$E$9)-'Business Plan'!$E$10)),(('Business Plan'!$F$6*('Business Plan'!$F$7*(1+'Scenario Analysis (2D)'!Z$4)-'Business Plan'!$F$8*(1+'Scenario Analysis (2D)'!$E64)-'Business Plan'!$F$9)-'Business Plan'!$F$10)),(('Business Plan'!$G$6*('Business Plan'!$G$7*(1+'Scenario Analysis (2D)'!Z$4)-'Business Plan'!$G$8*(1+'Scenario Analysis (2D)'!$E64)-'Business Plan'!$G$9)-'Business Plan'!$G$10)),(('Business Plan'!$H$6*('Business Plan'!$H$7*(1+'Scenario Analysis (2D)'!Z$4)-'Business Plan'!$H$8*(1+'Scenario Analysis (2D)'!$E64)-'Business Plan'!$H$9)-'Business Plan'!$H$10)),(('Business Plan'!$I$6*('Business Plan'!$I$7*(1+'Scenario Analysis (2D)'!Z$4)-'Business Plan'!$I$8*(1+'Scenario Analysis (2D)'!$E64)-'Business Plan'!$I$9)-'Business Plan'!$I$10)),(('Business Plan'!$J$6*('Business Plan'!$J$7*(1+'Scenario Analysis (2D)'!Z$4)-'Business Plan'!$J$8*(1+'Scenario Analysis (2D)'!$E64)-'Business Plan'!$J$9)-'Business Plan'!$J$10)),(('Business Plan'!$K$6*('Business Plan'!$K$7*(1+'Scenario Analysis (2D)'!Z$4)-'Business Plan'!$K$8*(1+'Scenario Analysis (2D)'!$E64)-'Business Plan'!$K$9)-'Business Plan'!$K$10))))/'Business Plan'!$C$13-1</f>
        <v>-13.82960620370277</v>
      </c>
      <c r="Q163" s="65">
        <v>0.25</v>
      </c>
      <c r="R163" s="65">
        <v>-0.1</v>
      </c>
      <c r="S163" s="64">
        <f>(NPV('Business Plan'!$B$3,(('Business Plan'!$C$6*('Business Plan'!$C$7*(1+'Scenario Analysis (2D)'!Z$4)-'Business Plan'!$C$8-'Business Plan'!$C$9)-'Business Plan'!$C$10*(1+'Scenario Analysis (2D)'!$E80))),(('Business Plan'!$D$6*('Business Plan'!$D$7*(1+'Scenario Analysis (2D)'!Z$4)-'Business Plan'!$D$8-'Business Plan'!$D$9)-'Business Plan'!$D$10*(1+'Scenario Analysis (2D)'!$E80))),(('Business Plan'!$E$6*('Business Plan'!$E$7*(1+'Scenario Analysis (2D)'!Z$4)-'Business Plan'!$E$8-'Business Plan'!$E$9)-'Business Plan'!$E$10*(1+'Scenario Analysis (2D)'!$E80))),(('Business Plan'!$F$6*('Business Plan'!$F$7*(1+'Scenario Analysis (2D)'!Z$4)-'Business Plan'!$F$8-'Business Plan'!$F$9)-'Business Plan'!$F$10*(1+'Scenario Analysis (2D)'!$E80))),(('Business Plan'!$G$6*('Business Plan'!$G$7*(1+'Scenario Analysis (2D)'!Z$4)-'Business Plan'!$G$8-'Business Plan'!$G$9)-'Business Plan'!$G$10*(1+'Scenario Analysis (2D)'!$E80))),(('Business Plan'!$H$6*('Business Plan'!$H$7*(1+'Scenario Analysis (2D)'!Z$4)-'Business Plan'!$H$8-'Business Plan'!$H$9)-'Business Plan'!$H$10*(1+'Scenario Analysis (2D)'!$E80))),(('Business Plan'!$I$6*('Business Plan'!$I$7*(1+'Scenario Analysis (2D)'!Z$4)-'Business Plan'!$I$8-'Business Plan'!$I$9)-'Business Plan'!$I$10*(1+'Scenario Analysis (2D)'!$E80))),(('Business Plan'!$J$6*('Business Plan'!$J$7*(1+'Scenario Analysis (2D)'!Z$4)-'Business Plan'!$J$8-'Business Plan'!$J$9)-'Business Plan'!$J$10*(1+'Scenario Analysis (2D)'!$E80))),(('Business Plan'!$K$6*('Business Plan'!$K$7*(1+'Scenario Analysis (2D)'!Z$4)-'Business Plan'!$K$8-'Business Plan'!$K$9)-'Business Plan'!$K$10*(1+'Scenario Analysis (2D)'!$E80)))))/'Business Plan'!$C$13-1</f>
        <v>-8.0916275333079621</v>
      </c>
      <c r="U163" s="65">
        <v>0.25</v>
      </c>
      <c r="V163" s="65">
        <v>-0.1</v>
      </c>
      <c r="W163" s="64">
        <f>(NPV('Business Plan'!$B$3,(('Business Plan'!$C$6*('Business Plan'!$C$7-'Business Plan'!$C$8*(1+'Scenario Analysis (2D)'!Z$4)-'Business Plan'!$C$9)-'Business Plan'!$C$10*(1+'Scenario Analysis (2D)'!$E96))),(('Business Plan'!$D$6*('Business Plan'!$D$7-'Business Plan'!$D$8*(1+'Scenario Analysis (2D)'!Z$4)-'Business Plan'!$D$9)-'Business Plan'!$D$10*(1+'Scenario Analysis (2D)'!$E96))),(('Business Plan'!$E$6*('Business Plan'!$E$7-'Business Plan'!$E$8*(1+'Scenario Analysis (2D)'!Z$4)-'Business Plan'!$E$9)-'Business Plan'!$E$10*(1+'Scenario Analysis (2D)'!$E96))),(('Business Plan'!$F$6*('Business Plan'!$F$7-'Business Plan'!$F$8*(1+'Scenario Analysis (2D)'!Z$4)-'Business Plan'!$F$9)-'Business Plan'!$F$10*(1+'Scenario Analysis (2D)'!$E96))),(('Business Plan'!$G$6*('Business Plan'!$G$7-'Business Plan'!$G$8*(1+'Scenario Analysis (2D)'!Z$4)-'Business Plan'!$G$9)-'Business Plan'!$G$10*(1+'Scenario Analysis (2D)'!$E96))),(('Business Plan'!$H$6*('Business Plan'!$H$7-'Business Plan'!$H$8*(1+'Scenario Analysis (2D)'!Z$4)-'Business Plan'!$H$9)-'Business Plan'!$H$10*(1+'Scenario Analysis (2D)'!$E96))),(('Business Plan'!$I$6*('Business Plan'!$I$7-'Business Plan'!$I$8*(1+'Scenario Analysis (2D)'!Z$4)-'Business Plan'!$I$9)-'Business Plan'!$I$10*(1+'Scenario Analysis (2D)'!$E96))),(('Business Plan'!$J$6*('Business Plan'!$J$7-'Business Plan'!$J$8*(1+'Scenario Analysis (2D)'!Z$4)-'Business Plan'!$J$9)-'Business Plan'!$J$10*(1+'Scenario Analysis (2D)'!$E96))),(('Business Plan'!$K$6*('Business Plan'!$K$7-'Business Plan'!$K$8*(1+'Scenario Analysis (2D)'!Z$4)-'Business Plan'!$K$9)-'Business Plan'!$K$10*(1+'Scenario Analysis (2D)'!$E96)))))/'Business Plan'!$C$13-1</f>
        <v>0.43639225776365964</v>
      </c>
    </row>
    <row r="164" spans="1:23" x14ac:dyDescent="0.25">
      <c r="A164" s="66">
        <v>0.25</v>
      </c>
      <c r="B164" s="63">
        <v>-0.05</v>
      </c>
      <c r="C164" s="64">
        <f>(NPV('Business Plan'!$B$3,(('Business Plan'!$C$6*(1+'Scenario Analysis (2D)'!AA$4)*('Business Plan'!$C$7*(1+'Scenario Analysis (2D)'!$E16)-'Business Plan'!$C$8-'Business Plan'!$C$9)-'Business Plan'!$C$10)),(('Business Plan'!$D$6*(1+'Scenario Analysis (2D)'!AA$4)*('Business Plan'!$D$7*(1+'Scenario Analysis (2D)'!$E16)-'Business Plan'!$D$8-'Business Plan'!$D$9)-'Business Plan'!$D$10)),(('Business Plan'!$E$6*(1+'Scenario Analysis (2D)'!AA$4)*('Business Plan'!$E$7*(1+'Scenario Analysis (2D)'!$E16)-'Business Plan'!$E$8-'Business Plan'!$E$9)-'Business Plan'!$E$10)),(('Business Plan'!$F$6*(1+'Scenario Analysis (2D)'!AA$4)*('Business Plan'!$F$7*(1+'Scenario Analysis (2D)'!$E16)-'Business Plan'!$F$8-'Business Plan'!$F$9)-'Business Plan'!$F$10)),(('Business Plan'!$G$6*(1+'Scenario Analysis (2D)'!AA$4)*('Business Plan'!$G$7*(1+'Scenario Analysis (2D)'!$E16)-'Business Plan'!$G$8-'Business Plan'!$G$9)-'Business Plan'!$G$10)),(('Business Plan'!$H$6*(1+'Scenario Analysis (2D)'!AA$4)*('Business Plan'!$H$7*(1+'Scenario Analysis (2D)'!$E16)-'Business Plan'!$H$8-'Business Plan'!$H$9)-'Business Plan'!$H$10)),(('Business Plan'!$I$6*(1+'Scenario Analysis (2D)'!AA$4)*('Business Plan'!$I$7*(1+'Scenario Analysis (2D)'!$E16)-'Business Plan'!$I$8-'Business Plan'!$I$9)-'Business Plan'!$I$10)),(('Business Plan'!$J$6*(1+'Scenario Analysis (2D)'!AA$4)*('Business Plan'!$J$7*(1+'Scenario Analysis (2D)'!$E16)-'Business Plan'!$J$8-'Business Plan'!$J$9)-'Business Plan'!$J$10)),(('Business Plan'!$K$6*(1+'Scenario Analysis (2D)'!AA$4)*('Business Plan'!$K$7*(1+'Scenario Analysis (2D)'!$E16)-'Business Plan'!$K$8-'Business Plan'!$K$9)-'Business Plan'!$K$10))))/'Business Plan'!$C$13-1</f>
        <v>11.190268780331014</v>
      </c>
      <c r="E164" s="65">
        <v>0.25</v>
      </c>
      <c r="F164" s="65">
        <v>-0.05</v>
      </c>
      <c r="G164" s="64">
        <f>(NPV('Business Plan'!$B$3,(('Business Plan'!$C$6*(1+'Scenario Analysis (2D)'!AA$4)*('Business Plan'!$C$7-'Business Plan'!$C$8*(1+'Scenario Analysis (2D)'!$E32)-'Business Plan'!$C$9)-'Business Plan'!$C$10)),(('Business Plan'!$D$6*(1+'Scenario Analysis (2D)'!AA$4)*('Business Plan'!$D$7-'Business Plan'!$D$8*(1+'Scenario Analysis (2D)'!$E32)-'Business Plan'!$D$9)-'Business Plan'!$D$10)),(('Business Plan'!$E$6*(1+'Scenario Analysis (2D)'!AA$4)*('Business Plan'!$E$7-'Business Plan'!$E$8*(1+'Scenario Analysis (2D)'!$E32)-'Business Plan'!$E$9)-'Business Plan'!$E$10)),(('Business Plan'!$F$6*(1+'Scenario Analysis (2D)'!AA$4)*('Business Plan'!$F$7-'Business Plan'!$F$8*(1+'Scenario Analysis (2D)'!$E32)-'Business Plan'!$F$9)-'Business Plan'!$F$10)),(('Business Plan'!$G$6*(1+'Scenario Analysis (2D)'!AA$4)*('Business Plan'!$G$7-'Business Plan'!$G$8*(1+'Scenario Analysis (2D)'!$E32)-'Business Plan'!$G$9)-'Business Plan'!$G$10)),(('Business Plan'!$H$6*(1+'Scenario Analysis (2D)'!AA$4)*('Business Plan'!$H$7-'Business Plan'!$H$8*(1+'Scenario Analysis (2D)'!$E32)-'Business Plan'!$H$9)-'Business Plan'!$H$10)),(('Business Plan'!$I$6*(1+'Scenario Analysis (2D)'!AA$4)*('Business Plan'!$I$7-'Business Plan'!$I$8*(1+'Scenario Analysis (2D)'!$E32)-'Business Plan'!$I$9)-'Business Plan'!$I$10)),(('Business Plan'!$J$6*(1+'Scenario Analysis (2D)'!AA$4)*('Business Plan'!$J$7-'Business Plan'!$J$8*(1+'Scenario Analysis (2D)'!$E32)-'Business Plan'!$J$9)-'Business Plan'!$J$10)),(('Business Plan'!$K$6*(1+'Scenario Analysis (2D)'!AA$4)*('Business Plan'!$K$7-'Business Plan'!$K$8*(1+'Scenario Analysis (2D)'!$E32)-'Business Plan'!$K$9)-'Business Plan'!$K$10))))/'Business Plan'!$C$13-1</f>
        <v>-9.063778223464082</v>
      </c>
      <c r="I164" s="65">
        <v>0.25</v>
      </c>
      <c r="J164" s="65">
        <v>-0.05</v>
      </c>
      <c r="K164" s="64">
        <f>(NPV('Business Plan'!$B$3,(('Business Plan'!$C$6*(1+'Scenario Analysis (2D)'!AA$4)*('Business Plan'!$C$7-'Business Plan'!$C$8-'Business Plan'!$C$9)-'Business Plan'!$C$10*(1+'Scenario Analysis (2D)'!$E48))),(('Business Plan'!$D$6*(1+'Scenario Analysis (2D)'!AA$4)*('Business Plan'!$D$7-'Business Plan'!$D$8-'Business Plan'!$D$9)-'Business Plan'!$D$10*(1+'Scenario Analysis (2D)'!$E48))),(('Business Plan'!$E$6*(1+'Scenario Analysis (2D)'!AA$4)*('Business Plan'!$E$7-'Business Plan'!$E$8-'Business Plan'!$E$9)-'Business Plan'!$E$10*(1+'Scenario Analysis (2D)'!$E48))),(('Business Plan'!$F$6*(1+'Scenario Analysis (2D)'!AA$4)*('Business Plan'!$F$7-'Business Plan'!$F$8-'Business Plan'!$F$9)-'Business Plan'!$F$10*(1+'Scenario Analysis (2D)'!$E48))),(('Business Plan'!$G$6*(1+'Scenario Analysis (2D)'!AA$4)*('Business Plan'!$G$7-'Business Plan'!$G$8-'Business Plan'!$G$9)-'Business Plan'!$G$10*(1+'Scenario Analysis (2D)'!$E48))),(('Business Plan'!$H$6*(1+'Scenario Analysis (2D)'!AA$4)*('Business Plan'!$H$7-'Business Plan'!$H$8-'Business Plan'!$H$9)-'Business Plan'!$H$10*(1+'Scenario Analysis (2D)'!$E48))),(('Business Plan'!$I$6*(1+'Scenario Analysis (2D)'!AA$4)*('Business Plan'!$I$7-'Business Plan'!$I$8-'Business Plan'!$I$9)-'Business Plan'!$I$10*(1+'Scenario Analysis (2D)'!$E48))),(('Business Plan'!$J$6*(1+'Scenario Analysis (2D)'!AA$4)*('Business Plan'!$J$7-'Business Plan'!$J$8-'Business Plan'!$J$9)-'Business Plan'!$J$10*(1+'Scenario Analysis (2D)'!$E48))),(('Business Plan'!$K$6*(1+'Scenario Analysis (2D)'!AA$4)*('Business Plan'!$K$7-'Business Plan'!$K$8-'Business Plan'!$K$9)-'Business Plan'!$K$10*(1+'Scenario Analysis (2D)'!$E48)))))/'Business Plan'!$C$13-1</f>
        <v>-3.7675984207885302</v>
      </c>
      <c r="M164" s="65">
        <v>0.25</v>
      </c>
      <c r="N164" s="65">
        <v>-0.05</v>
      </c>
      <c r="O164" s="64">
        <f>(NPV('Business Plan'!$B$3,(('Business Plan'!$C$6*('Business Plan'!$C$7*(1+'Scenario Analysis (2D)'!AA$4)-'Business Plan'!$C$8*(1+'Scenario Analysis (2D)'!$E64)-'Business Plan'!$C$9)-'Business Plan'!$C$10)),(('Business Plan'!$D$6*('Business Plan'!$D$7*(1+'Scenario Analysis (2D)'!AA$4)-'Business Plan'!$D$8*(1+'Scenario Analysis (2D)'!$E64)-'Business Plan'!$D$9)-'Business Plan'!$D$10)),(('Business Plan'!$E$6*('Business Plan'!$E$7*(1+'Scenario Analysis (2D)'!AA$4)-'Business Plan'!$E$8*(1+'Scenario Analysis (2D)'!$E64)-'Business Plan'!$E$9)-'Business Plan'!$E$10)),(('Business Plan'!$F$6*('Business Plan'!$F$7*(1+'Scenario Analysis (2D)'!AA$4)-'Business Plan'!$F$8*(1+'Scenario Analysis (2D)'!$E64)-'Business Plan'!$F$9)-'Business Plan'!$F$10)),(('Business Plan'!$G$6*('Business Plan'!$G$7*(1+'Scenario Analysis (2D)'!AA$4)-'Business Plan'!$G$8*(1+'Scenario Analysis (2D)'!$E64)-'Business Plan'!$G$9)-'Business Plan'!$G$10)),(('Business Plan'!$H$6*('Business Plan'!$H$7*(1+'Scenario Analysis (2D)'!AA$4)-'Business Plan'!$H$8*(1+'Scenario Analysis (2D)'!$E64)-'Business Plan'!$H$9)-'Business Plan'!$H$10)),(('Business Plan'!$I$6*('Business Plan'!$I$7*(1+'Scenario Analysis (2D)'!AA$4)-'Business Plan'!$I$8*(1+'Scenario Analysis (2D)'!$E64)-'Business Plan'!$I$9)-'Business Plan'!$I$10)),(('Business Plan'!$J$6*('Business Plan'!$J$7*(1+'Scenario Analysis (2D)'!AA$4)-'Business Plan'!$J$8*(1+'Scenario Analysis (2D)'!$E64)-'Business Plan'!$J$9)-'Business Plan'!$J$10)),(('Business Plan'!$K$6*('Business Plan'!$K$7*(1+'Scenario Analysis (2D)'!AA$4)-'Business Plan'!$K$8*(1+'Scenario Analysis (2D)'!$E64)-'Business Plan'!$K$9)-'Business Plan'!$K$10))))/'Business Plan'!$C$13-1</f>
        <v>-11.332791779044014</v>
      </c>
      <c r="Q164" s="65">
        <v>0.25</v>
      </c>
      <c r="R164" s="65">
        <v>-0.05</v>
      </c>
      <c r="S164" s="64">
        <f>(NPV('Business Plan'!$B$3,(('Business Plan'!$C$6*('Business Plan'!$C$7*(1+'Scenario Analysis (2D)'!AA$4)-'Business Plan'!$C$8-'Business Plan'!$C$9)-'Business Plan'!$C$10*(1+'Scenario Analysis (2D)'!$E80))),(('Business Plan'!$D$6*('Business Plan'!$D$7*(1+'Scenario Analysis (2D)'!AA$4)-'Business Plan'!$D$8-'Business Plan'!$D$9)-'Business Plan'!$D$10*(1+'Scenario Analysis (2D)'!$E80))),(('Business Plan'!$E$6*('Business Plan'!$E$7*(1+'Scenario Analysis (2D)'!AA$4)-'Business Plan'!$E$8-'Business Plan'!$E$9)-'Business Plan'!$E$10*(1+'Scenario Analysis (2D)'!$E80))),(('Business Plan'!$F$6*('Business Plan'!$F$7*(1+'Scenario Analysis (2D)'!AA$4)-'Business Plan'!$F$8-'Business Plan'!$F$9)-'Business Plan'!$F$10*(1+'Scenario Analysis (2D)'!$E80))),(('Business Plan'!$G$6*('Business Plan'!$G$7*(1+'Scenario Analysis (2D)'!AA$4)-'Business Plan'!$G$8-'Business Plan'!$G$9)-'Business Plan'!$G$10*(1+'Scenario Analysis (2D)'!$E80))),(('Business Plan'!$H$6*('Business Plan'!$H$7*(1+'Scenario Analysis (2D)'!AA$4)-'Business Plan'!$H$8-'Business Plan'!$H$9)-'Business Plan'!$H$10*(1+'Scenario Analysis (2D)'!$E80))),(('Business Plan'!$I$6*('Business Plan'!$I$7*(1+'Scenario Analysis (2D)'!AA$4)-'Business Plan'!$I$8-'Business Plan'!$I$9)-'Business Plan'!$I$10*(1+'Scenario Analysis (2D)'!$E80))),(('Business Plan'!$J$6*('Business Plan'!$J$7*(1+'Scenario Analysis (2D)'!AA$4)-'Business Plan'!$J$8-'Business Plan'!$J$9)-'Business Plan'!$J$10*(1+'Scenario Analysis (2D)'!$E80))),(('Business Plan'!$K$6*('Business Plan'!$K$7*(1+'Scenario Analysis (2D)'!AA$4)-'Business Plan'!$K$8-'Business Plan'!$K$9)-'Business Plan'!$K$10*(1+'Scenario Analysis (2D)'!$E80)))))/'Business Plan'!$C$13-1</f>
        <v>-5.5948131086492046</v>
      </c>
      <c r="U164" s="65">
        <v>0.25</v>
      </c>
      <c r="V164" s="65">
        <v>-0.05</v>
      </c>
      <c r="W164" s="64">
        <f>(NPV('Business Plan'!$B$3,(('Business Plan'!$C$6*('Business Plan'!$C$7-'Business Plan'!$C$8*(1+'Scenario Analysis (2D)'!AA$4)-'Business Plan'!$C$9)-'Business Plan'!$C$10*(1+'Scenario Analysis (2D)'!$E96))),(('Business Plan'!$D$6*('Business Plan'!$D$7-'Business Plan'!$D$8*(1+'Scenario Analysis (2D)'!AA$4)-'Business Plan'!$D$9)-'Business Plan'!$D$10*(1+'Scenario Analysis (2D)'!$E96))),(('Business Plan'!$E$6*('Business Plan'!$E$7-'Business Plan'!$E$8*(1+'Scenario Analysis (2D)'!AA$4)-'Business Plan'!$E$9)-'Business Plan'!$E$10*(1+'Scenario Analysis (2D)'!$E96))),(('Business Plan'!$F$6*('Business Plan'!$F$7-'Business Plan'!$F$8*(1+'Scenario Analysis (2D)'!AA$4)-'Business Plan'!$F$9)-'Business Plan'!$F$10*(1+'Scenario Analysis (2D)'!$E96))),(('Business Plan'!$G$6*('Business Plan'!$G$7-'Business Plan'!$G$8*(1+'Scenario Analysis (2D)'!AA$4)-'Business Plan'!$G$9)-'Business Plan'!$G$10*(1+'Scenario Analysis (2D)'!$E96))),(('Business Plan'!$H$6*('Business Plan'!$H$7-'Business Plan'!$H$8*(1+'Scenario Analysis (2D)'!AA$4)-'Business Plan'!$H$9)-'Business Plan'!$H$10*(1+'Scenario Analysis (2D)'!$E96))),(('Business Plan'!$I$6*('Business Plan'!$I$7-'Business Plan'!$I$8*(1+'Scenario Analysis (2D)'!AA$4)-'Business Plan'!$I$9)-'Business Plan'!$I$10*(1+'Scenario Analysis (2D)'!$E96))),(('Business Plan'!$J$6*('Business Plan'!$J$7-'Business Plan'!$J$8*(1+'Scenario Analysis (2D)'!AA$4)-'Business Plan'!$J$9)-'Business Plan'!$J$10*(1+'Scenario Analysis (2D)'!$E96))),(('Business Plan'!$K$6*('Business Plan'!$K$7-'Business Plan'!$K$8*(1+'Scenario Analysis (2D)'!AA$4)-'Business Plan'!$K$9)-'Business Plan'!$K$10*(1+'Scenario Analysis (2D)'!$E96)))))/'Business Plan'!$C$13-1</f>
        <v>-1.3308032131133927</v>
      </c>
    </row>
    <row r="165" spans="1:23" x14ac:dyDescent="0.25">
      <c r="A165" s="66">
        <v>0.25</v>
      </c>
      <c r="B165" s="63">
        <v>0</v>
      </c>
      <c r="C165" s="64">
        <f>(NPV('Business Plan'!$B$3,(('Business Plan'!$C$6*(1+'Scenario Analysis (2D)'!AB$4)*('Business Plan'!$C$7*(1+'Scenario Analysis (2D)'!$E16)-'Business Plan'!$C$8-'Business Plan'!$C$9)-'Business Plan'!$C$10)),(('Business Plan'!$D$6*(1+'Scenario Analysis (2D)'!AB$4)*('Business Plan'!$D$7*(1+'Scenario Analysis (2D)'!$E16)-'Business Plan'!$D$8-'Business Plan'!$D$9)-'Business Plan'!$D$10)),(('Business Plan'!$E$6*(1+'Scenario Analysis (2D)'!AB$4)*('Business Plan'!$E$7*(1+'Scenario Analysis (2D)'!$E16)-'Business Plan'!$E$8-'Business Plan'!$E$9)-'Business Plan'!$E$10)),(('Business Plan'!$F$6*(1+'Scenario Analysis (2D)'!AB$4)*('Business Plan'!$F$7*(1+'Scenario Analysis (2D)'!$E16)-'Business Plan'!$F$8-'Business Plan'!$F$9)-'Business Plan'!$F$10)),(('Business Plan'!$G$6*(1+'Scenario Analysis (2D)'!AB$4)*('Business Plan'!$G$7*(1+'Scenario Analysis (2D)'!$E16)-'Business Plan'!$G$8-'Business Plan'!$G$9)-'Business Plan'!$G$10)),(('Business Plan'!$H$6*(1+'Scenario Analysis (2D)'!AB$4)*('Business Plan'!$H$7*(1+'Scenario Analysis (2D)'!$E16)-'Business Plan'!$H$8-'Business Plan'!$H$9)-'Business Plan'!$H$10)),(('Business Plan'!$I$6*(1+'Scenario Analysis (2D)'!AB$4)*('Business Plan'!$I$7*(1+'Scenario Analysis (2D)'!$E16)-'Business Plan'!$I$8-'Business Plan'!$I$9)-'Business Plan'!$I$10)),(('Business Plan'!$J$6*(1+'Scenario Analysis (2D)'!AB$4)*('Business Plan'!$J$7*(1+'Scenario Analysis (2D)'!$E16)-'Business Plan'!$J$8-'Business Plan'!$J$9)-'Business Plan'!$J$10)),(('Business Plan'!$K$6*(1+'Scenario Analysis (2D)'!AB$4)*('Business Plan'!$K$7*(1+'Scenario Analysis (2D)'!$E16)-'Business Plan'!$K$8-'Business Plan'!$K$9)-'Business Plan'!$K$10))))/'Business Plan'!$C$13-1</f>
        <v>12.484072123293789</v>
      </c>
      <c r="E165" s="65">
        <v>0.25</v>
      </c>
      <c r="F165" s="65">
        <v>0</v>
      </c>
      <c r="G165" s="64">
        <f>(NPV('Business Plan'!$B$3,(('Business Plan'!$C$6*(1+'Scenario Analysis (2D)'!AB$4)*('Business Plan'!$C$7-'Business Plan'!$C$8*(1+'Scenario Analysis (2D)'!$E32)-'Business Plan'!$C$9)-'Business Plan'!$C$10)),(('Business Plan'!$D$6*(1+'Scenario Analysis (2D)'!AB$4)*('Business Plan'!$D$7-'Business Plan'!$D$8*(1+'Scenario Analysis (2D)'!$E32)-'Business Plan'!$D$9)-'Business Plan'!$D$10)),(('Business Plan'!$E$6*(1+'Scenario Analysis (2D)'!AB$4)*('Business Plan'!$E$7-'Business Plan'!$E$8*(1+'Scenario Analysis (2D)'!$E32)-'Business Plan'!$E$9)-'Business Plan'!$E$10)),(('Business Plan'!$F$6*(1+'Scenario Analysis (2D)'!AB$4)*('Business Plan'!$F$7-'Business Plan'!$F$8*(1+'Scenario Analysis (2D)'!$E32)-'Business Plan'!$F$9)-'Business Plan'!$F$10)),(('Business Plan'!$G$6*(1+'Scenario Analysis (2D)'!AB$4)*('Business Plan'!$G$7-'Business Plan'!$G$8*(1+'Scenario Analysis (2D)'!$E32)-'Business Plan'!$G$9)-'Business Plan'!$G$10)),(('Business Plan'!$H$6*(1+'Scenario Analysis (2D)'!AB$4)*('Business Plan'!$H$7-'Business Plan'!$H$8*(1+'Scenario Analysis (2D)'!$E32)-'Business Plan'!$H$9)-'Business Plan'!$H$10)),(('Business Plan'!$I$6*(1+'Scenario Analysis (2D)'!AB$4)*('Business Plan'!$I$7-'Business Plan'!$I$8*(1+'Scenario Analysis (2D)'!$E32)-'Business Plan'!$I$9)-'Business Plan'!$I$10)),(('Business Plan'!$J$6*(1+'Scenario Analysis (2D)'!AB$4)*('Business Plan'!$J$7-'Business Plan'!$J$8*(1+'Scenario Analysis (2D)'!$E32)-'Business Plan'!$J$9)-'Business Plan'!$J$10)),(('Business Plan'!$K$6*(1+'Scenario Analysis (2D)'!AB$4)*('Business Plan'!$K$7-'Business Plan'!$K$8*(1+'Scenario Analysis (2D)'!$E32)-'Business Plan'!$K$9)-'Business Plan'!$K$10))))/'Business Plan'!$C$13-1</f>
        <v>-8.8359773543852569</v>
      </c>
      <c r="I165" s="65">
        <v>0.25</v>
      </c>
      <c r="J165" s="65">
        <v>0</v>
      </c>
      <c r="K165" s="64">
        <f>(NPV('Business Plan'!$B$3,(('Business Plan'!$C$6*(1+'Scenario Analysis (2D)'!AB$4)*('Business Plan'!$C$7-'Business Plan'!$C$8-'Business Plan'!$C$9)-'Business Plan'!$C$10*(1+'Scenario Analysis (2D)'!$E48))),(('Business Plan'!$D$6*(1+'Scenario Analysis (2D)'!AB$4)*('Business Plan'!$D$7-'Business Plan'!$D$8-'Business Plan'!$D$9)-'Business Plan'!$D$10*(1+'Scenario Analysis (2D)'!$E48))),(('Business Plan'!$E$6*(1+'Scenario Analysis (2D)'!AB$4)*('Business Plan'!$E$7-'Business Plan'!$E$8-'Business Plan'!$E$9)-'Business Plan'!$E$10*(1+'Scenario Analysis (2D)'!$E48))),(('Business Plan'!$F$6*(1+'Scenario Analysis (2D)'!AB$4)*('Business Plan'!$F$7-'Business Plan'!$F$8-'Business Plan'!$F$9)-'Business Plan'!$F$10*(1+'Scenario Analysis (2D)'!$E48))),(('Business Plan'!$G$6*(1+'Scenario Analysis (2D)'!AB$4)*('Business Plan'!$G$7-'Business Plan'!$G$8-'Business Plan'!$G$9)-'Business Plan'!$G$10*(1+'Scenario Analysis (2D)'!$E48))),(('Business Plan'!$H$6*(1+'Scenario Analysis (2D)'!AB$4)*('Business Plan'!$H$7-'Business Plan'!$H$8-'Business Plan'!$H$9)-'Business Plan'!$H$10*(1+'Scenario Analysis (2D)'!$E48))),(('Business Plan'!$I$6*(1+'Scenario Analysis (2D)'!AB$4)*('Business Plan'!$I$7-'Business Plan'!$I$8-'Business Plan'!$I$9)-'Business Plan'!$I$10*(1+'Scenario Analysis (2D)'!$E48))),(('Business Plan'!$J$6*(1+'Scenario Analysis (2D)'!AB$4)*('Business Plan'!$J$7-'Business Plan'!$J$8-'Business Plan'!$J$9)-'Business Plan'!$J$10*(1+'Scenario Analysis (2D)'!$E48))),(('Business Plan'!$K$6*(1+'Scenario Analysis (2D)'!AB$4)*('Business Plan'!$K$7-'Business Plan'!$K$8-'Business Plan'!$K$9)-'Business Plan'!$K$10*(1+'Scenario Analysis (2D)'!$E48)))))/'Business Plan'!$C$13-1</f>
        <v>-3.0979986839904439</v>
      </c>
      <c r="M165" s="65">
        <v>0.25</v>
      </c>
      <c r="N165" s="65">
        <v>0</v>
      </c>
      <c r="O165" s="64">
        <f>(NPV('Business Plan'!$B$3,(('Business Plan'!$C$6*('Business Plan'!$C$7*(1+'Scenario Analysis (2D)'!AB$4)-'Business Plan'!$C$8*(1+'Scenario Analysis (2D)'!$E64)-'Business Plan'!$C$9)-'Business Plan'!$C$10)),(('Business Plan'!$D$6*('Business Plan'!$D$7*(1+'Scenario Analysis (2D)'!AB$4)-'Business Plan'!$D$8*(1+'Scenario Analysis (2D)'!$E64)-'Business Plan'!$D$9)-'Business Plan'!$D$10)),(('Business Plan'!$E$6*('Business Plan'!$E$7*(1+'Scenario Analysis (2D)'!AB$4)-'Business Plan'!$E$8*(1+'Scenario Analysis (2D)'!$E64)-'Business Plan'!$E$9)-'Business Plan'!$E$10)),(('Business Plan'!$F$6*('Business Plan'!$F$7*(1+'Scenario Analysis (2D)'!AB$4)-'Business Plan'!$F$8*(1+'Scenario Analysis (2D)'!$E64)-'Business Plan'!$F$9)-'Business Plan'!$F$10)),(('Business Plan'!$G$6*('Business Plan'!$G$7*(1+'Scenario Analysis (2D)'!AB$4)-'Business Plan'!$G$8*(1+'Scenario Analysis (2D)'!$E64)-'Business Plan'!$G$9)-'Business Plan'!$G$10)),(('Business Plan'!$H$6*('Business Plan'!$H$7*(1+'Scenario Analysis (2D)'!AB$4)-'Business Plan'!$H$8*(1+'Scenario Analysis (2D)'!$E64)-'Business Plan'!$H$9)-'Business Plan'!$H$10)),(('Business Plan'!$I$6*('Business Plan'!$I$7*(1+'Scenario Analysis (2D)'!AB$4)-'Business Plan'!$I$8*(1+'Scenario Analysis (2D)'!$E64)-'Business Plan'!$I$9)-'Business Plan'!$I$10)),(('Business Plan'!$J$6*('Business Plan'!$J$7*(1+'Scenario Analysis (2D)'!AB$4)-'Business Plan'!$J$8*(1+'Scenario Analysis (2D)'!$E64)-'Business Plan'!$J$9)-'Business Plan'!$J$10)),(('Business Plan'!$K$6*('Business Plan'!$K$7*(1+'Scenario Analysis (2D)'!AB$4)-'Business Plan'!$K$8*(1+'Scenario Analysis (2D)'!$E64)-'Business Plan'!$K$9)-'Business Plan'!$K$10))))/'Business Plan'!$C$13-1</f>
        <v>-8.8359773543852569</v>
      </c>
      <c r="Q165" s="65">
        <v>0.25</v>
      </c>
      <c r="R165" s="65">
        <v>0</v>
      </c>
      <c r="S165" s="64">
        <f>(NPV('Business Plan'!$B$3,(('Business Plan'!$C$6*('Business Plan'!$C$7*(1+'Scenario Analysis (2D)'!AB$4)-'Business Plan'!$C$8-'Business Plan'!$C$9)-'Business Plan'!$C$10*(1+'Scenario Analysis (2D)'!$E80))),(('Business Plan'!$D$6*('Business Plan'!$D$7*(1+'Scenario Analysis (2D)'!AB$4)-'Business Plan'!$D$8-'Business Plan'!$D$9)-'Business Plan'!$D$10*(1+'Scenario Analysis (2D)'!$E80))),(('Business Plan'!$E$6*('Business Plan'!$E$7*(1+'Scenario Analysis (2D)'!AB$4)-'Business Plan'!$E$8-'Business Plan'!$E$9)-'Business Plan'!$E$10*(1+'Scenario Analysis (2D)'!$E80))),(('Business Plan'!$F$6*('Business Plan'!$F$7*(1+'Scenario Analysis (2D)'!AB$4)-'Business Plan'!$F$8-'Business Plan'!$F$9)-'Business Plan'!$F$10*(1+'Scenario Analysis (2D)'!$E80))),(('Business Plan'!$G$6*('Business Plan'!$G$7*(1+'Scenario Analysis (2D)'!AB$4)-'Business Plan'!$G$8-'Business Plan'!$G$9)-'Business Plan'!$G$10*(1+'Scenario Analysis (2D)'!$E80))),(('Business Plan'!$H$6*('Business Plan'!$H$7*(1+'Scenario Analysis (2D)'!AB$4)-'Business Plan'!$H$8-'Business Plan'!$H$9)-'Business Plan'!$H$10*(1+'Scenario Analysis (2D)'!$E80))),(('Business Plan'!$I$6*('Business Plan'!$I$7*(1+'Scenario Analysis (2D)'!AB$4)-'Business Plan'!$I$8-'Business Plan'!$I$9)-'Business Plan'!$I$10*(1+'Scenario Analysis (2D)'!$E80))),(('Business Plan'!$J$6*('Business Plan'!$J$7*(1+'Scenario Analysis (2D)'!AB$4)-'Business Plan'!$J$8-'Business Plan'!$J$9)-'Business Plan'!$J$10*(1+'Scenario Analysis (2D)'!$E80))),(('Business Plan'!$K$6*('Business Plan'!$K$7*(1+'Scenario Analysis (2D)'!AB$4)-'Business Plan'!$K$8-'Business Plan'!$K$9)-'Business Plan'!$K$10*(1+'Scenario Analysis (2D)'!$E80)))))/'Business Plan'!$C$13-1</f>
        <v>-3.0979986839904439</v>
      </c>
      <c r="U165" s="65">
        <v>0.25</v>
      </c>
      <c r="V165" s="65">
        <v>0</v>
      </c>
      <c r="W165" s="64">
        <f>(NPV('Business Plan'!$B$3,(('Business Plan'!$C$6*('Business Plan'!$C$7-'Business Plan'!$C$8*(1+'Scenario Analysis (2D)'!AB$4)-'Business Plan'!$C$9)-'Business Plan'!$C$10*(1+'Scenario Analysis (2D)'!$E96))),(('Business Plan'!$D$6*('Business Plan'!$D$7-'Business Plan'!$D$8*(1+'Scenario Analysis (2D)'!AB$4)-'Business Plan'!$D$9)-'Business Plan'!$D$10*(1+'Scenario Analysis (2D)'!$E96))),(('Business Plan'!$E$6*('Business Plan'!$E$7-'Business Plan'!$E$8*(1+'Scenario Analysis (2D)'!AB$4)-'Business Plan'!$E$9)-'Business Plan'!$E$10*(1+'Scenario Analysis (2D)'!$E96))),(('Business Plan'!$F$6*('Business Plan'!$F$7-'Business Plan'!$F$8*(1+'Scenario Analysis (2D)'!AB$4)-'Business Plan'!$F$9)-'Business Plan'!$F$10*(1+'Scenario Analysis (2D)'!$E96))),(('Business Plan'!$G$6*('Business Plan'!$G$7-'Business Plan'!$G$8*(1+'Scenario Analysis (2D)'!AB$4)-'Business Plan'!$G$9)-'Business Plan'!$G$10*(1+'Scenario Analysis (2D)'!$E96))),(('Business Plan'!$H$6*('Business Plan'!$H$7-'Business Plan'!$H$8*(1+'Scenario Analysis (2D)'!AB$4)-'Business Plan'!$H$9)-'Business Plan'!$H$10*(1+'Scenario Analysis (2D)'!$E96))),(('Business Plan'!$I$6*('Business Plan'!$I$7-'Business Plan'!$I$8*(1+'Scenario Analysis (2D)'!AB$4)-'Business Plan'!$I$9)-'Business Plan'!$I$10*(1+'Scenario Analysis (2D)'!$E96))),(('Business Plan'!$J$6*('Business Plan'!$J$7-'Business Plan'!$J$8*(1+'Scenario Analysis (2D)'!AB$4)-'Business Plan'!$J$9)-'Business Plan'!$J$10*(1+'Scenario Analysis (2D)'!$E96))),(('Business Plan'!$K$6*('Business Plan'!$K$7-'Business Plan'!$K$8*(1+'Scenario Analysis (2D)'!AB$4)-'Business Plan'!$K$9)-'Business Plan'!$K$10*(1+'Scenario Analysis (2D)'!$E96)))))/'Business Plan'!$C$13-1</f>
        <v>-3.0979986839904439</v>
      </c>
    </row>
    <row r="166" spans="1:23" x14ac:dyDescent="0.25">
      <c r="A166" s="66">
        <v>0.25</v>
      </c>
      <c r="B166" s="63">
        <v>0.05</v>
      </c>
      <c r="C166" s="64">
        <f>(NPV('Business Plan'!$B$3,(('Business Plan'!$C$6*(1+'Scenario Analysis (2D)'!AC$4)*('Business Plan'!$C$7*(1+'Scenario Analysis (2D)'!$E16)-'Business Plan'!$C$8-'Business Plan'!$C$9)-'Business Plan'!$C$10)),(('Business Plan'!$D$6*(1+'Scenario Analysis (2D)'!AC$4)*('Business Plan'!$D$7*(1+'Scenario Analysis (2D)'!$E16)-'Business Plan'!$D$8-'Business Plan'!$D$9)-'Business Plan'!$D$10)),(('Business Plan'!$E$6*(1+'Scenario Analysis (2D)'!AC$4)*('Business Plan'!$E$7*(1+'Scenario Analysis (2D)'!$E16)-'Business Plan'!$E$8-'Business Plan'!$E$9)-'Business Plan'!$E$10)),(('Business Plan'!$F$6*(1+'Scenario Analysis (2D)'!AC$4)*('Business Plan'!$F$7*(1+'Scenario Analysis (2D)'!$E16)-'Business Plan'!$F$8-'Business Plan'!$F$9)-'Business Plan'!$F$10)),(('Business Plan'!$G$6*(1+'Scenario Analysis (2D)'!AC$4)*('Business Plan'!$G$7*(1+'Scenario Analysis (2D)'!$E16)-'Business Plan'!$G$8-'Business Plan'!$G$9)-'Business Plan'!$G$10)),(('Business Plan'!$H$6*(1+'Scenario Analysis (2D)'!AC$4)*('Business Plan'!$H$7*(1+'Scenario Analysis (2D)'!$E16)-'Business Plan'!$H$8-'Business Plan'!$H$9)-'Business Plan'!$H$10)),(('Business Plan'!$I$6*(1+'Scenario Analysis (2D)'!AC$4)*('Business Plan'!$I$7*(1+'Scenario Analysis (2D)'!$E16)-'Business Plan'!$I$8-'Business Plan'!$I$9)-'Business Plan'!$I$10)),(('Business Plan'!$J$6*(1+'Scenario Analysis (2D)'!AC$4)*('Business Plan'!$J$7*(1+'Scenario Analysis (2D)'!$E16)-'Business Plan'!$J$8-'Business Plan'!$J$9)-'Business Plan'!$J$10)),(('Business Plan'!$K$6*(1+'Scenario Analysis (2D)'!AC$4)*('Business Plan'!$K$7*(1+'Scenario Analysis (2D)'!$E16)-'Business Plan'!$K$8-'Business Plan'!$K$9)-'Business Plan'!$K$10))))/'Business Plan'!$C$13-1</f>
        <v>13.777875466256573</v>
      </c>
      <c r="E166" s="65">
        <v>0.25</v>
      </c>
      <c r="F166" s="65">
        <v>0.05</v>
      </c>
      <c r="G166" s="64">
        <f>(NPV('Business Plan'!$B$3,(('Business Plan'!$C$6*(1+'Scenario Analysis (2D)'!AC$4)*('Business Plan'!$C$7-'Business Plan'!$C$8*(1+'Scenario Analysis (2D)'!$E32)-'Business Plan'!$C$9)-'Business Plan'!$C$10)),(('Business Plan'!$D$6*(1+'Scenario Analysis (2D)'!AC$4)*('Business Plan'!$D$7-'Business Plan'!$D$8*(1+'Scenario Analysis (2D)'!$E32)-'Business Plan'!$D$9)-'Business Plan'!$D$10)),(('Business Plan'!$E$6*(1+'Scenario Analysis (2D)'!AC$4)*('Business Plan'!$E$7-'Business Plan'!$E$8*(1+'Scenario Analysis (2D)'!$E32)-'Business Plan'!$E$9)-'Business Plan'!$E$10)),(('Business Plan'!$F$6*(1+'Scenario Analysis (2D)'!AC$4)*('Business Plan'!$F$7-'Business Plan'!$F$8*(1+'Scenario Analysis (2D)'!$E32)-'Business Plan'!$F$9)-'Business Plan'!$F$10)),(('Business Plan'!$G$6*(1+'Scenario Analysis (2D)'!AC$4)*('Business Plan'!$G$7-'Business Plan'!$G$8*(1+'Scenario Analysis (2D)'!$E32)-'Business Plan'!$G$9)-'Business Plan'!$G$10)),(('Business Plan'!$H$6*(1+'Scenario Analysis (2D)'!AC$4)*('Business Plan'!$H$7-'Business Plan'!$H$8*(1+'Scenario Analysis (2D)'!$E32)-'Business Plan'!$H$9)-'Business Plan'!$H$10)),(('Business Plan'!$I$6*(1+'Scenario Analysis (2D)'!AC$4)*('Business Plan'!$I$7-'Business Plan'!$I$8*(1+'Scenario Analysis (2D)'!$E32)-'Business Plan'!$I$9)-'Business Plan'!$I$10)),(('Business Plan'!$J$6*(1+'Scenario Analysis (2D)'!AC$4)*('Business Plan'!$J$7-'Business Plan'!$J$8*(1+'Scenario Analysis (2D)'!$E32)-'Business Plan'!$J$9)-'Business Plan'!$J$10)),(('Business Plan'!$K$6*(1+'Scenario Analysis (2D)'!AC$4)*('Business Plan'!$K$7-'Business Plan'!$K$8*(1+'Scenario Analysis (2D)'!$E32)-'Business Plan'!$K$9)-'Business Plan'!$K$10))))/'Business Plan'!$C$13-1</f>
        <v>-8.60817648530643</v>
      </c>
      <c r="I166" s="65">
        <v>0.25</v>
      </c>
      <c r="J166" s="65">
        <v>0.05</v>
      </c>
      <c r="K166" s="64">
        <f>(NPV('Business Plan'!$B$3,(('Business Plan'!$C$6*(1+'Scenario Analysis (2D)'!AC$4)*('Business Plan'!$C$7-'Business Plan'!$C$8-'Business Plan'!$C$9)-'Business Plan'!$C$10*(1+'Scenario Analysis (2D)'!$E48))),(('Business Plan'!$D$6*(1+'Scenario Analysis (2D)'!AC$4)*('Business Plan'!$D$7-'Business Plan'!$D$8-'Business Plan'!$D$9)-'Business Plan'!$D$10*(1+'Scenario Analysis (2D)'!$E48))),(('Business Plan'!$E$6*(1+'Scenario Analysis (2D)'!AC$4)*('Business Plan'!$E$7-'Business Plan'!$E$8-'Business Plan'!$E$9)-'Business Plan'!$E$10*(1+'Scenario Analysis (2D)'!$E48))),(('Business Plan'!$F$6*(1+'Scenario Analysis (2D)'!AC$4)*('Business Plan'!$F$7-'Business Plan'!$F$8-'Business Plan'!$F$9)-'Business Plan'!$F$10*(1+'Scenario Analysis (2D)'!$E48))),(('Business Plan'!$G$6*(1+'Scenario Analysis (2D)'!AC$4)*('Business Plan'!$G$7-'Business Plan'!$G$8-'Business Plan'!$G$9)-'Business Plan'!$G$10*(1+'Scenario Analysis (2D)'!$E48))),(('Business Plan'!$H$6*(1+'Scenario Analysis (2D)'!AC$4)*('Business Plan'!$H$7-'Business Plan'!$H$8-'Business Plan'!$H$9)-'Business Plan'!$H$10*(1+'Scenario Analysis (2D)'!$E48))),(('Business Plan'!$I$6*(1+'Scenario Analysis (2D)'!AC$4)*('Business Plan'!$I$7-'Business Plan'!$I$8-'Business Plan'!$I$9)-'Business Plan'!$I$10*(1+'Scenario Analysis (2D)'!$E48))),(('Business Plan'!$J$6*(1+'Scenario Analysis (2D)'!AC$4)*('Business Plan'!$J$7-'Business Plan'!$J$8-'Business Plan'!$J$9)-'Business Plan'!$J$10*(1+'Scenario Analysis (2D)'!$E48))),(('Business Plan'!$K$6*(1+'Scenario Analysis (2D)'!AC$4)*('Business Plan'!$K$7-'Business Plan'!$K$8-'Business Plan'!$K$9)-'Business Plan'!$K$10*(1+'Scenario Analysis (2D)'!$E48)))))/'Business Plan'!$C$13-1</f>
        <v>-2.4283989471923526</v>
      </c>
      <c r="M166" s="65">
        <v>0.25</v>
      </c>
      <c r="N166" s="65">
        <v>0.05</v>
      </c>
      <c r="O166" s="64">
        <f>(NPV('Business Plan'!$B$3,(('Business Plan'!$C$6*('Business Plan'!$C$7*(1+'Scenario Analysis (2D)'!AC$4)-'Business Plan'!$C$8*(1+'Scenario Analysis (2D)'!$E64)-'Business Plan'!$C$9)-'Business Plan'!$C$10)),(('Business Plan'!$D$6*('Business Plan'!$D$7*(1+'Scenario Analysis (2D)'!AC$4)-'Business Plan'!$D$8*(1+'Scenario Analysis (2D)'!$E64)-'Business Plan'!$D$9)-'Business Plan'!$D$10)),(('Business Plan'!$E$6*('Business Plan'!$E$7*(1+'Scenario Analysis (2D)'!AC$4)-'Business Plan'!$E$8*(1+'Scenario Analysis (2D)'!$E64)-'Business Plan'!$E$9)-'Business Plan'!$E$10)),(('Business Plan'!$F$6*('Business Plan'!$F$7*(1+'Scenario Analysis (2D)'!AC$4)-'Business Plan'!$F$8*(1+'Scenario Analysis (2D)'!$E64)-'Business Plan'!$F$9)-'Business Plan'!$F$10)),(('Business Plan'!$G$6*('Business Plan'!$G$7*(1+'Scenario Analysis (2D)'!AC$4)-'Business Plan'!$G$8*(1+'Scenario Analysis (2D)'!$E64)-'Business Plan'!$G$9)-'Business Plan'!$G$10)),(('Business Plan'!$H$6*('Business Plan'!$H$7*(1+'Scenario Analysis (2D)'!AC$4)-'Business Plan'!$H$8*(1+'Scenario Analysis (2D)'!$E64)-'Business Plan'!$H$9)-'Business Plan'!$H$10)),(('Business Plan'!$I$6*('Business Plan'!$I$7*(1+'Scenario Analysis (2D)'!AC$4)-'Business Plan'!$I$8*(1+'Scenario Analysis (2D)'!$E64)-'Business Plan'!$I$9)-'Business Plan'!$I$10)),(('Business Plan'!$J$6*('Business Plan'!$J$7*(1+'Scenario Analysis (2D)'!AC$4)-'Business Plan'!$J$8*(1+'Scenario Analysis (2D)'!$E64)-'Business Plan'!$J$9)-'Business Plan'!$J$10)),(('Business Plan'!$K$6*('Business Plan'!$K$7*(1+'Scenario Analysis (2D)'!AC$4)-'Business Plan'!$K$8*(1+'Scenario Analysis (2D)'!$E64)-'Business Plan'!$K$9)-'Business Plan'!$K$10))))/'Business Plan'!$C$13-1</f>
        <v>-6.3391629297264966</v>
      </c>
      <c r="Q166" s="65">
        <v>0.25</v>
      </c>
      <c r="R166" s="65">
        <v>0.05</v>
      </c>
      <c r="S166" s="64">
        <f>(NPV('Business Plan'!$B$3,(('Business Plan'!$C$6*('Business Plan'!$C$7*(1+'Scenario Analysis (2D)'!AC$4)-'Business Plan'!$C$8-'Business Plan'!$C$9)-'Business Plan'!$C$10*(1+'Scenario Analysis (2D)'!$E80))),(('Business Plan'!$D$6*('Business Plan'!$D$7*(1+'Scenario Analysis (2D)'!AC$4)-'Business Plan'!$D$8-'Business Plan'!$D$9)-'Business Plan'!$D$10*(1+'Scenario Analysis (2D)'!$E80))),(('Business Plan'!$E$6*('Business Plan'!$E$7*(1+'Scenario Analysis (2D)'!AC$4)-'Business Plan'!$E$8-'Business Plan'!$E$9)-'Business Plan'!$E$10*(1+'Scenario Analysis (2D)'!$E80))),(('Business Plan'!$F$6*('Business Plan'!$F$7*(1+'Scenario Analysis (2D)'!AC$4)-'Business Plan'!$F$8-'Business Plan'!$F$9)-'Business Plan'!$F$10*(1+'Scenario Analysis (2D)'!$E80))),(('Business Plan'!$G$6*('Business Plan'!$G$7*(1+'Scenario Analysis (2D)'!AC$4)-'Business Plan'!$G$8-'Business Plan'!$G$9)-'Business Plan'!$G$10*(1+'Scenario Analysis (2D)'!$E80))),(('Business Plan'!$H$6*('Business Plan'!$H$7*(1+'Scenario Analysis (2D)'!AC$4)-'Business Plan'!$H$8-'Business Plan'!$H$9)-'Business Plan'!$H$10*(1+'Scenario Analysis (2D)'!$E80))),(('Business Plan'!$I$6*('Business Plan'!$I$7*(1+'Scenario Analysis (2D)'!AC$4)-'Business Plan'!$I$8-'Business Plan'!$I$9)-'Business Plan'!$I$10*(1+'Scenario Analysis (2D)'!$E80))),(('Business Plan'!$J$6*('Business Plan'!$J$7*(1+'Scenario Analysis (2D)'!AC$4)-'Business Plan'!$J$8-'Business Plan'!$J$9)-'Business Plan'!$J$10*(1+'Scenario Analysis (2D)'!$E80))),(('Business Plan'!$K$6*('Business Plan'!$K$7*(1+'Scenario Analysis (2D)'!AC$4)-'Business Plan'!$K$8-'Business Plan'!$K$9)-'Business Plan'!$K$10*(1+'Scenario Analysis (2D)'!$E80)))))/'Business Plan'!$C$13-1</f>
        <v>-0.60118425933168462</v>
      </c>
      <c r="U166" s="65">
        <v>0.25</v>
      </c>
      <c r="V166" s="65">
        <v>0.05</v>
      </c>
      <c r="W166" s="64">
        <f>(NPV('Business Plan'!$B$3,(('Business Plan'!$C$6*('Business Plan'!$C$7-'Business Plan'!$C$8*(1+'Scenario Analysis (2D)'!AC$4)-'Business Plan'!$C$9)-'Business Plan'!$C$10*(1+'Scenario Analysis (2D)'!$E96))),(('Business Plan'!$D$6*('Business Plan'!$D$7-'Business Plan'!$D$8*(1+'Scenario Analysis (2D)'!AC$4)-'Business Plan'!$D$9)-'Business Plan'!$D$10*(1+'Scenario Analysis (2D)'!$E96))),(('Business Plan'!$E$6*('Business Plan'!$E$7-'Business Plan'!$E$8*(1+'Scenario Analysis (2D)'!AC$4)-'Business Plan'!$E$9)-'Business Plan'!$E$10*(1+'Scenario Analysis (2D)'!$E96))),(('Business Plan'!$F$6*('Business Plan'!$F$7-'Business Plan'!$F$8*(1+'Scenario Analysis (2D)'!AC$4)-'Business Plan'!$F$9)-'Business Plan'!$F$10*(1+'Scenario Analysis (2D)'!$E96))),(('Business Plan'!$G$6*('Business Plan'!$G$7-'Business Plan'!$G$8*(1+'Scenario Analysis (2D)'!AC$4)-'Business Plan'!$G$9)-'Business Plan'!$G$10*(1+'Scenario Analysis (2D)'!$E96))),(('Business Plan'!$H$6*('Business Plan'!$H$7-'Business Plan'!$H$8*(1+'Scenario Analysis (2D)'!AC$4)-'Business Plan'!$H$9)-'Business Plan'!$H$10*(1+'Scenario Analysis (2D)'!$E96))),(('Business Plan'!$I$6*('Business Plan'!$I$7-'Business Plan'!$I$8*(1+'Scenario Analysis (2D)'!AC$4)-'Business Plan'!$I$9)-'Business Plan'!$I$10*(1+'Scenario Analysis (2D)'!$E96))),(('Business Plan'!$J$6*('Business Plan'!$J$7-'Business Plan'!$J$8*(1+'Scenario Analysis (2D)'!AC$4)-'Business Plan'!$J$9)-'Business Plan'!$J$10*(1+'Scenario Analysis (2D)'!$E96))),(('Business Plan'!$K$6*('Business Plan'!$K$7-'Business Plan'!$K$8*(1+'Scenario Analysis (2D)'!AC$4)-'Business Plan'!$K$9)-'Business Plan'!$K$10*(1+'Scenario Analysis (2D)'!$E96)))))/'Business Plan'!$C$13-1</f>
        <v>-4.8651941548674946</v>
      </c>
    </row>
    <row r="167" spans="1:23" x14ac:dyDescent="0.25">
      <c r="A167" s="66">
        <v>0.25</v>
      </c>
      <c r="B167" s="63">
        <v>0.1</v>
      </c>
      <c r="C167" s="64">
        <f>(NPV('Business Plan'!$B$3,(('Business Plan'!$C$6*(1+'Scenario Analysis (2D)'!AD$4)*('Business Plan'!$C$7*(1+'Scenario Analysis (2D)'!$E16)-'Business Plan'!$C$8-'Business Plan'!$C$9)-'Business Plan'!$C$10)),(('Business Plan'!$D$6*(1+'Scenario Analysis (2D)'!AD$4)*('Business Plan'!$D$7*(1+'Scenario Analysis (2D)'!$E16)-'Business Plan'!$D$8-'Business Plan'!$D$9)-'Business Plan'!$D$10)),(('Business Plan'!$E$6*(1+'Scenario Analysis (2D)'!AD$4)*('Business Plan'!$E$7*(1+'Scenario Analysis (2D)'!$E16)-'Business Plan'!$E$8-'Business Plan'!$E$9)-'Business Plan'!$E$10)),(('Business Plan'!$F$6*(1+'Scenario Analysis (2D)'!AD$4)*('Business Plan'!$F$7*(1+'Scenario Analysis (2D)'!$E16)-'Business Plan'!$F$8-'Business Plan'!$F$9)-'Business Plan'!$F$10)),(('Business Plan'!$G$6*(1+'Scenario Analysis (2D)'!AD$4)*('Business Plan'!$G$7*(1+'Scenario Analysis (2D)'!$E16)-'Business Plan'!$G$8-'Business Plan'!$G$9)-'Business Plan'!$G$10)),(('Business Plan'!$H$6*(1+'Scenario Analysis (2D)'!AD$4)*('Business Plan'!$H$7*(1+'Scenario Analysis (2D)'!$E16)-'Business Plan'!$H$8-'Business Plan'!$H$9)-'Business Plan'!$H$10)),(('Business Plan'!$I$6*(1+'Scenario Analysis (2D)'!AD$4)*('Business Plan'!$I$7*(1+'Scenario Analysis (2D)'!$E16)-'Business Plan'!$I$8-'Business Plan'!$I$9)-'Business Plan'!$I$10)),(('Business Plan'!$J$6*(1+'Scenario Analysis (2D)'!AD$4)*('Business Plan'!$J$7*(1+'Scenario Analysis (2D)'!$E16)-'Business Plan'!$J$8-'Business Plan'!$J$9)-'Business Plan'!$J$10)),(('Business Plan'!$K$6*(1+'Scenario Analysis (2D)'!AD$4)*('Business Plan'!$K$7*(1+'Scenario Analysis (2D)'!$E16)-'Business Plan'!$K$8-'Business Plan'!$K$9)-'Business Plan'!$K$10))))/'Business Plan'!$C$13-1</f>
        <v>15.071678809219353</v>
      </c>
      <c r="E167" s="65">
        <v>0.25</v>
      </c>
      <c r="F167" s="65">
        <v>0.1</v>
      </c>
      <c r="G167" s="64">
        <f>(NPV('Business Plan'!$B$3,(('Business Plan'!$C$6*(1+'Scenario Analysis (2D)'!AD$4)*('Business Plan'!$C$7-'Business Plan'!$C$8*(1+'Scenario Analysis (2D)'!$E32)-'Business Plan'!$C$9)-'Business Plan'!$C$10)),(('Business Plan'!$D$6*(1+'Scenario Analysis (2D)'!AD$4)*('Business Plan'!$D$7-'Business Plan'!$D$8*(1+'Scenario Analysis (2D)'!$E32)-'Business Plan'!$D$9)-'Business Plan'!$D$10)),(('Business Plan'!$E$6*(1+'Scenario Analysis (2D)'!AD$4)*('Business Plan'!$E$7-'Business Plan'!$E$8*(1+'Scenario Analysis (2D)'!$E32)-'Business Plan'!$E$9)-'Business Plan'!$E$10)),(('Business Plan'!$F$6*(1+'Scenario Analysis (2D)'!AD$4)*('Business Plan'!$F$7-'Business Plan'!$F$8*(1+'Scenario Analysis (2D)'!$E32)-'Business Plan'!$F$9)-'Business Plan'!$F$10)),(('Business Plan'!$G$6*(1+'Scenario Analysis (2D)'!AD$4)*('Business Plan'!$G$7-'Business Plan'!$G$8*(1+'Scenario Analysis (2D)'!$E32)-'Business Plan'!$G$9)-'Business Plan'!$G$10)),(('Business Plan'!$H$6*(1+'Scenario Analysis (2D)'!AD$4)*('Business Plan'!$H$7-'Business Plan'!$H$8*(1+'Scenario Analysis (2D)'!$E32)-'Business Plan'!$H$9)-'Business Plan'!$H$10)),(('Business Plan'!$I$6*(1+'Scenario Analysis (2D)'!AD$4)*('Business Plan'!$I$7-'Business Plan'!$I$8*(1+'Scenario Analysis (2D)'!$E32)-'Business Plan'!$I$9)-'Business Plan'!$I$10)),(('Business Plan'!$J$6*(1+'Scenario Analysis (2D)'!AD$4)*('Business Plan'!$J$7-'Business Plan'!$J$8*(1+'Scenario Analysis (2D)'!$E32)-'Business Plan'!$J$9)-'Business Plan'!$J$10)),(('Business Plan'!$K$6*(1+'Scenario Analysis (2D)'!AD$4)*('Business Plan'!$K$7-'Business Plan'!$K$8*(1+'Scenario Analysis (2D)'!$E32)-'Business Plan'!$K$9)-'Business Plan'!$K$10))))/'Business Plan'!$C$13-1</f>
        <v>-8.3803756162276013</v>
      </c>
      <c r="I167" s="65">
        <v>0.25</v>
      </c>
      <c r="J167" s="65">
        <v>0.1</v>
      </c>
      <c r="K167" s="64">
        <f>(NPV('Business Plan'!$B$3,(('Business Plan'!$C$6*(1+'Scenario Analysis (2D)'!AD$4)*('Business Plan'!$C$7-'Business Plan'!$C$8-'Business Plan'!$C$9)-'Business Plan'!$C$10*(1+'Scenario Analysis (2D)'!$E48))),(('Business Plan'!$D$6*(1+'Scenario Analysis (2D)'!AD$4)*('Business Plan'!$D$7-'Business Plan'!$D$8-'Business Plan'!$D$9)-'Business Plan'!$D$10*(1+'Scenario Analysis (2D)'!$E48))),(('Business Plan'!$E$6*(1+'Scenario Analysis (2D)'!AD$4)*('Business Plan'!$E$7-'Business Plan'!$E$8-'Business Plan'!$E$9)-'Business Plan'!$E$10*(1+'Scenario Analysis (2D)'!$E48))),(('Business Plan'!$F$6*(1+'Scenario Analysis (2D)'!AD$4)*('Business Plan'!$F$7-'Business Plan'!$F$8-'Business Plan'!$F$9)-'Business Plan'!$F$10*(1+'Scenario Analysis (2D)'!$E48))),(('Business Plan'!$G$6*(1+'Scenario Analysis (2D)'!AD$4)*('Business Plan'!$G$7-'Business Plan'!$G$8-'Business Plan'!$G$9)-'Business Plan'!$G$10*(1+'Scenario Analysis (2D)'!$E48))),(('Business Plan'!$H$6*(1+'Scenario Analysis (2D)'!AD$4)*('Business Plan'!$H$7-'Business Plan'!$H$8-'Business Plan'!$H$9)-'Business Plan'!$H$10*(1+'Scenario Analysis (2D)'!$E48))),(('Business Plan'!$I$6*(1+'Scenario Analysis (2D)'!AD$4)*('Business Plan'!$I$7-'Business Plan'!$I$8-'Business Plan'!$I$9)-'Business Plan'!$I$10*(1+'Scenario Analysis (2D)'!$E48))),(('Business Plan'!$J$6*(1+'Scenario Analysis (2D)'!AD$4)*('Business Plan'!$J$7-'Business Plan'!$J$8-'Business Plan'!$J$9)-'Business Plan'!$J$10*(1+'Scenario Analysis (2D)'!$E48))),(('Business Plan'!$K$6*(1+'Scenario Analysis (2D)'!AD$4)*('Business Plan'!$K$7-'Business Plan'!$K$8-'Business Plan'!$K$9)-'Business Plan'!$K$10*(1+'Scenario Analysis (2D)'!$E48)))))/'Business Plan'!$C$13-1</f>
        <v>-1.7587992103942671</v>
      </c>
      <c r="M167" s="65">
        <v>0.25</v>
      </c>
      <c r="N167" s="65">
        <v>0.1</v>
      </c>
      <c r="O167" s="64">
        <f>(NPV('Business Plan'!$B$3,(('Business Plan'!$C$6*('Business Plan'!$C$7*(1+'Scenario Analysis (2D)'!AD$4)-'Business Plan'!$C$8*(1+'Scenario Analysis (2D)'!$E64)-'Business Plan'!$C$9)-'Business Plan'!$C$10)),(('Business Plan'!$D$6*('Business Plan'!$D$7*(1+'Scenario Analysis (2D)'!AD$4)-'Business Plan'!$D$8*(1+'Scenario Analysis (2D)'!$E64)-'Business Plan'!$D$9)-'Business Plan'!$D$10)),(('Business Plan'!$E$6*('Business Plan'!$E$7*(1+'Scenario Analysis (2D)'!AD$4)-'Business Plan'!$E$8*(1+'Scenario Analysis (2D)'!$E64)-'Business Plan'!$E$9)-'Business Plan'!$E$10)),(('Business Plan'!$F$6*('Business Plan'!$F$7*(1+'Scenario Analysis (2D)'!AD$4)-'Business Plan'!$F$8*(1+'Scenario Analysis (2D)'!$E64)-'Business Plan'!$F$9)-'Business Plan'!$F$10)),(('Business Plan'!$G$6*('Business Plan'!$G$7*(1+'Scenario Analysis (2D)'!AD$4)-'Business Plan'!$G$8*(1+'Scenario Analysis (2D)'!$E64)-'Business Plan'!$G$9)-'Business Plan'!$G$10)),(('Business Plan'!$H$6*('Business Plan'!$H$7*(1+'Scenario Analysis (2D)'!AD$4)-'Business Plan'!$H$8*(1+'Scenario Analysis (2D)'!$E64)-'Business Plan'!$H$9)-'Business Plan'!$H$10)),(('Business Plan'!$I$6*('Business Plan'!$I$7*(1+'Scenario Analysis (2D)'!AD$4)-'Business Plan'!$I$8*(1+'Scenario Analysis (2D)'!$E64)-'Business Plan'!$I$9)-'Business Plan'!$I$10)),(('Business Plan'!$J$6*('Business Plan'!$J$7*(1+'Scenario Analysis (2D)'!AD$4)-'Business Plan'!$J$8*(1+'Scenario Analysis (2D)'!$E64)-'Business Plan'!$J$9)-'Business Plan'!$J$10)),(('Business Plan'!$K$6*('Business Plan'!$K$7*(1+'Scenario Analysis (2D)'!AD$4)-'Business Plan'!$K$8*(1+'Scenario Analysis (2D)'!$E64)-'Business Plan'!$K$9)-'Business Plan'!$K$10))))/'Business Plan'!$C$13-1</f>
        <v>-3.8423485050677382</v>
      </c>
      <c r="Q167" s="65">
        <v>0.25</v>
      </c>
      <c r="R167" s="65">
        <v>0.1</v>
      </c>
      <c r="S167" s="64">
        <f>(NPV('Business Plan'!$B$3,(('Business Plan'!$C$6*('Business Plan'!$C$7*(1+'Scenario Analysis (2D)'!AD$4)-'Business Plan'!$C$8-'Business Plan'!$C$9)-'Business Plan'!$C$10*(1+'Scenario Analysis (2D)'!$E80))),(('Business Plan'!$D$6*('Business Plan'!$D$7*(1+'Scenario Analysis (2D)'!AD$4)-'Business Plan'!$D$8-'Business Plan'!$D$9)-'Business Plan'!$D$10*(1+'Scenario Analysis (2D)'!$E80))),(('Business Plan'!$E$6*('Business Plan'!$E$7*(1+'Scenario Analysis (2D)'!AD$4)-'Business Plan'!$E$8-'Business Plan'!$E$9)-'Business Plan'!$E$10*(1+'Scenario Analysis (2D)'!$E80))),(('Business Plan'!$F$6*('Business Plan'!$F$7*(1+'Scenario Analysis (2D)'!AD$4)-'Business Plan'!$F$8-'Business Plan'!$F$9)-'Business Plan'!$F$10*(1+'Scenario Analysis (2D)'!$E80))),(('Business Plan'!$G$6*('Business Plan'!$G$7*(1+'Scenario Analysis (2D)'!AD$4)-'Business Plan'!$G$8-'Business Plan'!$G$9)-'Business Plan'!$G$10*(1+'Scenario Analysis (2D)'!$E80))),(('Business Plan'!$H$6*('Business Plan'!$H$7*(1+'Scenario Analysis (2D)'!AD$4)-'Business Plan'!$H$8-'Business Plan'!$H$9)-'Business Plan'!$H$10*(1+'Scenario Analysis (2D)'!$E80))),(('Business Plan'!$I$6*('Business Plan'!$I$7*(1+'Scenario Analysis (2D)'!AD$4)-'Business Plan'!$I$8-'Business Plan'!$I$9)-'Business Plan'!$I$10*(1+'Scenario Analysis (2D)'!$E80))),(('Business Plan'!$J$6*('Business Plan'!$J$7*(1+'Scenario Analysis (2D)'!AD$4)-'Business Plan'!$J$8-'Business Plan'!$J$9)-'Business Plan'!$J$10*(1+'Scenario Analysis (2D)'!$E80))),(('Business Plan'!$K$6*('Business Plan'!$K$7*(1+'Scenario Analysis (2D)'!AD$4)-'Business Plan'!$K$8-'Business Plan'!$K$9)-'Business Plan'!$K$10*(1+'Scenario Analysis (2D)'!$E80)))))/'Business Plan'!$C$13-1</f>
        <v>1.8956301653270726</v>
      </c>
      <c r="U167" s="65">
        <v>0.25</v>
      </c>
      <c r="V167" s="65">
        <v>0.1</v>
      </c>
      <c r="W167" s="64">
        <f>(NPV('Business Plan'!$B$3,(('Business Plan'!$C$6*('Business Plan'!$C$7-'Business Plan'!$C$8*(1+'Scenario Analysis (2D)'!AD$4)-'Business Plan'!$C$9)-'Business Plan'!$C$10*(1+'Scenario Analysis (2D)'!$E96))),(('Business Plan'!$D$6*('Business Plan'!$D$7-'Business Plan'!$D$8*(1+'Scenario Analysis (2D)'!AD$4)-'Business Plan'!$D$9)-'Business Plan'!$D$10*(1+'Scenario Analysis (2D)'!$E96))),(('Business Plan'!$E$6*('Business Plan'!$E$7-'Business Plan'!$E$8*(1+'Scenario Analysis (2D)'!AD$4)-'Business Plan'!$E$9)-'Business Plan'!$E$10*(1+'Scenario Analysis (2D)'!$E96))),(('Business Plan'!$F$6*('Business Plan'!$F$7-'Business Plan'!$F$8*(1+'Scenario Analysis (2D)'!AD$4)-'Business Plan'!$F$9)-'Business Plan'!$F$10*(1+'Scenario Analysis (2D)'!$E96))),(('Business Plan'!$G$6*('Business Plan'!$G$7-'Business Plan'!$G$8*(1+'Scenario Analysis (2D)'!AD$4)-'Business Plan'!$G$9)-'Business Plan'!$G$10*(1+'Scenario Analysis (2D)'!$E96))),(('Business Plan'!$H$6*('Business Plan'!$H$7-'Business Plan'!$H$8*(1+'Scenario Analysis (2D)'!AD$4)-'Business Plan'!$H$9)-'Business Plan'!$H$10*(1+'Scenario Analysis (2D)'!$E96))),(('Business Plan'!$I$6*('Business Plan'!$I$7-'Business Plan'!$I$8*(1+'Scenario Analysis (2D)'!AD$4)-'Business Plan'!$I$9)-'Business Plan'!$I$10*(1+'Scenario Analysis (2D)'!$E96))),(('Business Plan'!$J$6*('Business Plan'!$J$7-'Business Plan'!$J$8*(1+'Scenario Analysis (2D)'!AD$4)-'Business Plan'!$J$9)-'Business Plan'!$J$10*(1+'Scenario Analysis (2D)'!$E96))),(('Business Plan'!$K$6*('Business Plan'!$K$7-'Business Plan'!$K$8*(1+'Scenario Analysis (2D)'!AD$4)-'Business Plan'!$K$9)-'Business Plan'!$K$10*(1+'Scenario Analysis (2D)'!$E96)))))/'Business Plan'!$C$13-1</f>
        <v>-6.632389625744552</v>
      </c>
    </row>
    <row r="168" spans="1:23" x14ac:dyDescent="0.25">
      <c r="A168" s="66">
        <v>0.25</v>
      </c>
      <c r="B168" s="63">
        <v>0.15</v>
      </c>
      <c r="C168" s="64">
        <f>(NPV('Business Plan'!$B$3,(('Business Plan'!$C$6*(1+'Scenario Analysis (2D)'!AE$4)*('Business Plan'!$C$7*(1+'Scenario Analysis (2D)'!$E16)-'Business Plan'!$C$8-'Business Plan'!$C$9)-'Business Plan'!$C$10)),(('Business Plan'!$D$6*(1+'Scenario Analysis (2D)'!AE$4)*('Business Plan'!$D$7*(1+'Scenario Analysis (2D)'!$E16)-'Business Plan'!$D$8-'Business Plan'!$D$9)-'Business Plan'!$D$10)),(('Business Plan'!$E$6*(1+'Scenario Analysis (2D)'!AE$4)*('Business Plan'!$E$7*(1+'Scenario Analysis (2D)'!$E16)-'Business Plan'!$E$8-'Business Plan'!$E$9)-'Business Plan'!$E$10)),(('Business Plan'!$F$6*(1+'Scenario Analysis (2D)'!AE$4)*('Business Plan'!$F$7*(1+'Scenario Analysis (2D)'!$E16)-'Business Plan'!$F$8-'Business Plan'!$F$9)-'Business Plan'!$F$10)),(('Business Plan'!$G$6*(1+'Scenario Analysis (2D)'!AE$4)*('Business Plan'!$G$7*(1+'Scenario Analysis (2D)'!$E16)-'Business Plan'!$G$8-'Business Plan'!$G$9)-'Business Plan'!$G$10)),(('Business Plan'!$H$6*(1+'Scenario Analysis (2D)'!AE$4)*('Business Plan'!$H$7*(1+'Scenario Analysis (2D)'!$E16)-'Business Plan'!$H$8-'Business Plan'!$H$9)-'Business Plan'!$H$10)),(('Business Plan'!$I$6*(1+'Scenario Analysis (2D)'!AE$4)*('Business Plan'!$I$7*(1+'Scenario Analysis (2D)'!$E16)-'Business Plan'!$I$8-'Business Plan'!$I$9)-'Business Plan'!$I$10)),(('Business Plan'!$J$6*(1+'Scenario Analysis (2D)'!AE$4)*('Business Plan'!$J$7*(1+'Scenario Analysis (2D)'!$E16)-'Business Plan'!$J$8-'Business Plan'!$J$9)-'Business Plan'!$J$10)),(('Business Plan'!$K$6*(1+'Scenario Analysis (2D)'!AE$4)*('Business Plan'!$K$7*(1+'Scenario Analysis (2D)'!$E16)-'Business Plan'!$K$8-'Business Plan'!$K$9)-'Business Plan'!$K$10))))/'Business Plan'!$C$13-1</f>
        <v>16.365482152182125</v>
      </c>
      <c r="E168" s="65">
        <v>0.25</v>
      </c>
      <c r="F168" s="65">
        <v>0.15</v>
      </c>
      <c r="G168" s="64">
        <f>(NPV('Business Plan'!$B$3,(('Business Plan'!$C$6*(1+'Scenario Analysis (2D)'!AE$4)*('Business Plan'!$C$7-'Business Plan'!$C$8*(1+'Scenario Analysis (2D)'!$E32)-'Business Plan'!$C$9)-'Business Plan'!$C$10)),(('Business Plan'!$D$6*(1+'Scenario Analysis (2D)'!AE$4)*('Business Plan'!$D$7-'Business Plan'!$D$8*(1+'Scenario Analysis (2D)'!$E32)-'Business Plan'!$D$9)-'Business Plan'!$D$10)),(('Business Plan'!$E$6*(1+'Scenario Analysis (2D)'!AE$4)*('Business Plan'!$E$7-'Business Plan'!$E$8*(1+'Scenario Analysis (2D)'!$E32)-'Business Plan'!$E$9)-'Business Plan'!$E$10)),(('Business Plan'!$F$6*(1+'Scenario Analysis (2D)'!AE$4)*('Business Plan'!$F$7-'Business Plan'!$F$8*(1+'Scenario Analysis (2D)'!$E32)-'Business Plan'!$F$9)-'Business Plan'!$F$10)),(('Business Plan'!$G$6*(1+'Scenario Analysis (2D)'!AE$4)*('Business Plan'!$G$7-'Business Plan'!$G$8*(1+'Scenario Analysis (2D)'!$E32)-'Business Plan'!$G$9)-'Business Plan'!$G$10)),(('Business Plan'!$H$6*(1+'Scenario Analysis (2D)'!AE$4)*('Business Plan'!$H$7-'Business Plan'!$H$8*(1+'Scenario Analysis (2D)'!$E32)-'Business Plan'!$H$9)-'Business Plan'!$H$10)),(('Business Plan'!$I$6*(1+'Scenario Analysis (2D)'!AE$4)*('Business Plan'!$I$7-'Business Plan'!$I$8*(1+'Scenario Analysis (2D)'!$E32)-'Business Plan'!$I$9)-'Business Plan'!$I$10)),(('Business Plan'!$J$6*(1+'Scenario Analysis (2D)'!AE$4)*('Business Plan'!$J$7-'Business Plan'!$J$8*(1+'Scenario Analysis (2D)'!$E32)-'Business Plan'!$J$9)-'Business Plan'!$J$10)),(('Business Plan'!$K$6*(1+'Scenario Analysis (2D)'!AE$4)*('Business Plan'!$K$7-'Business Plan'!$K$8*(1+'Scenario Analysis (2D)'!$E32)-'Business Plan'!$K$9)-'Business Plan'!$K$10))))/'Business Plan'!$C$13-1</f>
        <v>-8.1525747471487762</v>
      </c>
      <c r="I168" s="65">
        <v>0.25</v>
      </c>
      <c r="J168" s="65">
        <v>0.15</v>
      </c>
      <c r="K168" s="64">
        <f>(NPV('Business Plan'!$B$3,(('Business Plan'!$C$6*(1+'Scenario Analysis (2D)'!AE$4)*('Business Plan'!$C$7-'Business Plan'!$C$8-'Business Plan'!$C$9)-'Business Plan'!$C$10*(1+'Scenario Analysis (2D)'!$E48))),(('Business Plan'!$D$6*(1+'Scenario Analysis (2D)'!AE$4)*('Business Plan'!$D$7-'Business Plan'!$D$8-'Business Plan'!$D$9)-'Business Plan'!$D$10*(1+'Scenario Analysis (2D)'!$E48))),(('Business Plan'!$E$6*(1+'Scenario Analysis (2D)'!AE$4)*('Business Plan'!$E$7-'Business Plan'!$E$8-'Business Plan'!$E$9)-'Business Plan'!$E$10*(1+'Scenario Analysis (2D)'!$E48))),(('Business Plan'!$F$6*(1+'Scenario Analysis (2D)'!AE$4)*('Business Plan'!$F$7-'Business Plan'!$F$8-'Business Plan'!$F$9)-'Business Plan'!$F$10*(1+'Scenario Analysis (2D)'!$E48))),(('Business Plan'!$G$6*(1+'Scenario Analysis (2D)'!AE$4)*('Business Plan'!$G$7-'Business Plan'!$G$8-'Business Plan'!$G$9)-'Business Plan'!$G$10*(1+'Scenario Analysis (2D)'!$E48))),(('Business Plan'!$H$6*(1+'Scenario Analysis (2D)'!AE$4)*('Business Plan'!$H$7-'Business Plan'!$H$8-'Business Plan'!$H$9)-'Business Plan'!$H$10*(1+'Scenario Analysis (2D)'!$E48))),(('Business Plan'!$I$6*(1+'Scenario Analysis (2D)'!AE$4)*('Business Plan'!$I$7-'Business Plan'!$I$8-'Business Plan'!$I$9)-'Business Plan'!$I$10*(1+'Scenario Analysis (2D)'!$E48))),(('Business Plan'!$J$6*(1+'Scenario Analysis (2D)'!AE$4)*('Business Plan'!$J$7-'Business Plan'!$J$8-'Business Plan'!$J$9)-'Business Plan'!$J$10*(1+'Scenario Analysis (2D)'!$E48))),(('Business Plan'!$K$6*(1+'Scenario Analysis (2D)'!AE$4)*('Business Plan'!$K$7-'Business Plan'!$K$8-'Business Plan'!$K$9)-'Business Plan'!$K$10*(1+'Scenario Analysis (2D)'!$E48)))))/'Business Plan'!$C$13-1</f>
        <v>-1.0891994735961781</v>
      </c>
      <c r="M168" s="65">
        <v>0.25</v>
      </c>
      <c r="N168" s="65">
        <v>0.15</v>
      </c>
      <c r="O168" s="64">
        <f>(NPV('Business Plan'!$B$3,(('Business Plan'!$C$6*('Business Plan'!$C$7*(1+'Scenario Analysis (2D)'!AE$4)-'Business Plan'!$C$8*(1+'Scenario Analysis (2D)'!$E64)-'Business Plan'!$C$9)-'Business Plan'!$C$10)),(('Business Plan'!$D$6*('Business Plan'!$D$7*(1+'Scenario Analysis (2D)'!AE$4)-'Business Plan'!$D$8*(1+'Scenario Analysis (2D)'!$E64)-'Business Plan'!$D$9)-'Business Plan'!$D$10)),(('Business Plan'!$E$6*('Business Plan'!$E$7*(1+'Scenario Analysis (2D)'!AE$4)-'Business Plan'!$E$8*(1+'Scenario Analysis (2D)'!$E64)-'Business Plan'!$E$9)-'Business Plan'!$E$10)),(('Business Plan'!$F$6*('Business Plan'!$F$7*(1+'Scenario Analysis (2D)'!AE$4)-'Business Plan'!$F$8*(1+'Scenario Analysis (2D)'!$E64)-'Business Plan'!$F$9)-'Business Plan'!$F$10)),(('Business Plan'!$G$6*('Business Plan'!$G$7*(1+'Scenario Analysis (2D)'!AE$4)-'Business Plan'!$G$8*(1+'Scenario Analysis (2D)'!$E64)-'Business Plan'!$G$9)-'Business Plan'!$G$10)),(('Business Plan'!$H$6*('Business Plan'!$H$7*(1+'Scenario Analysis (2D)'!AE$4)-'Business Plan'!$H$8*(1+'Scenario Analysis (2D)'!$E64)-'Business Plan'!$H$9)-'Business Plan'!$H$10)),(('Business Plan'!$I$6*('Business Plan'!$I$7*(1+'Scenario Analysis (2D)'!AE$4)-'Business Plan'!$I$8*(1+'Scenario Analysis (2D)'!$E64)-'Business Plan'!$I$9)-'Business Plan'!$I$10)),(('Business Plan'!$J$6*('Business Plan'!$J$7*(1+'Scenario Analysis (2D)'!AE$4)-'Business Plan'!$J$8*(1+'Scenario Analysis (2D)'!$E64)-'Business Plan'!$J$9)-'Business Plan'!$J$10)),(('Business Plan'!$K$6*('Business Plan'!$K$7*(1+'Scenario Analysis (2D)'!AE$4)-'Business Plan'!$K$8*(1+'Scenario Analysis (2D)'!$E64)-'Business Plan'!$K$9)-'Business Plan'!$K$10))))/'Business Plan'!$C$13-1</f>
        <v>-1.3455340804089808</v>
      </c>
      <c r="Q168" s="65">
        <v>0.25</v>
      </c>
      <c r="R168" s="65">
        <v>0.15</v>
      </c>
      <c r="S168" s="64">
        <f>(NPV('Business Plan'!$B$3,(('Business Plan'!$C$6*('Business Plan'!$C$7*(1+'Scenario Analysis (2D)'!AE$4)-'Business Plan'!$C$8-'Business Plan'!$C$9)-'Business Plan'!$C$10*(1+'Scenario Analysis (2D)'!$E80))),(('Business Plan'!$D$6*('Business Plan'!$D$7*(1+'Scenario Analysis (2D)'!AE$4)-'Business Plan'!$D$8-'Business Plan'!$D$9)-'Business Plan'!$D$10*(1+'Scenario Analysis (2D)'!$E80))),(('Business Plan'!$E$6*('Business Plan'!$E$7*(1+'Scenario Analysis (2D)'!AE$4)-'Business Plan'!$E$8-'Business Plan'!$E$9)-'Business Plan'!$E$10*(1+'Scenario Analysis (2D)'!$E80))),(('Business Plan'!$F$6*('Business Plan'!$F$7*(1+'Scenario Analysis (2D)'!AE$4)-'Business Plan'!$F$8-'Business Plan'!$F$9)-'Business Plan'!$F$10*(1+'Scenario Analysis (2D)'!$E80))),(('Business Plan'!$G$6*('Business Plan'!$G$7*(1+'Scenario Analysis (2D)'!AE$4)-'Business Plan'!$G$8-'Business Plan'!$G$9)-'Business Plan'!$G$10*(1+'Scenario Analysis (2D)'!$E80))),(('Business Plan'!$H$6*('Business Plan'!$H$7*(1+'Scenario Analysis (2D)'!AE$4)-'Business Plan'!$H$8-'Business Plan'!$H$9)-'Business Plan'!$H$10*(1+'Scenario Analysis (2D)'!$E80))),(('Business Plan'!$I$6*('Business Plan'!$I$7*(1+'Scenario Analysis (2D)'!AE$4)-'Business Plan'!$I$8-'Business Plan'!$I$9)-'Business Plan'!$I$10*(1+'Scenario Analysis (2D)'!$E80))),(('Business Plan'!$J$6*('Business Plan'!$J$7*(1+'Scenario Analysis (2D)'!AE$4)-'Business Plan'!$J$8-'Business Plan'!$J$9)-'Business Plan'!$J$10*(1+'Scenario Analysis (2D)'!$E80))),(('Business Plan'!$K$6*('Business Plan'!$K$7*(1+'Scenario Analysis (2D)'!AE$4)-'Business Plan'!$K$8-'Business Plan'!$K$9)-'Business Plan'!$K$10*(1+'Scenario Analysis (2D)'!$E80)))))/'Business Plan'!$C$13-1</f>
        <v>4.3924445899858302</v>
      </c>
      <c r="U168" s="65">
        <v>0.25</v>
      </c>
      <c r="V168" s="65">
        <v>0.15</v>
      </c>
      <c r="W168" s="64">
        <f>(NPV('Business Plan'!$B$3,(('Business Plan'!$C$6*('Business Plan'!$C$7-'Business Plan'!$C$8*(1+'Scenario Analysis (2D)'!AE$4)-'Business Plan'!$C$9)-'Business Plan'!$C$10*(1+'Scenario Analysis (2D)'!$E96))),(('Business Plan'!$D$6*('Business Plan'!$D$7-'Business Plan'!$D$8*(1+'Scenario Analysis (2D)'!AE$4)-'Business Plan'!$D$9)-'Business Plan'!$D$10*(1+'Scenario Analysis (2D)'!$E96))),(('Business Plan'!$E$6*('Business Plan'!$E$7-'Business Plan'!$E$8*(1+'Scenario Analysis (2D)'!AE$4)-'Business Plan'!$E$9)-'Business Plan'!$E$10*(1+'Scenario Analysis (2D)'!$E96))),(('Business Plan'!$F$6*('Business Plan'!$F$7-'Business Plan'!$F$8*(1+'Scenario Analysis (2D)'!AE$4)-'Business Plan'!$F$9)-'Business Plan'!$F$10*(1+'Scenario Analysis (2D)'!$E96))),(('Business Plan'!$G$6*('Business Plan'!$G$7-'Business Plan'!$G$8*(1+'Scenario Analysis (2D)'!AE$4)-'Business Plan'!$G$9)-'Business Plan'!$G$10*(1+'Scenario Analysis (2D)'!$E96))),(('Business Plan'!$H$6*('Business Plan'!$H$7-'Business Plan'!$H$8*(1+'Scenario Analysis (2D)'!AE$4)-'Business Plan'!$H$9)-'Business Plan'!$H$10*(1+'Scenario Analysis (2D)'!$E96))),(('Business Plan'!$I$6*('Business Plan'!$I$7-'Business Plan'!$I$8*(1+'Scenario Analysis (2D)'!AE$4)-'Business Plan'!$I$9)-'Business Plan'!$I$10*(1+'Scenario Analysis (2D)'!$E96))),(('Business Plan'!$J$6*('Business Plan'!$J$7-'Business Plan'!$J$8*(1+'Scenario Analysis (2D)'!AE$4)-'Business Plan'!$J$9)-'Business Plan'!$J$10*(1+'Scenario Analysis (2D)'!$E96))),(('Business Plan'!$K$6*('Business Plan'!$K$7-'Business Plan'!$K$8*(1+'Scenario Analysis (2D)'!AE$4)-'Business Plan'!$K$9)-'Business Plan'!$K$10*(1+'Scenario Analysis (2D)'!$E96)))))/'Business Plan'!$C$13-1</f>
        <v>-8.3995850966215926</v>
      </c>
    </row>
    <row r="169" spans="1:23" x14ac:dyDescent="0.25">
      <c r="A169" s="66">
        <v>0.25</v>
      </c>
      <c r="B169" s="63">
        <v>0.2</v>
      </c>
      <c r="C169" s="64">
        <f>(NPV('Business Plan'!$B$3,(('Business Plan'!$C$6*(1+'Scenario Analysis (2D)'!AF$4)*('Business Plan'!$C$7*(1+'Scenario Analysis (2D)'!$E16)-'Business Plan'!$C$8-'Business Plan'!$C$9)-'Business Plan'!$C$10)),(('Business Plan'!$D$6*(1+'Scenario Analysis (2D)'!AF$4)*('Business Plan'!$D$7*(1+'Scenario Analysis (2D)'!$E16)-'Business Plan'!$D$8-'Business Plan'!$D$9)-'Business Plan'!$D$10)),(('Business Plan'!$E$6*(1+'Scenario Analysis (2D)'!AF$4)*('Business Plan'!$E$7*(1+'Scenario Analysis (2D)'!$E16)-'Business Plan'!$E$8-'Business Plan'!$E$9)-'Business Plan'!$E$10)),(('Business Plan'!$F$6*(1+'Scenario Analysis (2D)'!AF$4)*('Business Plan'!$F$7*(1+'Scenario Analysis (2D)'!$E16)-'Business Plan'!$F$8-'Business Plan'!$F$9)-'Business Plan'!$F$10)),(('Business Plan'!$G$6*(1+'Scenario Analysis (2D)'!AF$4)*('Business Plan'!$G$7*(1+'Scenario Analysis (2D)'!$E16)-'Business Plan'!$G$8-'Business Plan'!$G$9)-'Business Plan'!$G$10)),(('Business Plan'!$H$6*(1+'Scenario Analysis (2D)'!AF$4)*('Business Plan'!$H$7*(1+'Scenario Analysis (2D)'!$E16)-'Business Plan'!$H$8-'Business Plan'!$H$9)-'Business Plan'!$H$10)),(('Business Plan'!$I$6*(1+'Scenario Analysis (2D)'!AF$4)*('Business Plan'!$I$7*(1+'Scenario Analysis (2D)'!$E16)-'Business Plan'!$I$8-'Business Plan'!$I$9)-'Business Plan'!$I$10)),(('Business Plan'!$J$6*(1+'Scenario Analysis (2D)'!AF$4)*('Business Plan'!$J$7*(1+'Scenario Analysis (2D)'!$E16)-'Business Plan'!$J$8-'Business Plan'!$J$9)-'Business Plan'!$J$10)),(('Business Plan'!$K$6*(1+'Scenario Analysis (2D)'!AF$4)*('Business Plan'!$K$7*(1+'Scenario Analysis (2D)'!$E16)-'Business Plan'!$K$8-'Business Plan'!$K$9)-'Business Plan'!$K$10))))/'Business Plan'!$C$13-1</f>
        <v>17.659285495144903</v>
      </c>
      <c r="E169" s="65">
        <v>0.25</v>
      </c>
      <c r="F169" s="65">
        <v>0.2</v>
      </c>
      <c r="G169" s="64">
        <f>(NPV('Business Plan'!$B$3,(('Business Plan'!$C$6*(1+'Scenario Analysis (2D)'!AF$4)*('Business Plan'!$C$7-'Business Plan'!$C$8*(1+'Scenario Analysis (2D)'!$E32)-'Business Plan'!$C$9)-'Business Plan'!$C$10)),(('Business Plan'!$D$6*(1+'Scenario Analysis (2D)'!AF$4)*('Business Plan'!$D$7-'Business Plan'!$D$8*(1+'Scenario Analysis (2D)'!$E32)-'Business Plan'!$D$9)-'Business Plan'!$D$10)),(('Business Plan'!$E$6*(1+'Scenario Analysis (2D)'!AF$4)*('Business Plan'!$E$7-'Business Plan'!$E$8*(1+'Scenario Analysis (2D)'!$E32)-'Business Plan'!$E$9)-'Business Plan'!$E$10)),(('Business Plan'!$F$6*(1+'Scenario Analysis (2D)'!AF$4)*('Business Plan'!$F$7-'Business Plan'!$F$8*(1+'Scenario Analysis (2D)'!$E32)-'Business Plan'!$F$9)-'Business Plan'!$F$10)),(('Business Plan'!$G$6*(1+'Scenario Analysis (2D)'!AF$4)*('Business Plan'!$G$7-'Business Plan'!$G$8*(1+'Scenario Analysis (2D)'!$E32)-'Business Plan'!$G$9)-'Business Plan'!$G$10)),(('Business Plan'!$H$6*(1+'Scenario Analysis (2D)'!AF$4)*('Business Plan'!$H$7-'Business Plan'!$H$8*(1+'Scenario Analysis (2D)'!$E32)-'Business Plan'!$H$9)-'Business Plan'!$H$10)),(('Business Plan'!$I$6*(1+'Scenario Analysis (2D)'!AF$4)*('Business Plan'!$I$7-'Business Plan'!$I$8*(1+'Scenario Analysis (2D)'!$E32)-'Business Plan'!$I$9)-'Business Plan'!$I$10)),(('Business Plan'!$J$6*(1+'Scenario Analysis (2D)'!AF$4)*('Business Plan'!$J$7-'Business Plan'!$J$8*(1+'Scenario Analysis (2D)'!$E32)-'Business Plan'!$J$9)-'Business Plan'!$J$10)),(('Business Plan'!$K$6*(1+'Scenario Analysis (2D)'!AF$4)*('Business Plan'!$K$7-'Business Plan'!$K$8*(1+'Scenario Analysis (2D)'!$E32)-'Business Plan'!$K$9)-'Business Plan'!$K$10))))/'Business Plan'!$C$13-1</f>
        <v>-7.9247738780699502</v>
      </c>
      <c r="I169" s="65">
        <v>0.25</v>
      </c>
      <c r="J169" s="65">
        <v>0.2</v>
      </c>
      <c r="K169" s="64">
        <f>(NPV('Business Plan'!$B$3,(('Business Plan'!$C$6*(1+'Scenario Analysis (2D)'!AF$4)*('Business Plan'!$C$7-'Business Plan'!$C$8-'Business Plan'!$C$9)-'Business Plan'!$C$10*(1+'Scenario Analysis (2D)'!$E48))),(('Business Plan'!$D$6*(1+'Scenario Analysis (2D)'!AF$4)*('Business Plan'!$D$7-'Business Plan'!$D$8-'Business Plan'!$D$9)-'Business Plan'!$D$10*(1+'Scenario Analysis (2D)'!$E48))),(('Business Plan'!$E$6*(1+'Scenario Analysis (2D)'!AF$4)*('Business Plan'!$E$7-'Business Plan'!$E$8-'Business Plan'!$E$9)-'Business Plan'!$E$10*(1+'Scenario Analysis (2D)'!$E48))),(('Business Plan'!$F$6*(1+'Scenario Analysis (2D)'!AF$4)*('Business Plan'!$F$7-'Business Plan'!$F$8-'Business Plan'!$F$9)-'Business Plan'!$F$10*(1+'Scenario Analysis (2D)'!$E48))),(('Business Plan'!$G$6*(1+'Scenario Analysis (2D)'!AF$4)*('Business Plan'!$G$7-'Business Plan'!$G$8-'Business Plan'!$G$9)-'Business Plan'!$G$10*(1+'Scenario Analysis (2D)'!$E48))),(('Business Plan'!$H$6*(1+'Scenario Analysis (2D)'!AF$4)*('Business Plan'!$H$7-'Business Plan'!$H$8-'Business Plan'!$H$9)-'Business Plan'!$H$10*(1+'Scenario Analysis (2D)'!$E48))),(('Business Plan'!$I$6*(1+'Scenario Analysis (2D)'!AF$4)*('Business Plan'!$I$7-'Business Plan'!$I$8-'Business Plan'!$I$9)-'Business Plan'!$I$10*(1+'Scenario Analysis (2D)'!$E48))),(('Business Plan'!$J$6*(1+'Scenario Analysis (2D)'!AF$4)*('Business Plan'!$J$7-'Business Plan'!$J$8-'Business Plan'!$J$9)-'Business Plan'!$J$10*(1+'Scenario Analysis (2D)'!$E48))),(('Business Plan'!$K$6*(1+'Scenario Analysis (2D)'!AF$4)*('Business Plan'!$K$7-'Business Plan'!$K$8-'Business Plan'!$K$9)-'Business Plan'!$K$10*(1+'Scenario Analysis (2D)'!$E48)))))/'Business Plan'!$C$13-1</f>
        <v>-0.41959973679808671</v>
      </c>
      <c r="M169" s="65">
        <v>0.25</v>
      </c>
      <c r="N169" s="65">
        <v>0.2</v>
      </c>
      <c r="O169" s="64">
        <f>(NPV('Business Plan'!$B$3,(('Business Plan'!$C$6*('Business Plan'!$C$7*(1+'Scenario Analysis (2D)'!AF$4)-'Business Plan'!$C$8*(1+'Scenario Analysis (2D)'!$E64)-'Business Plan'!$C$9)-'Business Plan'!$C$10)),(('Business Plan'!$D$6*('Business Plan'!$D$7*(1+'Scenario Analysis (2D)'!AF$4)-'Business Plan'!$D$8*(1+'Scenario Analysis (2D)'!$E64)-'Business Plan'!$D$9)-'Business Plan'!$D$10)),(('Business Plan'!$E$6*('Business Plan'!$E$7*(1+'Scenario Analysis (2D)'!AF$4)-'Business Plan'!$E$8*(1+'Scenario Analysis (2D)'!$E64)-'Business Plan'!$E$9)-'Business Plan'!$E$10)),(('Business Plan'!$F$6*('Business Plan'!$F$7*(1+'Scenario Analysis (2D)'!AF$4)-'Business Plan'!$F$8*(1+'Scenario Analysis (2D)'!$E64)-'Business Plan'!$F$9)-'Business Plan'!$F$10)),(('Business Plan'!$G$6*('Business Plan'!$G$7*(1+'Scenario Analysis (2D)'!AF$4)-'Business Plan'!$G$8*(1+'Scenario Analysis (2D)'!$E64)-'Business Plan'!$G$9)-'Business Plan'!$G$10)),(('Business Plan'!$H$6*('Business Plan'!$H$7*(1+'Scenario Analysis (2D)'!AF$4)-'Business Plan'!$H$8*(1+'Scenario Analysis (2D)'!$E64)-'Business Plan'!$H$9)-'Business Plan'!$H$10)),(('Business Plan'!$I$6*('Business Plan'!$I$7*(1+'Scenario Analysis (2D)'!AF$4)-'Business Plan'!$I$8*(1+'Scenario Analysis (2D)'!$E64)-'Business Plan'!$I$9)-'Business Plan'!$I$10)),(('Business Plan'!$J$6*('Business Plan'!$J$7*(1+'Scenario Analysis (2D)'!AF$4)-'Business Plan'!$J$8*(1+'Scenario Analysis (2D)'!$E64)-'Business Plan'!$J$9)-'Business Plan'!$J$10)),(('Business Plan'!$K$6*('Business Plan'!$K$7*(1+'Scenario Analysis (2D)'!AF$4)-'Business Plan'!$K$8*(1+'Scenario Analysis (2D)'!$E64)-'Business Plan'!$K$9)-'Business Plan'!$K$10))))/'Business Plan'!$C$13-1</f>
        <v>1.1512803442497779</v>
      </c>
      <c r="Q169" s="65">
        <v>0.25</v>
      </c>
      <c r="R169" s="65">
        <v>0.2</v>
      </c>
      <c r="S169" s="64">
        <f>(NPV('Business Plan'!$B$3,(('Business Plan'!$C$6*('Business Plan'!$C$7*(1+'Scenario Analysis (2D)'!AF$4)-'Business Plan'!$C$8-'Business Plan'!$C$9)-'Business Plan'!$C$10*(1+'Scenario Analysis (2D)'!$E80))),(('Business Plan'!$D$6*('Business Plan'!$D$7*(1+'Scenario Analysis (2D)'!AF$4)-'Business Plan'!$D$8-'Business Plan'!$D$9)-'Business Plan'!$D$10*(1+'Scenario Analysis (2D)'!$E80))),(('Business Plan'!$E$6*('Business Plan'!$E$7*(1+'Scenario Analysis (2D)'!AF$4)-'Business Plan'!$E$8-'Business Plan'!$E$9)-'Business Plan'!$E$10*(1+'Scenario Analysis (2D)'!$E80))),(('Business Plan'!$F$6*('Business Plan'!$F$7*(1+'Scenario Analysis (2D)'!AF$4)-'Business Plan'!$F$8-'Business Plan'!$F$9)-'Business Plan'!$F$10*(1+'Scenario Analysis (2D)'!$E80))),(('Business Plan'!$G$6*('Business Plan'!$G$7*(1+'Scenario Analysis (2D)'!AF$4)-'Business Plan'!$G$8-'Business Plan'!$G$9)-'Business Plan'!$G$10*(1+'Scenario Analysis (2D)'!$E80))),(('Business Plan'!$H$6*('Business Plan'!$H$7*(1+'Scenario Analysis (2D)'!AF$4)-'Business Plan'!$H$8-'Business Plan'!$H$9)-'Business Plan'!$H$10*(1+'Scenario Analysis (2D)'!$E80))),(('Business Plan'!$I$6*('Business Plan'!$I$7*(1+'Scenario Analysis (2D)'!AF$4)-'Business Plan'!$I$8-'Business Plan'!$I$9)-'Business Plan'!$I$10*(1+'Scenario Analysis (2D)'!$E80))),(('Business Plan'!$J$6*('Business Plan'!$J$7*(1+'Scenario Analysis (2D)'!AF$4)-'Business Plan'!$J$8-'Business Plan'!$J$9)-'Business Plan'!$J$10*(1+'Scenario Analysis (2D)'!$E80))),(('Business Plan'!$K$6*('Business Plan'!$K$7*(1+'Scenario Analysis (2D)'!AF$4)-'Business Plan'!$K$8-'Business Plan'!$K$9)-'Business Plan'!$K$10*(1+'Scenario Analysis (2D)'!$E80)))))/'Business Plan'!$C$13-1</f>
        <v>6.8892590146445905</v>
      </c>
      <c r="U169" s="65">
        <v>0.25</v>
      </c>
      <c r="V169" s="65">
        <v>0.2</v>
      </c>
      <c r="W169" s="64">
        <f>(NPV('Business Plan'!$B$3,(('Business Plan'!$C$6*('Business Plan'!$C$7-'Business Plan'!$C$8*(1+'Scenario Analysis (2D)'!AF$4)-'Business Plan'!$C$9)-'Business Plan'!$C$10*(1+'Scenario Analysis (2D)'!$E96))),(('Business Plan'!$D$6*('Business Plan'!$D$7-'Business Plan'!$D$8*(1+'Scenario Analysis (2D)'!AF$4)-'Business Plan'!$D$9)-'Business Plan'!$D$10*(1+'Scenario Analysis (2D)'!$E96))),(('Business Plan'!$E$6*('Business Plan'!$E$7-'Business Plan'!$E$8*(1+'Scenario Analysis (2D)'!AF$4)-'Business Plan'!$E$9)-'Business Plan'!$E$10*(1+'Scenario Analysis (2D)'!$E96))),(('Business Plan'!$F$6*('Business Plan'!$F$7-'Business Plan'!$F$8*(1+'Scenario Analysis (2D)'!AF$4)-'Business Plan'!$F$9)-'Business Plan'!$F$10*(1+'Scenario Analysis (2D)'!$E96))),(('Business Plan'!$G$6*('Business Plan'!$G$7-'Business Plan'!$G$8*(1+'Scenario Analysis (2D)'!AF$4)-'Business Plan'!$G$9)-'Business Plan'!$G$10*(1+'Scenario Analysis (2D)'!$E96))),(('Business Plan'!$H$6*('Business Plan'!$H$7-'Business Plan'!$H$8*(1+'Scenario Analysis (2D)'!AF$4)-'Business Plan'!$H$9)-'Business Plan'!$H$10*(1+'Scenario Analysis (2D)'!$E96))),(('Business Plan'!$I$6*('Business Plan'!$I$7-'Business Plan'!$I$8*(1+'Scenario Analysis (2D)'!AF$4)-'Business Plan'!$I$9)-'Business Plan'!$I$10*(1+'Scenario Analysis (2D)'!$E96))),(('Business Plan'!$J$6*('Business Plan'!$J$7-'Business Plan'!$J$8*(1+'Scenario Analysis (2D)'!AF$4)-'Business Plan'!$J$9)-'Business Plan'!$J$10*(1+'Scenario Analysis (2D)'!$E96))),(('Business Plan'!$K$6*('Business Plan'!$K$7-'Business Plan'!$K$8*(1+'Scenario Analysis (2D)'!AF$4)-'Business Plan'!$K$9)-'Business Plan'!$K$10*(1+'Scenario Analysis (2D)'!$E96)))))/'Business Plan'!$C$13-1</f>
        <v>-10.166780567498652</v>
      </c>
    </row>
    <row r="170" spans="1:23" x14ac:dyDescent="0.25">
      <c r="A170" s="66">
        <v>0.25</v>
      </c>
      <c r="B170" s="63">
        <v>0.25</v>
      </c>
      <c r="C170" s="64">
        <f>(NPV('Business Plan'!$B$3,(('Business Plan'!$C$6*(1+'Scenario Analysis (2D)'!AG$4)*('Business Plan'!$C$7*(1+'Scenario Analysis (2D)'!$E16)-'Business Plan'!$C$8-'Business Plan'!$C$9)-'Business Plan'!$C$10)),(('Business Plan'!$D$6*(1+'Scenario Analysis (2D)'!AG$4)*('Business Plan'!$D$7*(1+'Scenario Analysis (2D)'!$E16)-'Business Plan'!$D$8-'Business Plan'!$D$9)-'Business Plan'!$D$10)),(('Business Plan'!$E$6*(1+'Scenario Analysis (2D)'!AG$4)*('Business Plan'!$E$7*(1+'Scenario Analysis (2D)'!$E16)-'Business Plan'!$E$8-'Business Plan'!$E$9)-'Business Plan'!$E$10)),(('Business Plan'!$F$6*(1+'Scenario Analysis (2D)'!AG$4)*('Business Plan'!$F$7*(1+'Scenario Analysis (2D)'!$E16)-'Business Plan'!$F$8-'Business Plan'!$F$9)-'Business Plan'!$F$10)),(('Business Plan'!$G$6*(1+'Scenario Analysis (2D)'!AG$4)*('Business Plan'!$G$7*(1+'Scenario Analysis (2D)'!$E16)-'Business Plan'!$G$8-'Business Plan'!$G$9)-'Business Plan'!$G$10)),(('Business Plan'!$H$6*(1+'Scenario Analysis (2D)'!AG$4)*('Business Plan'!$H$7*(1+'Scenario Analysis (2D)'!$E16)-'Business Plan'!$H$8-'Business Plan'!$H$9)-'Business Plan'!$H$10)),(('Business Plan'!$I$6*(1+'Scenario Analysis (2D)'!AG$4)*('Business Plan'!$I$7*(1+'Scenario Analysis (2D)'!$E16)-'Business Plan'!$I$8-'Business Plan'!$I$9)-'Business Plan'!$I$10)),(('Business Plan'!$J$6*(1+'Scenario Analysis (2D)'!AG$4)*('Business Plan'!$J$7*(1+'Scenario Analysis (2D)'!$E16)-'Business Plan'!$J$8-'Business Plan'!$J$9)-'Business Plan'!$J$10)),(('Business Plan'!$K$6*(1+'Scenario Analysis (2D)'!AG$4)*('Business Plan'!$K$7*(1+'Scenario Analysis (2D)'!$E16)-'Business Plan'!$K$8-'Business Plan'!$K$9)-'Business Plan'!$K$10))))/'Business Plan'!$C$13-1</f>
        <v>18.953088838107686</v>
      </c>
      <c r="E170" s="65">
        <v>0.25</v>
      </c>
      <c r="F170" s="65">
        <v>0.25</v>
      </c>
      <c r="G170" s="64">
        <f>(NPV('Business Plan'!$B$3,(('Business Plan'!$C$6*(1+'Scenario Analysis (2D)'!AG$4)*('Business Plan'!$C$7-'Business Plan'!$C$8*(1+'Scenario Analysis (2D)'!$E32)-'Business Plan'!$C$9)-'Business Plan'!$C$10)),(('Business Plan'!$D$6*(1+'Scenario Analysis (2D)'!AG$4)*('Business Plan'!$D$7-'Business Plan'!$D$8*(1+'Scenario Analysis (2D)'!$E32)-'Business Plan'!$D$9)-'Business Plan'!$D$10)),(('Business Plan'!$E$6*(1+'Scenario Analysis (2D)'!AG$4)*('Business Plan'!$E$7-'Business Plan'!$E$8*(1+'Scenario Analysis (2D)'!$E32)-'Business Plan'!$E$9)-'Business Plan'!$E$10)),(('Business Plan'!$F$6*(1+'Scenario Analysis (2D)'!AG$4)*('Business Plan'!$F$7-'Business Plan'!$F$8*(1+'Scenario Analysis (2D)'!$E32)-'Business Plan'!$F$9)-'Business Plan'!$F$10)),(('Business Plan'!$G$6*(1+'Scenario Analysis (2D)'!AG$4)*('Business Plan'!$G$7-'Business Plan'!$G$8*(1+'Scenario Analysis (2D)'!$E32)-'Business Plan'!$G$9)-'Business Plan'!$G$10)),(('Business Plan'!$H$6*(1+'Scenario Analysis (2D)'!AG$4)*('Business Plan'!$H$7-'Business Plan'!$H$8*(1+'Scenario Analysis (2D)'!$E32)-'Business Plan'!$H$9)-'Business Plan'!$H$10)),(('Business Plan'!$I$6*(1+'Scenario Analysis (2D)'!AG$4)*('Business Plan'!$I$7-'Business Plan'!$I$8*(1+'Scenario Analysis (2D)'!$E32)-'Business Plan'!$I$9)-'Business Plan'!$I$10)),(('Business Plan'!$J$6*(1+'Scenario Analysis (2D)'!AG$4)*('Business Plan'!$J$7-'Business Plan'!$J$8*(1+'Scenario Analysis (2D)'!$E32)-'Business Plan'!$J$9)-'Business Plan'!$J$10)),(('Business Plan'!$K$6*(1+'Scenario Analysis (2D)'!AG$4)*('Business Plan'!$K$7-'Business Plan'!$K$8*(1+'Scenario Analysis (2D)'!$E32)-'Business Plan'!$K$9)-'Business Plan'!$K$10))))/'Business Plan'!$C$13-1</f>
        <v>-7.6969730089911232</v>
      </c>
      <c r="I170" s="65">
        <v>0.25</v>
      </c>
      <c r="J170" s="65">
        <v>0.25</v>
      </c>
      <c r="K170" s="64">
        <f>(NPV('Business Plan'!$B$3,(('Business Plan'!$C$6*(1+'Scenario Analysis (2D)'!AG$4)*('Business Plan'!$C$7-'Business Plan'!$C$8-'Business Plan'!$C$9)-'Business Plan'!$C$10*(1+'Scenario Analysis (2D)'!$E48))),(('Business Plan'!$D$6*(1+'Scenario Analysis (2D)'!AG$4)*('Business Plan'!$D$7-'Business Plan'!$D$8-'Business Plan'!$D$9)-'Business Plan'!$D$10*(1+'Scenario Analysis (2D)'!$E48))),(('Business Plan'!$E$6*(1+'Scenario Analysis (2D)'!AG$4)*('Business Plan'!$E$7-'Business Plan'!$E$8-'Business Plan'!$E$9)-'Business Plan'!$E$10*(1+'Scenario Analysis (2D)'!$E48))),(('Business Plan'!$F$6*(1+'Scenario Analysis (2D)'!AG$4)*('Business Plan'!$F$7-'Business Plan'!$F$8-'Business Plan'!$F$9)-'Business Plan'!$F$10*(1+'Scenario Analysis (2D)'!$E48))),(('Business Plan'!$G$6*(1+'Scenario Analysis (2D)'!AG$4)*('Business Plan'!$G$7-'Business Plan'!$G$8-'Business Plan'!$G$9)-'Business Plan'!$G$10*(1+'Scenario Analysis (2D)'!$E48))),(('Business Plan'!$H$6*(1+'Scenario Analysis (2D)'!AG$4)*('Business Plan'!$H$7-'Business Plan'!$H$8-'Business Plan'!$H$9)-'Business Plan'!$H$10*(1+'Scenario Analysis (2D)'!$E48))),(('Business Plan'!$I$6*(1+'Scenario Analysis (2D)'!AG$4)*('Business Plan'!$I$7-'Business Plan'!$I$8-'Business Plan'!$I$9)-'Business Plan'!$I$10*(1+'Scenario Analysis (2D)'!$E48))),(('Business Plan'!$J$6*(1+'Scenario Analysis (2D)'!AG$4)*('Business Plan'!$J$7-'Business Plan'!$J$8-'Business Plan'!$J$9)-'Business Plan'!$J$10*(1+'Scenario Analysis (2D)'!$E48))),(('Business Plan'!$K$6*(1+'Scenario Analysis (2D)'!AG$4)*('Business Plan'!$K$7-'Business Plan'!$K$8-'Business Plan'!$K$9)-'Business Plan'!$K$10*(1+'Scenario Analysis (2D)'!$E48)))))/'Business Plan'!$C$13-1</f>
        <v>0.25000000000000333</v>
      </c>
      <c r="M170" s="65">
        <v>0.25</v>
      </c>
      <c r="N170" s="65">
        <v>0.25</v>
      </c>
      <c r="O170" s="64">
        <f>(NPV('Business Plan'!$B$3,(('Business Plan'!$C$6*('Business Plan'!$C$7*(1+'Scenario Analysis (2D)'!AG$4)-'Business Plan'!$C$8*(1+'Scenario Analysis (2D)'!$E64)-'Business Plan'!$C$9)-'Business Plan'!$C$10)),(('Business Plan'!$D$6*('Business Plan'!$D$7*(1+'Scenario Analysis (2D)'!AG$4)-'Business Plan'!$D$8*(1+'Scenario Analysis (2D)'!$E64)-'Business Plan'!$D$9)-'Business Plan'!$D$10)),(('Business Plan'!$E$6*('Business Plan'!$E$7*(1+'Scenario Analysis (2D)'!AG$4)-'Business Plan'!$E$8*(1+'Scenario Analysis (2D)'!$E64)-'Business Plan'!$E$9)-'Business Plan'!$E$10)),(('Business Plan'!$F$6*('Business Plan'!$F$7*(1+'Scenario Analysis (2D)'!AG$4)-'Business Plan'!$F$8*(1+'Scenario Analysis (2D)'!$E64)-'Business Plan'!$F$9)-'Business Plan'!$F$10)),(('Business Plan'!$G$6*('Business Plan'!$G$7*(1+'Scenario Analysis (2D)'!AG$4)-'Business Plan'!$G$8*(1+'Scenario Analysis (2D)'!$E64)-'Business Plan'!$G$9)-'Business Plan'!$G$10)),(('Business Plan'!$H$6*('Business Plan'!$H$7*(1+'Scenario Analysis (2D)'!AG$4)-'Business Plan'!$H$8*(1+'Scenario Analysis (2D)'!$E64)-'Business Plan'!$H$9)-'Business Plan'!$H$10)),(('Business Plan'!$I$6*('Business Plan'!$I$7*(1+'Scenario Analysis (2D)'!AG$4)-'Business Plan'!$I$8*(1+'Scenario Analysis (2D)'!$E64)-'Business Plan'!$I$9)-'Business Plan'!$I$10)),(('Business Plan'!$J$6*('Business Plan'!$J$7*(1+'Scenario Analysis (2D)'!AG$4)-'Business Plan'!$J$8*(1+'Scenario Analysis (2D)'!$E64)-'Business Plan'!$J$9)-'Business Plan'!$J$10)),(('Business Plan'!$K$6*('Business Plan'!$K$7*(1+'Scenario Analysis (2D)'!AG$4)-'Business Plan'!$K$8*(1+'Scenario Analysis (2D)'!$E64)-'Business Plan'!$K$9)-'Business Plan'!$K$10))))/'Business Plan'!$C$13-1</f>
        <v>3.6480947689085363</v>
      </c>
      <c r="Q170" s="65">
        <v>0.25</v>
      </c>
      <c r="R170" s="65">
        <v>0.25</v>
      </c>
      <c r="S170" s="64">
        <f>(NPV('Business Plan'!$B$3,(('Business Plan'!$C$6*('Business Plan'!$C$7*(1+'Scenario Analysis (2D)'!AG$4)-'Business Plan'!$C$8-'Business Plan'!$C$9)-'Business Plan'!$C$10*(1+'Scenario Analysis (2D)'!$E80))),(('Business Plan'!$D$6*('Business Plan'!$D$7*(1+'Scenario Analysis (2D)'!AG$4)-'Business Plan'!$D$8-'Business Plan'!$D$9)-'Business Plan'!$D$10*(1+'Scenario Analysis (2D)'!$E80))),(('Business Plan'!$E$6*('Business Plan'!$E$7*(1+'Scenario Analysis (2D)'!AG$4)-'Business Plan'!$E$8-'Business Plan'!$E$9)-'Business Plan'!$E$10*(1+'Scenario Analysis (2D)'!$E80))),(('Business Plan'!$F$6*('Business Plan'!$F$7*(1+'Scenario Analysis (2D)'!AG$4)-'Business Plan'!$F$8-'Business Plan'!$F$9)-'Business Plan'!$F$10*(1+'Scenario Analysis (2D)'!$E80))),(('Business Plan'!$G$6*('Business Plan'!$G$7*(1+'Scenario Analysis (2D)'!AG$4)-'Business Plan'!$G$8-'Business Plan'!$G$9)-'Business Plan'!$G$10*(1+'Scenario Analysis (2D)'!$E80))),(('Business Plan'!$H$6*('Business Plan'!$H$7*(1+'Scenario Analysis (2D)'!AG$4)-'Business Plan'!$H$8-'Business Plan'!$H$9)-'Business Plan'!$H$10*(1+'Scenario Analysis (2D)'!$E80))),(('Business Plan'!$I$6*('Business Plan'!$I$7*(1+'Scenario Analysis (2D)'!AG$4)-'Business Plan'!$I$8-'Business Plan'!$I$9)-'Business Plan'!$I$10*(1+'Scenario Analysis (2D)'!$E80))),(('Business Plan'!$J$6*('Business Plan'!$J$7*(1+'Scenario Analysis (2D)'!AG$4)-'Business Plan'!$J$8-'Business Plan'!$J$9)-'Business Plan'!$J$10*(1+'Scenario Analysis (2D)'!$E80))),(('Business Plan'!$K$6*('Business Plan'!$K$7*(1+'Scenario Analysis (2D)'!AG$4)-'Business Plan'!$K$8-'Business Plan'!$K$9)-'Business Plan'!$K$10*(1+'Scenario Analysis (2D)'!$E80)))))/'Business Plan'!$C$13-1</f>
        <v>9.3860734393033471</v>
      </c>
      <c r="U170" s="65">
        <v>0.25</v>
      </c>
      <c r="V170" s="65">
        <v>0.25</v>
      </c>
      <c r="W170" s="64">
        <f>(NPV('Business Plan'!$B$3,(('Business Plan'!$C$6*('Business Plan'!$C$7-'Business Plan'!$C$8*(1+'Scenario Analysis (2D)'!AG$4)-'Business Plan'!$C$9)-'Business Plan'!$C$10*(1+'Scenario Analysis (2D)'!$E96))),(('Business Plan'!$D$6*('Business Plan'!$D$7-'Business Plan'!$D$8*(1+'Scenario Analysis (2D)'!AG$4)-'Business Plan'!$D$9)-'Business Plan'!$D$10*(1+'Scenario Analysis (2D)'!$E96))),(('Business Plan'!$E$6*('Business Plan'!$E$7-'Business Plan'!$E$8*(1+'Scenario Analysis (2D)'!AG$4)-'Business Plan'!$E$9)-'Business Plan'!$E$10*(1+'Scenario Analysis (2D)'!$E96))),(('Business Plan'!$F$6*('Business Plan'!$F$7-'Business Plan'!$F$8*(1+'Scenario Analysis (2D)'!AG$4)-'Business Plan'!$F$9)-'Business Plan'!$F$10*(1+'Scenario Analysis (2D)'!$E96))),(('Business Plan'!$G$6*('Business Plan'!$G$7-'Business Plan'!$G$8*(1+'Scenario Analysis (2D)'!AG$4)-'Business Plan'!$G$9)-'Business Plan'!$G$10*(1+'Scenario Analysis (2D)'!$E96))),(('Business Plan'!$H$6*('Business Plan'!$H$7-'Business Plan'!$H$8*(1+'Scenario Analysis (2D)'!AG$4)-'Business Plan'!$H$9)-'Business Plan'!$H$10*(1+'Scenario Analysis (2D)'!$E96))),(('Business Plan'!$I$6*('Business Plan'!$I$7-'Business Plan'!$I$8*(1+'Scenario Analysis (2D)'!AG$4)-'Business Plan'!$I$9)-'Business Plan'!$I$10*(1+'Scenario Analysis (2D)'!$E96))),(('Business Plan'!$J$6*('Business Plan'!$J$7-'Business Plan'!$J$8*(1+'Scenario Analysis (2D)'!AG$4)-'Business Plan'!$J$9)-'Business Plan'!$J$10*(1+'Scenario Analysis (2D)'!$E96))),(('Business Plan'!$K$6*('Business Plan'!$K$7-'Business Plan'!$K$8*(1+'Scenario Analysis (2D)'!AG$4)-'Business Plan'!$K$9)-'Business Plan'!$K$10*(1+'Scenario Analysis (2D)'!$E96)))))/'Business Plan'!$C$13-1</f>
        <v>-11.933976038375702</v>
      </c>
    </row>
    <row r="171" spans="1:23" x14ac:dyDescent="0.25">
      <c r="A171" s="66">
        <v>0.25</v>
      </c>
      <c r="B171" s="63">
        <v>0.3</v>
      </c>
      <c r="C171" s="64">
        <f>(NPV('Business Plan'!$B$3,(('Business Plan'!$C$6*(1+'Scenario Analysis (2D)'!AH$4)*('Business Plan'!$C$7*(1+'Scenario Analysis (2D)'!$E16)-'Business Plan'!$C$8-'Business Plan'!$C$9)-'Business Plan'!$C$10)),(('Business Plan'!$D$6*(1+'Scenario Analysis (2D)'!AH$4)*('Business Plan'!$D$7*(1+'Scenario Analysis (2D)'!$E16)-'Business Plan'!$D$8-'Business Plan'!$D$9)-'Business Plan'!$D$10)),(('Business Plan'!$E$6*(1+'Scenario Analysis (2D)'!AH$4)*('Business Plan'!$E$7*(1+'Scenario Analysis (2D)'!$E16)-'Business Plan'!$E$8-'Business Plan'!$E$9)-'Business Plan'!$E$10)),(('Business Plan'!$F$6*(1+'Scenario Analysis (2D)'!AH$4)*('Business Plan'!$F$7*(1+'Scenario Analysis (2D)'!$E16)-'Business Plan'!$F$8-'Business Plan'!$F$9)-'Business Plan'!$F$10)),(('Business Plan'!$G$6*(1+'Scenario Analysis (2D)'!AH$4)*('Business Plan'!$G$7*(1+'Scenario Analysis (2D)'!$E16)-'Business Plan'!$G$8-'Business Plan'!$G$9)-'Business Plan'!$G$10)),(('Business Plan'!$H$6*(1+'Scenario Analysis (2D)'!AH$4)*('Business Plan'!$H$7*(1+'Scenario Analysis (2D)'!$E16)-'Business Plan'!$H$8-'Business Plan'!$H$9)-'Business Plan'!$H$10)),(('Business Plan'!$I$6*(1+'Scenario Analysis (2D)'!AH$4)*('Business Plan'!$I$7*(1+'Scenario Analysis (2D)'!$E16)-'Business Plan'!$I$8-'Business Plan'!$I$9)-'Business Plan'!$I$10)),(('Business Plan'!$J$6*(1+'Scenario Analysis (2D)'!AH$4)*('Business Plan'!$J$7*(1+'Scenario Analysis (2D)'!$E16)-'Business Plan'!$J$8-'Business Plan'!$J$9)-'Business Plan'!$J$10)),(('Business Plan'!$K$6*(1+'Scenario Analysis (2D)'!AH$4)*('Business Plan'!$K$7*(1+'Scenario Analysis (2D)'!$E16)-'Business Plan'!$K$8-'Business Plan'!$K$9)-'Business Plan'!$K$10))))/'Business Plan'!$C$13-1</f>
        <v>20.246892181070464</v>
      </c>
      <c r="E171" s="65">
        <v>0.25</v>
      </c>
      <c r="F171" s="65">
        <v>0.3</v>
      </c>
      <c r="G171" s="64">
        <f>(NPV('Business Plan'!$B$3,(('Business Plan'!$C$6*(1+'Scenario Analysis (2D)'!AH$4)*('Business Plan'!$C$7-'Business Plan'!$C$8*(1+'Scenario Analysis (2D)'!$E32)-'Business Plan'!$C$9)-'Business Plan'!$C$10)),(('Business Plan'!$D$6*(1+'Scenario Analysis (2D)'!AH$4)*('Business Plan'!$D$7-'Business Plan'!$D$8*(1+'Scenario Analysis (2D)'!$E32)-'Business Plan'!$D$9)-'Business Plan'!$D$10)),(('Business Plan'!$E$6*(1+'Scenario Analysis (2D)'!AH$4)*('Business Plan'!$E$7-'Business Plan'!$E$8*(1+'Scenario Analysis (2D)'!$E32)-'Business Plan'!$E$9)-'Business Plan'!$E$10)),(('Business Plan'!$F$6*(1+'Scenario Analysis (2D)'!AH$4)*('Business Plan'!$F$7-'Business Plan'!$F$8*(1+'Scenario Analysis (2D)'!$E32)-'Business Plan'!$F$9)-'Business Plan'!$F$10)),(('Business Plan'!$G$6*(1+'Scenario Analysis (2D)'!AH$4)*('Business Plan'!$G$7-'Business Plan'!$G$8*(1+'Scenario Analysis (2D)'!$E32)-'Business Plan'!$G$9)-'Business Plan'!$G$10)),(('Business Plan'!$H$6*(1+'Scenario Analysis (2D)'!AH$4)*('Business Plan'!$H$7-'Business Plan'!$H$8*(1+'Scenario Analysis (2D)'!$E32)-'Business Plan'!$H$9)-'Business Plan'!$H$10)),(('Business Plan'!$I$6*(1+'Scenario Analysis (2D)'!AH$4)*('Business Plan'!$I$7-'Business Plan'!$I$8*(1+'Scenario Analysis (2D)'!$E32)-'Business Plan'!$I$9)-'Business Plan'!$I$10)),(('Business Plan'!$J$6*(1+'Scenario Analysis (2D)'!AH$4)*('Business Plan'!$J$7-'Business Plan'!$J$8*(1+'Scenario Analysis (2D)'!$E32)-'Business Plan'!$J$9)-'Business Plan'!$J$10)),(('Business Plan'!$K$6*(1+'Scenario Analysis (2D)'!AH$4)*('Business Plan'!$K$7-'Business Plan'!$K$8*(1+'Scenario Analysis (2D)'!$E32)-'Business Plan'!$K$9)-'Business Plan'!$K$10))))/'Business Plan'!$C$13-1</f>
        <v>-7.4691721399122946</v>
      </c>
      <c r="I171" s="65">
        <v>0.25</v>
      </c>
      <c r="J171" s="65">
        <v>0.3</v>
      </c>
      <c r="K171" s="64">
        <f>(NPV('Business Plan'!$B$3,(('Business Plan'!$C$6*(1+'Scenario Analysis (2D)'!AH$4)*('Business Plan'!$C$7-'Business Plan'!$C$8-'Business Plan'!$C$9)-'Business Plan'!$C$10*(1+'Scenario Analysis (2D)'!$E48))),(('Business Plan'!$D$6*(1+'Scenario Analysis (2D)'!AH$4)*('Business Plan'!$D$7-'Business Plan'!$D$8-'Business Plan'!$D$9)-'Business Plan'!$D$10*(1+'Scenario Analysis (2D)'!$E48))),(('Business Plan'!$E$6*(1+'Scenario Analysis (2D)'!AH$4)*('Business Plan'!$E$7-'Business Plan'!$E$8-'Business Plan'!$E$9)-'Business Plan'!$E$10*(1+'Scenario Analysis (2D)'!$E48))),(('Business Plan'!$F$6*(1+'Scenario Analysis (2D)'!AH$4)*('Business Plan'!$F$7-'Business Plan'!$F$8-'Business Plan'!$F$9)-'Business Plan'!$F$10*(1+'Scenario Analysis (2D)'!$E48))),(('Business Plan'!$G$6*(1+'Scenario Analysis (2D)'!AH$4)*('Business Plan'!$G$7-'Business Plan'!$G$8-'Business Plan'!$G$9)-'Business Plan'!$G$10*(1+'Scenario Analysis (2D)'!$E48))),(('Business Plan'!$H$6*(1+'Scenario Analysis (2D)'!AH$4)*('Business Plan'!$H$7-'Business Plan'!$H$8-'Business Plan'!$H$9)-'Business Plan'!$H$10*(1+'Scenario Analysis (2D)'!$E48))),(('Business Plan'!$I$6*(1+'Scenario Analysis (2D)'!AH$4)*('Business Plan'!$I$7-'Business Plan'!$I$8-'Business Plan'!$I$9)-'Business Plan'!$I$10*(1+'Scenario Analysis (2D)'!$E48))),(('Business Plan'!$J$6*(1+'Scenario Analysis (2D)'!AH$4)*('Business Plan'!$J$7-'Business Plan'!$J$8-'Business Plan'!$J$9)-'Business Plan'!$J$10*(1+'Scenario Analysis (2D)'!$E48))),(('Business Plan'!$K$6*(1+'Scenario Analysis (2D)'!AH$4)*('Business Plan'!$K$7-'Business Plan'!$K$8-'Business Plan'!$K$9)-'Business Plan'!$K$10*(1+'Scenario Analysis (2D)'!$E48)))))/'Business Plan'!$C$13-1</f>
        <v>0.91959973679808971</v>
      </c>
      <c r="M171" s="65">
        <v>0.25</v>
      </c>
      <c r="N171" s="65">
        <v>0.3</v>
      </c>
      <c r="O171" s="64">
        <f>(NPV('Business Plan'!$B$3,(('Business Plan'!$C$6*('Business Plan'!$C$7*(1+'Scenario Analysis (2D)'!AH$4)-'Business Plan'!$C$8*(1+'Scenario Analysis (2D)'!$E64)-'Business Plan'!$C$9)-'Business Plan'!$C$10)),(('Business Plan'!$D$6*('Business Plan'!$D$7*(1+'Scenario Analysis (2D)'!AH$4)-'Business Plan'!$D$8*(1+'Scenario Analysis (2D)'!$E64)-'Business Plan'!$D$9)-'Business Plan'!$D$10)),(('Business Plan'!$E$6*('Business Plan'!$E$7*(1+'Scenario Analysis (2D)'!AH$4)-'Business Plan'!$E$8*(1+'Scenario Analysis (2D)'!$E64)-'Business Plan'!$E$9)-'Business Plan'!$E$10)),(('Business Plan'!$F$6*('Business Plan'!$F$7*(1+'Scenario Analysis (2D)'!AH$4)-'Business Plan'!$F$8*(1+'Scenario Analysis (2D)'!$E64)-'Business Plan'!$F$9)-'Business Plan'!$F$10)),(('Business Plan'!$G$6*('Business Plan'!$G$7*(1+'Scenario Analysis (2D)'!AH$4)-'Business Plan'!$G$8*(1+'Scenario Analysis (2D)'!$E64)-'Business Plan'!$G$9)-'Business Plan'!$G$10)),(('Business Plan'!$H$6*('Business Plan'!$H$7*(1+'Scenario Analysis (2D)'!AH$4)-'Business Plan'!$H$8*(1+'Scenario Analysis (2D)'!$E64)-'Business Plan'!$H$9)-'Business Plan'!$H$10)),(('Business Plan'!$I$6*('Business Plan'!$I$7*(1+'Scenario Analysis (2D)'!AH$4)-'Business Plan'!$I$8*(1+'Scenario Analysis (2D)'!$E64)-'Business Plan'!$I$9)-'Business Plan'!$I$10)),(('Business Plan'!$J$6*('Business Plan'!$J$7*(1+'Scenario Analysis (2D)'!AH$4)-'Business Plan'!$J$8*(1+'Scenario Analysis (2D)'!$E64)-'Business Plan'!$J$9)-'Business Plan'!$J$10)),(('Business Plan'!$K$6*('Business Plan'!$K$7*(1+'Scenario Analysis (2D)'!AH$4)-'Business Plan'!$K$8*(1+'Scenario Analysis (2D)'!$E64)-'Business Plan'!$K$9)-'Business Plan'!$K$10))))/'Business Plan'!$C$13-1</f>
        <v>6.144909193567293</v>
      </c>
      <c r="Q171" s="65">
        <v>0.25</v>
      </c>
      <c r="R171" s="65">
        <v>0.3</v>
      </c>
      <c r="S171" s="64">
        <f>(NPV('Business Plan'!$B$3,(('Business Plan'!$C$6*('Business Plan'!$C$7*(1+'Scenario Analysis (2D)'!AH$4)-'Business Plan'!$C$8-'Business Plan'!$C$9)-'Business Plan'!$C$10*(1+'Scenario Analysis (2D)'!$E80))),(('Business Plan'!$D$6*('Business Plan'!$D$7*(1+'Scenario Analysis (2D)'!AH$4)-'Business Plan'!$D$8-'Business Plan'!$D$9)-'Business Plan'!$D$10*(1+'Scenario Analysis (2D)'!$E80))),(('Business Plan'!$E$6*('Business Plan'!$E$7*(1+'Scenario Analysis (2D)'!AH$4)-'Business Plan'!$E$8-'Business Plan'!$E$9)-'Business Plan'!$E$10*(1+'Scenario Analysis (2D)'!$E80))),(('Business Plan'!$F$6*('Business Plan'!$F$7*(1+'Scenario Analysis (2D)'!AH$4)-'Business Plan'!$F$8-'Business Plan'!$F$9)-'Business Plan'!$F$10*(1+'Scenario Analysis (2D)'!$E80))),(('Business Plan'!$G$6*('Business Plan'!$G$7*(1+'Scenario Analysis (2D)'!AH$4)-'Business Plan'!$G$8-'Business Plan'!$G$9)-'Business Plan'!$G$10*(1+'Scenario Analysis (2D)'!$E80))),(('Business Plan'!$H$6*('Business Plan'!$H$7*(1+'Scenario Analysis (2D)'!AH$4)-'Business Plan'!$H$8-'Business Plan'!$H$9)-'Business Plan'!$H$10*(1+'Scenario Analysis (2D)'!$E80))),(('Business Plan'!$I$6*('Business Plan'!$I$7*(1+'Scenario Analysis (2D)'!AH$4)-'Business Plan'!$I$8-'Business Plan'!$I$9)-'Business Plan'!$I$10*(1+'Scenario Analysis (2D)'!$E80))),(('Business Plan'!$J$6*('Business Plan'!$J$7*(1+'Scenario Analysis (2D)'!AH$4)-'Business Plan'!$J$8-'Business Plan'!$J$9)-'Business Plan'!$J$10*(1+'Scenario Analysis (2D)'!$E80))),(('Business Plan'!$K$6*('Business Plan'!$K$7*(1+'Scenario Analysis (2D)'!AH$4)-'Business Plan'!$K$8-'Business Plan'!$K$9)-'Business Plan'!$K$10*(1+'Scenario Analysis (2D)'!$E80)))))/'Business Plan'!$C$13-1</f>
        <v>11.882887863962106</v>
      </c>
      <c r="U171" s="65">
        <v>0.25</v>
      </c>
      <c r="V171" s="65">
        <v>0.3</v>
      </c>
      <c r="W171" s="64">
        <f>(NPV('Business Plan'!$B$3,(('Business Plan'!$C$6*('Business Plan'!$C$7-'Business Plan'!$C$8*(1+'Scenario Analysis (2D)'!AH$4)-'Business Plan'!$C$9)-'Business Plan'!$C$10*(1+'Scenario Analysis (2D)'!$E96))),(('Business Plan'!$D$6*('Business Plan'!$D$7-'Business Plan'!$D$8*(1+'Scenario Analysis (2D)'!AH$4)-'Business Plan'!$D$9)-'Business Plan'!$D$10*(1+'Scenario Analysis (2D)'!$E96))),(('Business Plan'!$E$6*('Business Plan'!$E$7-'Business Plan'!$E$8*(1+'Scenario Analysis (2D)'!AH$4)-'Business Plan'!$E$9)-'Business Plan'!$E$10*(1+'Scenario Analysis (2D)'!$E96))),(('Business Plan'!$F$6*('Business Plan'!$F$7-'Business Plan'!$F$8*(1+'Scenario Analysis (2D)'!AH$4)-'Business Plan'!$F$9)-'Business Plan'!$F$10*(1+'Scenario Analysis (2D)'!$E96))),(('Business Plan'!$G$6*('Business Plan'!$G$7-'Business Plan'!$G$8*(1+'Scenario Analysis (2D)'!AH$4)-'Business Plan'!$G$9)-'Business Plan'!$G$10*(1+'Scenario Analysis (2D)'!$E96))),(('Business Plan'!$H$6*('Business Plan'!$H$7-'Business Plan'!$H$8*(1+'Scenario Analysis (2D)'!AH$4)-'Business Plan'!$H$9)-'Business Plan'!$H$10*(1+'Scenario Analysis (2D)'!$E96))),(('Business Plan'!$I$6*('Business Plan'!$I$7-'Business Plan'!$I$8*(1+'Scenario Analysis (2D)'!AH$4)-'Business Plan'!$I$9)-'Business Plan'!$I$10*(1+'Scenario Analysis (2D)'!$E96))),(('Business Plan'!$J$6*('Business Plan'!$J$7-'Business Plan'!$J$8*(1+'Scenario Analysis (2D)'!AH$4)-'Business Plan'!$J$9)-'Business Plan'!$J$10*(1+'Scenario Analysis (2D)'!$E96))),(('Business Plan'!$K$6*('Business Plan'!$K$7-'Business Plan'!$K$8*(1+'Scenario Analysis (2D)'!AH$4)-'Business Plan'!$K$9)-'Business Plan'!$K$10*(1+'Scenario Analysis (2D)'!$E96)))))/'Business Plan'!$C$13-1</f>
        <v>-13.701171509252754</v>
      </c>
    </row>
    <row r="172" spans="1:23" s="70" customFormat="1" x14ac:dyDescent="0.25">
      <c r="A172" s="67"/>
      <c r="B172" s="68"/>
      <c r="C172" s="69"/>
      <c r="E172" s="71"/>
      <c r="F172" s="71"/>
      <c r="G172" s="67"/>
      <c r="I172" s="71"/>
      <c r="J172" s="71"/>
      <c r="K172" s="67"/>
      <c r="M172" s="71"/>
      <c r="N172" s="71"/>
      <c r="O172" s="67"/>
      <c r="Q172" s="71"/>
      <c r="R172" s="71"/>
      <c r="S172" s="67"/>
      <c r="U172" s="71"/>
      <c r="V172" s="71"/>
      <c r="W172" s="67"/>
    </row>
    <row r="173" spans="1:23" x14ac:dyDescent="0.25">
      <c r="A173" s="66">
        <v>0.3</v>
      </c>
      <c r="B173" s="63">
        <v>-0.3</v>
      </c>
      <c r="C173" s="64">
        <f>(NPV('Business Plan'!$B$3,(('Business Plan'!$C$6*(1+'Scenario Analysis (2D)'!V$4)*('Business Plan'!$C$7*(1+'Scenario Analysis (2D)'!$E17)-'Business Plan'!$C$8-'Business Plan'!$C$9)-'Business Plan'!$C$10)),(('Business Plan'!$D$6*(1+'Scenario Analysis (2D)'!V$4)*('Business Plan'!$D$7*(1+'Scenario Analysis (2D)'!$E17)-'Business Plan'!$D$8-'Business Plan'!$D$9)-'Business Plan'!$D$10)),(('Business Plan'!$E$6*(1+'Scenario Analysis (2D)'!V$4)*('Business Plan'!$E$7*(1+'Scenario Analysis (2D)'!$E17)-'Business Plan'!$E$8-'Business Plan'!$E$9)-'Business Plan'!$E$10)),(('Business Plan'!$F$6*(1+'Scenario Analysis (2D)'!V$4)*('Business Plan'!$F$7*(1+'Scenario Analysis (2D)'!$E17)-'Business Plan'!$F$8-'Business Plan'!$F$9)-'Business Plan'!$F$10)),(('Business Plan'!$G$6*(1+'Scenario Analysis (2D)'!V$4)*('Business Plan'!$G$7*(1+'Scenario Analysis (2D)'!$E17)-'Business Plan'!$G$8-'Business Plan'!$G$9)-'Business Plan'!$G$10)),(('Business Plan'!$H$6*(1+'Scenario Analysis (2D)'!V$4)*('Business Plan'!$H$7*(1+'Scenario Analysis (2D)'!$E17)-'Business Plan'!$H$8-'Business Plan'!$H$9)-'Business Plan'!$H$10)),(('Business Plan'!$I$6*(1+'Scenario Analysis (2D)'!V$4)*('Business Plan'!$I$7*(1+'Scenario Analysis (2D)'!$E17)-'Business Plan'!$I$8-'Business Plan'!$I$9)-'Business Plan'!$I$10)),(('Business Plan'!$J$6*(1+'Scenario Analysis (2D)'!V$4)*('Business Plan'!$J$7*(1+'Scenario Analysis (2D)'!$E17)-'Business Plan'!$J$8-'Business Plan'!$J$9)-'Business Plan'!$J$10)),(('Business Plan'!$K$6*(1+'Scenario Analysis (2D)'!V$4)*('Business Plan'!$K$7*(1+'Scenario Analysis (2D)'!$E17)-'Business Plan'!$K$8-'Business Plan'!$K$9)-'Business Plan'!$K$10))))/'Business Plan'!$C$13-1</f>
        <v>6.4690221627782512</v>
      </c>
      <c r="E173" s="65">
        <v>0.3</v>
      </c>
      <c r="F173" s="65">
        <v>-0.3</v>
      </c>
      <c r="G173" s="64">
        <f>(NPV('Business Plan'!$B$3,(('Business Plan'!$C$6*(1+'Scenario Analysis (2D)'!V$4)*('Business Plan'!$C$7-'Business Plan'!$C$8*(1+'Scenario Analysis (2D)'!$E33)-'Business Plan'!$C$9)-'Business Plan'!$C$10)),(('Business Plan'!$D$6*(1+'Scenario Analysis (2D)'!V$4)*('Business Plan'!$D$7-'Business Plan'!$D$8*(1+'Scenario Analysis (2D)'!$E33)-'Business Plan'!$D$9)-'Business Plan'!$D$10)),(('Business Plan'!$E$6*(1+'Scenario Analysis (2D)'!V$4)*('Business Plan'!$E$7-'Business Plan'!$E$8*(1+'Scenario Analysis (2D)'!$E33)-'Business Plan'!$E$9)-'Business Plan'!$E$10)),(('Business Plan'!$F$6*(1+'Scenario Analysis (2D)'!V$4)*('Business Plan'!$F$7-'Business Plan'!$F$8*(1+'Scenario Analysis (2D)'!$E33)-'Business Plan'!$F$9)-'Business Plan'!$F$10)),(('Business Plan'!$G$6*(1+'Scenario Analysis (2D)'!V$4)*('Business Plan'!$G$7-'Business Plan'!$G$8*(1+'Scenario Analysis (2D)'!$E33)-'Business Plan'!$G$9)-'Business Plan'!$G$10)),(('Business Plan'!$H$6*(1+'Scenario Analysis (2D)'!V$4)*('Business Plan'!$H$7-'Business Plan'!$H$8*(1+'Scenario Analysis (2D)'!$E33)-'Business Plan'!$H$9)-'Business Plan'!$H$10)),(('Business Plan'!$I$6*(1+'Scenario Analysis (2D)'!V$4)*('Business Plan'!$I$7-'Business Plan'!$I$8*(1+'Scenario Analysis (2D)'!$E33)-'Business Plan'!$I$9)-'Business Plan'!$I$10)),(('Business Plan'!$J$6*(1+'Scenario Analysis (2D)'!V$4)*('Business Plan'!$J$7-'Business Plan'!$J$8*(1+'Scenario Analysis (2D)'!$E33)-'Business Plan'!$J$9)-'Business Plan'!$J$10)),(('Business Plan'!$K$6*(1+'Scenario Analysis (2D)'!V$4)*('Business Plan'!$K$7-'Business Plan'!$K$8*(1+'Scenario Analysis (2D)'!$E33)-'Business Plan'!$K$9)-'Business Plan'!$K$10))))/'Business Plan'!$C$13-1</f>
        <v>-11.439819398472149</v>
      </c>
      <c r="I173" s="65">
        <v>0.3</v>
      </c>
      <c r="J173" s="65">
        <v>-0.3</v>
      </c>
      <c r="K173" s="64">
        <f>(NPV('Business Plan'!$B$3,(('Business Plan'!$C$6*(1+'Scenario Analysis (2D)'!V$4)*('Business Plan'!$C$7-'Business Plan'!$C$8-'Business Plan'!$C$9)-'Business Plan'!$C$10*(1+'Scenario Analysis (2D)'!$E49))),(('Business Plan'!$D$6*(1+'Scenario Analysis (2D)'!V$4)*('Business Plan'!$D$7-'Business Plan'!$D$8-'Business Plan'!$D$9)-'Business Plan'!$D$10*(1+'Scenario Analysis (2D)'!$E49))),(('Business Plan'!$E$6*(1+'Scenario Analysis (2D)'!V$4)*('Business Plan'!$E$7-'Business Plan'!$E$8-'Business Plan'!$E$9)-'Business Plan'!$E$10*(1+'Scenario Analysis (2D)'!$E49))),(('Business Plan'!$F$6*(1+'Scenario Analysis (2D)'!V$4)*('Business Plan'!$F$7-'Business Plan'!$F$8-'Business Plan'!$F$9)-'Business Plan'!$F$10*(1+'Scenario Analysis (2D)'!$E49))),(('Business Plan'!$G$6*(1+'Scenario Analysis (2D)'!V$4)*('Business Plan'!$G$7-'Business Plan'!$G$8-'Business Plan'!$G$9)-'Business Plan'!$G$10*(1+'Scenario Analysis (2D)'!$E49))),(('Business Plan'!$H$6*(1+'Scenario Analysis (2D)'!V$4)*('Business Plan'!$H$7-'Business Plan'!$H$8-'Business Plan'!$H$9)-'Business Plan'!$H$10*(1+'Scenario Analysis (2D)'!$E49))),(('Business Plan'!$I$6*(1+'Scenario Analysis (2D)'!V$4)*('Business Plan'!$I$7-'Business Plan'!$I$8-'Business Plan'!$I$9)-'Business Plan'!$I$10*(1+'Scenario Analysis (2D)'!$E49))),(('Business Plan'!$J$6*(1+'Scenario Analysis (2D)'!V$4)*('Business Plan'!$J$7-'Business Plan'!$J$8-'Business Plan'!$J$9)-'Business Plan'!$J$10*(1+'Scenario Analysis (2D)'!$E49))),(('Business Plan'!$K$6*(1+'Scenario Analysis (2D)'!V$4)*('Business Plan'!$K$7-'Business Plan'!$K$8-'Business Plan'!$K$9)-'Business Plan'!$K$10*(1+'Scenario Analysis (2D)'!$E49)))))/'Business Plan'!$C$13-1</f>
        <v>-7.7351968415770678</v>
      </c>
      <c r="M173" s="65">
        <v>0.3</v>
      </c>
      <c r="N173" s="65">
        <v>-0.3</v>
      </c>
      <c r="O173" s="64">
        <f>(NPV('Business Plan'!$B$3,(('Business Plan'!$C$6*('Business Plan'!$C$7*(1+'Scenario Analysis (2D)'!V$4)-'Business Plan'!$C$8*(1+'Scenario Analysis (2D)'!$E65)-'Business Plan'!$C$9)-'Business Plan'!$C$10)),(('Business Plan'!$D$6*('Business Plan'!$D$7*(1+'Scenario Analysis (2D)'!V$4)-'Business Plan'!$D$8*(1+'Scenario Analysis (2D)'!$E65)-'Business Plan'!$D$9)-'Business Plan'!$D$10)),(('Business Plan'!$E$6*('Business Plan'!$E$7*(1+'Scenario Analysis (2D)'!V$4)-'Business Plan'!$E$8*(1+'Scenario Analysis (2D)'!$E65)-'Business Plan'!$E$9)-'Business Plan'!$E$10)),(('Business Plan'!$F$6*('Business Plan'!$F$7*(1+'Scenario Analysis (2D)'!V$4)-'Business Plan'!$F$8*(1+'Scenario Analysis (2D)'!$E65)-'Business Plan'!$F$9)-'Business Plan'!$F$10)),(('Business Plan'!$G$6*('Business Plan'!$G$7*(1+'Scenario Analysis (2D)'!V$4)-'Business Plan'!$G$8*(1+'Scenario Analysis (2D)'!$E65)-'Business Plan'!$G$9)-'Business Plan'!$G$10)),(('Business Plan'!$H$6*('Business Plan'!$H$7*(1+'Scenario Analysis (2D)'!V$4)-'Business Plan'!$H$8*(1+'Scenario Analysis (2D)'!$E65)-'Business Plan'!$H$9)-'Business Plan'!$H$10)),(('Business Plan'!$I$6*('Business Plan'!$I$7*(1+'Scenario Analysis (2D)'!V$4)-'Business Plan'!$I$8*(1+'Scenario Analysis (2D)'!$E65)-'Business Plan'!$I$9)-'Business Plan'!$I$10)),(('Business Plan'!$J$6*('Business Plan'!$J$7*(1+'Scenario Analysis (2D)'!V$4)-'Business Plan'!$J$8*(1+'Scenario Analysis (2D)'!$E65)-'Business Plan'!$J$9)-'Business Plan'!$J$10)),(('Business Plan'!$K$6*('Business Plan'!$K$7*(1+'Scenario Analysis (2D)'!V$4)-'Business Plan'!$K$8*(1+'Scenario Analysis (2D)'!$E65)-'Business Plan'!$K$9)-'Business Plan'!$K$10))))/'Business Plan'!$C$13-1</f>
        <v>-25.584059373214853</v>
      </c>
      <c r="Q173" s="65">
        <v>0.3</v>
      </c>
      <c r="R173" s="65">
        <v>-0.3</v>
      </c>
      <c r="S173" s="64">
        <f>(NPV('Business Plan'!$B$3,(('Business Plan'!$C$6*('Business Plan'!$C$7*(1+'Scenario Analysis (2D)'!V$4)-'Business Plan'!$C$8-'Business Plan'!$C$9)-'Business Plan'!$C$10*(1+'Scenario Analysis (2D)'!$E81))),(('Business Plan'!$D$6*('Business Plan'!$D$7*(1+'Scenario Analysis (2D)'!V$4)-'Business Plan'!$D$8-'Business Plan'!$D$9)-'Business Plan'!$D$10*(1+'Scenario Analysis (2D)'!$E81))),(('Business Plan'!$E$6*('Business Plan'!$E$7*(1+'Scenario Analysis (2D)'!V$4)-'Business Plan'!$E$8-'Business Plan'!$E$9)-'Business Plan'!$E$10*(1+'Scenario Analysis (2D)'!$E81))),(('Business Plan'!$F$6*('Business Plan'!$F$7*(1+'Scenario Analysis (2D)'!V$4)-'Business Plan'!$F$8-'Business Plan'!$F$9)-'Business Plan'!$F$10*(1+'Scenario Analysis (2D)'!$E81))),(('Business Plan'!$G$6*('Business Plan'!$G$7*(1+'Scenario Analysis (2D)'!V$4)-'Business Plan'!$G$8-'Business Plan'!$G$9)-'Business Plan'!$G$10*(1+'Scenario Analysis (2D)'!$E81))),(('Business Plan'!$H$6*('Business Plan'!$H$7*(1+'Scenario Analysis (2D)'!V$4)-'Business Plan'!$H$8-'Business Plan'!$H$9)-'Business Plan'!$H$10*(1+'Scenario Analysis (2D)'!$E81))),(('Business Plan'!$I$6*('Business Plan'!$I$7*(1+'Scenario Analysis (2D)'!V$4)-'Business Plan'!$I$8-'Business Plan'!$I$9)-'Business Plan'!$I$10*(1+'Scenario Analysis (2D)'!$E81))),(('Business Plan'!$J$6*('Business Plan'!$J$7*(1+'Scenario Analysis (2D)'!V$4)-'Business Plan'!$J$8-'Business Plan'!$J$9)-'Business Plan'!$J$10*(1+'Scenario Analysis (2D)'!$E81))),(('Business Plan'!$K$6*('Business Plan'!$K$7*(1+'Scenario Analysis (2D)'!V$4)-'Business Plan'!$K$8-'Business Plan'!$K$9)-'Business Plan'!$K$10*(1+'Scenario Analysis (2D)'!$E81)))))/'Business Plan'!$C$13-1</f>
        <v>-18.698484968741084</v>
      </c>
      <c r="U173" s="65">
        <v>0.3</v>
      </c>
      <c r="V173" s="65">
        <v>-0.3</v>
      </c>
      <c r="W173" s="64">
        <f>(NPV('Business Plan'!$B$3,(('Business Plan'!$C$6*('Business Plan'!$C$7-'Business Plan'!$C$8*(1+'Scenario Analysis (2D)'!V$4)-'Business Plan'!$C$9)-'Business Plan'!$C$10*(1+'Scenario Analysis (2D)'!$E97))),(('Business Plan'!$D$6*('Business Plan'!$D$7-'Business Plan'!$D$8*(1+'Scenario Analysis (2D)'!V$4)-'Business Plan'!$D$9)-'Business Plan'!$D$10*(1+'Scenario Analysis (2D)'!$E97))),(('Business Plan'!$E$6*('Business Plan'!$E$7-'Business Plan'!$E$8*(1+'Scenario Analysis (2D)'!V$4)-'Business Plan'!$E$9)-'Business Plan'!$E$10*(1+'Scenario Analysis (2D)'!$E97))),(('Business Plan'!$F$6*('Business Plan'!$F$7-'Business Plan'!$F$8*(1+'Scenario Analysis (2D)'!V$4)-'Business Plan'!$F$9)-'Business Plan'!$F$10*(1+'Scenario Analysis (2D)'!$E97))),(('Business Plan'!$G$6*('Business Plan'!$G$7-'Business Plan'!$G$8*(1+'Scenario Analysis (2D)'!V$4)-'Business Plan'!$G$9)-'Business Plan'!$G$10*(1+'Scenario Analysis (2D)'!$E97))),(('Business Plan'!$H$6*('Business Plan'!$H$7-'Business Plan'!$H$8*(1+'Scenario Analysis (2D)'!V$4)-'Business Plan'!$H$9)-'Business Plan'!$H$10*(1+'Scenario Analysis (2D)'!$E97))),(('Business Plan'!$I$6*('Business Plan'!$I$7-'Business Plan'!$I$8*(1+'Scenario Analysis (2D)'!V$4)-'Business Plan'!$I$9)-'Business Plan'!$I$10*(1+'Scenario Analysis (2D)'!$E97))),(('Business Plan'!$J$6*('Business Plan'!$J$7-'Business Plan'!$J$8*(1+'Scenario Analysis (2D)'!V$4)-'Business Plan'!$J$9)-'Business Plan'!$J$10*(1+'Scenario Analysis (2D)'!$E97))),(('Business Plan'!$K$6*('Business Plan'!$K$7-'Business Plan'!$K$8*(1+'Scenario Analysis (2D)'!V$4)-'Business Plan'!$K$9)-'Business Plan'!$K$10*(1+'Scenario Analysis (2D)'!$E97)))))/'Business Plan'!$C$13-1</f>
        <v>6.8855744044737737</v>
      </c>
    </row>
    <row r="174" spans="1:23" x14ac:dyDescent="0.25">
      <c r="A174" s="66">
        <v>0.3</v>
      </c>
      <c r="B174" s="63">
        <v>-0.25</v>
      </c>
      <c r="C174" s="64">
        <f>(NPV('Business Plan'!$B$3,(('Business Plan'!$C$6*(1+'Scenario Analysis (2D)'!W$4)*('Business Plan'!$C$7*(1+'Scenario Analysis (2D)'!$E17)-'Business Plan'!$C$8-'Business Plan'!$C$9)-'Business Plan'!$C$10)),(('Business Plan'!$D$6*(1+'Scenario Analysis (2D)'!W$4)*('Business Plan'!$D$7*(1+'Scenario Analysis (2D)'!$E17)-'Business Plan'!$D$8-'Business Plan'!$D$9)-'Business Plan'!$D$10)),(('Business Plan'!$E$6*(1+'Scenario Analysis (2D)'!W$4)*('Business Plan'!$E$7*(1+'Scenario Analysis (2D)'!$E17)-'Business Plan'!$E$8-'Business Plan'!$E$9)-'Business Plan'!$E$10)),(('Business Plan'!$F$6*(1+'Scenario Analysis (2D)'!W$4)*('Business Plan'!$F$7*(1+'Scenario Analysis (2D)'!$E17)-'Business Plan'!$F$8-'Business Plan'!$F$9)-'Business Plan'!$F$10)),(('Business Plan'!$G$6*(1+'Scenario Analysis (2D)'!W$4)*('Business Plan'!$G$7*(1+'Scenario Analysis (2D)'!$E17)-'Business Plan'!$G$8-'Business Plan'!$G$9)-'Business Plan'!$G$10)),(('Business Plan'!$H$6*(1+'Scenario Analysis (2D)'!W$4)*('Business Plan'!$H$7*(1+'Scenario Analysis (2D)'!$E17)-'Business Plan'!$H$8-'Business Plan'!$H$9)-'Business Plan'!$H$10)),(('Business Plan'!$I$6*(1+'Scenario Analysis (2D)'!W$4)*('Business Plan'!$I$7*(1+'Scenario Analysis (2D)'!$E17)-'Business Plan'!$I$8-'Business Plan'!$I$9)-'Business Plan'!$I$10)),(('Business Plan'!$J$6*(1+'Scenario Analysis (2D)'!W$4)*('Business Plan'!$J$7*(1+'Scenario Analysis (2D)'!$E17)-'Business Plan'!$J$8-'Business Plan'!$J$9)-'Business Plan'!$J$10)),(('Business Plan'!$K$6*(1+'Scenario Analysis (2D)'!W$4)*('Business Plan'!$K$7*(1+'Scenario Analysis (2D)'!$E17)-'Business Plan'!$K$8-'Business Plan'!$K$9)-'Business Plan'!$K$10))))/'Business Plan'!$C$13-1</f>
        <v>7.8876662269739697</v>
      </c>
      <c r="E174" s="65">
        <v>0.3</v>
      </c>
      <c r="F174" s="65">
        <v>-0.25</v>
      </c>
      <c r="G174" s="64">
        <f>(NPV('Business Plan'!$B$3,(('Business Plan'!$C$6*(1+'Scenario Analysis (2D)'!W$4)*('Business Plan'!$C$7-'Business Plan'!$C$8*(1+'Scenario Analysis (2D)'!$E33)-'Business Plan'!$C$9)-'Business Plan'!$C$10)),(('Business Plan'!$D$6*(1+'Scenario Analysis (2D)'!W$4)*('Business Plan'!$D$7-'Business Plan'!$D$8*(1+'Scenario Analysis (2D)'!$E33)-'Business Plan'!$D$9)-'Business Plan'!$D$10)),(('Business Plan'!$E$6*(1+'Scenario Analysis (2D)'!W$4)*('Business Plan'!$E$7-'Business Plan'!$E$8*(1+'Scenario Analysis (2D)'!$E33)-'Business Plan'!$E$9)-'Business Plan'!$E$10)),(('Business Plan'!$F$6*(1+'Scenario Analysis (2D)'!W$4)*('Business Plan'!$F$7-'Business Plan'!$F$8*(1+'Scenario Analysis (2D)'!$E33)-'Business Plan'!$F$9)-'Business Plan'!$F$10)),(('Business Plan'!$G$6*(1+'Scenario Analysis (2D)'!W$4)*('Business Plan'!$G$7-'Business Plan'!$G$8*(1+'Scenario Analysis (2D)'!$E33)-'Business Plan'!$G$9)-'Business Plan'!$G$10)),(('Business Plan'!$H$6*(1+'Scenario Analysis (2D)'!W$4)*('Business Plan'!$H$7-'Business Plan'!$H$8*(1+'Scenario Analysis (2D)'!$E33)-'Business Plan'!$H$9)-'Business Plan'!$H$10)),(('Business Plan'!$I$6*(1+'Scenario Analysis (2D)'!W$4)*('Business Plan'!$I$7-'Business Plan'!$I$8*(1+'Scenario Analysis (2D)'!$E33)-'Business Plan'!$I$9)-'Business Plan'!$I$10)),(('Business Plan'!$J$6*(1+'Scenario Analysis (2D)'!W$4)*('Business Plan'!$J$7-'Business Plan'!$J$8*(1+'Scenario Analysis (2D)'!$E33)-'Business Plan'!$J$9)-'Business Plan'!$J$10)),(('Business Plan'!$K$6*(1+'Scenario Analysis (2D)'!W$4)*('Business Plan'!$K$7-'Business Plan'!$K$8*(1+'Scenario Analysis (2D)'!$E33)-'Business Plan'!$K$9)-'Business Plan'!$K$10))))/'Business Plan'!$C$13-1</f>
        <v>-11.300378302937174</v>
      </c>
      <c r="I174" s="65">
        <v>0.3</v>
      </c>
      <c r="J174" s="65">
        <v>-0.25</v>
      </c>
      <c r="K174" s="64">
        <f>(NPV('Business Plan'!$B$3,(('Business Plan'!$C$6*(1+'Scenario Analysis (2D)'!W$4)*('Business Plan'!$C$7-'Business Plan'!$C$8-'Business Plan'!$C$9)-'Business Plan'!$C$10*(1+'Scenario Analysis (2D)'!$E49))),(('Business Plan'!$D$6*(1+'Scenario Analysis (2D)'!W$4)*('Business Plan'!$D$7-'Business Plan'!$D$8-'Business Plan'!$D$9)-'Business Plan'!$D$10*(1+'Scenario Analysis (2D)'!$E49))),(('Business Plan'!$E$6*(1+'Scenario Analysis (2D)'!W$4)*('Business Plan'!$E$7-'Business Plan'!$E$8-'Business Plan'!$E$9)-'Business Plan'!$E$10*(1+'Scenario Analysis (2D)'!$E49))),(('Business Plan'!$F$6*(1+'Scenario Analysis (2D)'!W$4)*('Business Plan'!$F$7-'Business Plan'!$F$8-'Business Plan'!$F$9)-'Business Plan'!$F$10*(1+'Scenario Analysis (2D)'!$E49))),(('Business Plan'!$G$6*(1+'Scenario Analysis (2D)'!W$4)*('Business Plan'!$G$7-'Business Plan'!$G$8-'Business Plan'!$G$9)-'Business Plan'!$G$10*(1+'Scenario Analysis (2D)'!$E49))),(('Business Plan'!$H$6*(1+'Scenario Analysis (2D)'!W$4)*('Business Plan'!$H$7-'Business Plan'!$H$8-'Business Plan'!$H$9)-'Business Plan'!$H$10*(1+'Scenario Analysis (2D)'!$E49))),(('Business Plan'!$I$6*(1+'Scenario Analysis (2D)'!W$4)*('Business Plan'!$I$7-'Business Plan'!$I$8-'Business Plan'!$I$9)-'Business Plan'!$I$10*(1+'Scenario Analysis (2D)'!$E49))),(('Business Plan'!$J$6*(1+'Scenario Analysis (2D)'!W$4)*('Business Plan'!$J$7-'Business Plan'!$J$8-'Business Plan'!$J$9)-'Business Plan'!$J$10*(1+'Scenario Analysis (2D)'!$E49))),(('Business Plan'!$K$6*(1+'Scenario Analysis (2D)'!W$4)*('Business Plan'!$K$7-'Business Plan'!$K$8-'Business Plan'!$K$9)-'Business Plan'!$K$10*(1+'Scenario Analysis (2D)'!$E49)))))/'Business Plan'!$C$13-1</f>
        <v>-7.0655971047789787</v>
      </c>
      <c r="M174" s="65">
        <v>0.3</v>
      </c>
      <c r="N174" s="65">
        <v>-0.25</v>
      </c>
      <c r="O174" s="64">
        <f>(NPV('Business Plan'!$B$3,(('Business Plan'!$C$6*('Business Plan'!$C$7*(1+'Scenario Analysis (2D)'!W$4)-'Business Plan'!$C$8*(1+'Scenario Analysis (2D)'!$E65)-'Business Plan'!$C$9)-'Business Plan'!$C$10)),(('Business Plan'!$D$6*('Business Plan'!$D$7*(1+'Scenario Analysis (2D)'!W$4)-'Business Plan'!$D$8*(1+'Scenario Analysis (2D)'!$E65)-'Business Plan'!$D$9)-'Business Plan'!$D$10)),(('Business Plan'!$E$6*('Business Plan'!$E$7*(1+'Scenario Analysis (2D)'!W$4)-'Business Plan'!$E$8*(1+'Scenario Analysis (2D)'!$E65)-'Business Plan'!$E$9)-'Business Plan'!$E$10)),(('Business Plan'!$F$6*('Business Plan'!$F$7*(1+'Scenario Analysis (2D)'!W$4)-'Business Plan'!$F$8*(1+'Scenario Analysis (2D)'!$E65)-'Business Plan'!$F$9)-'Business Plan'!$F$10)),(('Business Plan'!$G$6*('Business Plan'!$G$7*(1+'Scenario Analysis (2D)'!W$4)-'Business Plan'!$G$8*(1+'Scenario Analysis (2D)'!$E65)-'Business Plan'!$G$9)-'Business Plan'!$G$10)),(('Business Plan'!$H$6*('Business Plan'!$H$7*(1+'Scenario Analysis (2D)'!W$4)-'Business Plan'!$H$8*(1+'Scenario Analysis (2D)'!$E65)-'Business Plan'!$H$9)-'Business Plan'!$H$10)),(('Business Plan'!$I$6*('Business Plan'!$I$7*(1+'Scenario Analysis (2D)'!W$4)-'Business Plan'!$I$8*(1+'Scenario Analysis (2D)'!$E65)-'Business Plan'!$I$9)-'Business Plan'!$I$10)),(('Business Plan'!$J$6*('Business Plan'!$J$7*(1+'Scenario Analysis (2D)'!W$4)-'Business Plan'!$J$8*(1+'Scenario Analysis (2D)'!$E65)-'Business Plan'!$J$9)-'Business Plan'!$J$10)),(('Business Plan'!$K$6*('Business Plan'!$K$7*(1+'Scenario Analysis (2D)'!W$4)-'Business Plan'!$K$8*(1+'Scenario Analysis (2D)'!$E65)-'Business Plan'!$K$9)-'Business Plan'!$K$10))))/'Business Plan'!$C$13-1</f>
        <v>-23.087244948556094</v>
      </c>
      <c r="Q174" s="65">
        <v>0.3</v>
      </c>
      <c r="R174" s="65">
        <v>-0.25</v>
      </c>
      <c r="S174" s="64">
        <f>(NPV('Business Plan'!$B$3,(('Business Plan'!$C$6*('Business Plan'!$C$7*(1+'Scenario Analysis (2D)'!W$4)-'Business Plan'!$C$8-'Business Plan'!$C$9)-'Business Plan'!$C$10*(1+'Scenario Analysis (2D)'!$E81))),(('Business Plan'!$D$6*('Business Plan'!$D$7*(1+'Scenario Analysis (2D)'!W$4)-'Business Plan'!$D$8-'Business Plan'!$D$9)-'Business Plan'!$D$10*(1+'Scenario Analysis (2D)'!$E81))),(('Business Plan'!$E$6*('Business Plan'!$E$7*(1+'Scenario Analysis (2D)'!W$4)-'Business Plan'!$E$8-'Business Plan'!$E$9)-'Business Plan'!$E$10*(1+'Scenario Analysis (2D)'!$E81))),(('Business Plan'!$F$6*('Business Plan'!$F$7*(1+'Scenario Analysis (2D)'!W$4)-'Business Plan'!$F$8-'Business Plan'!$F$9)-'Business Plan'!$F$10*(1+'Scenario Analysis (2D)'!$E81))),(('Business Plan'!$G$6*('Business Plan'!$G$7*(1+'Scenario Analysis (2D)'!W$4)-'Business Plan'!$G$8-'Business Plan'!$G$9)-'Business Plan'!$G$10*(1+'Scenario Analysis (2D)'!$E81))),(('Business Plan'!$H$6*('Business Plan'!$H$7*(1+'Scenario Analysis (2D)'!W$4)-'Business Plan'!$H$8-'Business Plan'!$H$9)-'Business Plan'!$H$10*(1+'Scenario Analysis (2D)'!$E81))),(('Business Plan'!$I$6*('Business Plan'!$I$7*(1+'Scenario Analysis (2D)'!W$4)-'Business Plan'!$I$8-'Business Plan'!$I$9)-'Business Plan'!$I$10*(1+'Scenario Analysis (2D)'!$E81))),(('Business Plan'!$J$6*('Business Plan'!$J$7*(1+'Scenario Analysis (2D)'!W$4)-'Business Plan'!$J$8-'Business Plan'!$J$9)-'Business Plan'!$J$10*(1+'Scenario Analysis (2D)'!$E81))),(('Business Plan'!$K$6*('Business Plan'!$K$7*(1+'Scenario Analysis (2D)'!W$4)-'Business Plan'!$K$8-'Business Plan'!$K$9)-'Business Plan'!$K$10*(1+'Scenario Analysis (2D)'!$E81)))))/'Business Plan'!$C$13-1</f>
        <v>-16.201670544082326</v>
      </c>
      <c r="U174" s="65">
        <v>0.3</v>
      </c>
      <c r="V174" s="65">
        <v>-0.25</v>
      </c>
      <c r="W174" s="64">
        <f>(NPV('Business Plan'!$B$3,(('Business Plan'!$C$6*('Business Plan'!$C$7-'Business Plan'!$C$8*(1+'Scenario Analysis (2D)'!W$4)-'Business Plan'!$C$9)-'Business Plan'!$C$10*(1+'Scenario Analysis (2D)'!$E97))),(('Business Plan'!$D$6*('Business Plan'!$D$7-'Business Plan'!$D$8*(1+'Scenario Analysis (2D)'!W$4)-'Business Plan'!$D$9)-'Business Plan'!$D$10*(1+'Scenario Analysis (2D)'!$E97))),(('Business Plan'!$E$6*('Business Plan'!$E$7-'Business Plan'!$E$8*(1+'Scenario Analysis (2D)'!W$4)-'Business Plan'!$E$9)-'Business Plan'!$E$10*(1+'Scenario Analysis (2D)'!$E97))),(('Business Plan'!$F$6*('Business Plan'!$F$7-'Business Plan'!$F$8*(1+'Scenario Analysis (2D)'!W$4)-'Business Plan'!$F$9)-'Business Plan'!$F$10*(1+'Scenario Analysis (2D)'!$E97))),(('Business Plan'!$G$6*('Business Plan'!$G$7-'Business Plan'!$G$8*(1+'Scenario Analysis (2D)'!W$4)-'Business Plan'!$G$9)-'Business Plan'!$G$10*(1+'Scenario Analysis (2D)'!$E97))),(('Business Plan'!$H$6*('Business Plan'!$H$7-'Business Plan'!$H$8*(1+'Scenario Analysis (2D)'!W$4)-'Business Plan'!$H$9)-'Business Plan'!$H$10*(1+'Scenario Analysis (2D)'!$E97))),(('Business Plan'!$I$6*('Business Plan'!$I$7-'Business Plan'!$I$8*(1+'Scenario Analysis (2D)'!W$4)-'Business Plan'!$I$9)-'Business Plan'!$I$10*(1+'Scenario Analysis (2D)'!$E97))),(('Business Plan'!$J$6*('Business Plan'!$J$7-'Business Plan'!$J$8*(1+'Scenario Analysis (2D)'!W$4)-'Business Plan'!$J$9)-'Business Plan'!$J$10*(1+'Scenario Analysis (2D)'!$E97))),(('Business Plan'!$K$6*('Business Plan'!$K$7-'Business Plan'!$K$8*(1+'Scenario Analysis (2D)'!W$4)-'Business Plan'!$K$9)-'Business Plan'!$K$10*(1+'Scenario Analysis (2D)'!$E97)))))/'Business Plan'!$C$13-1</f>
        <v>5.1183789335967225</v>
      </c>
    </row>
    <row r="175" spans="1:23" x14ac:dyDescent="0.25">
      <c r="A175" s="66">
        <v>0.3</v>
      </c>
      <c r="B175" s="63">
        <v>-0.2</v>
      </c>
      <c r="C175" s="64">
        <f>(NPV('Business Plan'!$B$3,(('Business Plan'!$C$6*(1+'Scenario Analysis (2D)'!X$4)*('Business Plan'!$C$7*(1+'Scenario Analysis (2D)'!$E17)-'Business Plan'!$C$8-'Business Plan'!$C$9)-'Business Plan'!$C$10)),(('Business Plan'!$D$6*(1+'Scenario Analysis (2D)'!X$4)*('Business Plan'!$D$7*(1+'Scenario Analysis (2D)'!$E17)-'Business Plan'!$D$8-'Business Plan'!$D$9)-'Business Plan'!$D$10)),(('Business Plan'!$E$6*(1+'Scenario Analysis (2D)'!X$4)*('Business Plan'!$E$7*(1+'Scenario Analysis (2D)'!$E17)-'Business Plan'!$E$8-'Business Plan'!$E$9)-'Business Plan'!$E$10)),(('Business Plan'!$F$6*(1+'Scenario Analysis (2D)'!X$4)*('Business Plan'!$F$7*(1+'Scenario Analysis (2D)'!$E17)-'Business Plan'!$F$8-'Business Plan'!$F$9)-'Business Plan'!$F$10)),(('Business Plan'!$G$6*(1+'Scenario Analysis (2D)'!X$4)*('Business Plan'!$G$7*(1+'Scenario Analysis (2D)'!$E17)-'Business Plan'!$G$8-'Business Plan'!$G$9)-'Business Plan'!$G$10)),(('Business Plan'!$H$6*(1+'Scenario Analysis (2D)'!X$4)*('Business Plan'!$H$7*(1+'Scenario Analysis (2D)'!$E17)-'Business Plan'!$H$8-'Business Plan'!$H$9)-'Business Plan'!$H$10)),(('Business Plan'!$I$6*(1+'Scenario Analysis (2D)'!X$4)*('Business Plan'!$I$7*(1+'Scenario Analysis (2D)'!$E17)-'Business Plan'!$I$8-'Business Plan'!$I$9)-'Business Plan'!$I$10)),(('Business Plan'!$J$6*(1+'Scenario Analysis (2D)'!X$4)*('Business Plan'!$J$7*(1+'Scenario Analysis (2D)'!$E17)-'Business Plan'!$J$8-'Business Plan'!$J$9)-'Business Plan'!$J$10)),(('Business Plan'!$K$6*(1+'Scenario Analysis (2D)'!X$4)*('Business Plan'!$K$7*(1+'Scenario Analysis (2D)'!$E17)-'Business Plan'!$K$8-'Business Plan'!$K$9)-'Business Plan'!$K$10))))/'Business Plan'!$C$13-1</f>
        <v>9.3063102911696856</v>
      </c>
      <c r="E175" s="65">
        <v>0.3</v>
      </c>
      <c r="F175" s="65">
        <v>-0.2</v>
      </c>
      <c r="G175" s="64">
        <f>(NPV('Business Plan'!$B$3,(('Business Plan'!$C$6*(1+'Scenario Analysis (2D)'!X$4)*('Business Plan'!$C$7-'Business Plan'!$C$8*(1+'Scenario Analysis (2D)'!$E33)-'Business Plan'!$C$9)-'Business Plan'!$C$10)),(('Business Plan'!$D$6*(1+'Scenario Analysis (2D)'!X$4)*('Business Plan'!$D$7-'Business Plan'!$D$8*(1+'Scenario Analysis (2D)'!$E33)-'Business Plan'!$D$9)-'Business Plan'!$D$10)),(('Business Plan'!$E$6*(1+'Scenario Analysis (2D)'!X$4)*('Business Plan'!$E$7-'Business Plan'!$E$8*(1+'Scenario Analysis (2D)'!$E33)-'Business Plan'!$E$9)-'Business Plan'!$E$10)),(('Business Plan'!$F$6*(1+'Scenario Analysis (2D)'!X$4)*('Business Plan'!$F$7-'Business Plan'!$F$8*(1+'Scenario Analysis (2D)'!$E33)-'Business Plan'!$F$9)-'Business Plan'!$F$10)),(('Business Plan'!$G$6*(1+'Scenario Analysis (2D)'!X$4)*('Business Plan'!$G$7-'Business Plan'!$G$8*(1+'Scenario Analysis (2D)'!$E33)-'Business Plan'!$G$9)-'Business Plan'!$G$10)),(('Business Plan'!$H$6*(1+'Scenario Analysis (2D)'!X$4)*('Business Plan'!$H$7-'Business Plan'!$H$8*(1+'Scenario Analysis (2D)'!$E33)-'Business Plan'!$H$9)-'Business Plan'!$H$10)),(('Business Plan'!$I$6*(1+'Scenario Analysis (2D)'!X$4)*('Business Plan'!$I$7-'Business Plan'!$I$8*(1+'Scenario Analysis (2D)'!$E33)-'Business Plan'!$I$9)-'Business Plan'!$I$10)),(('Business Plan'!$J$6*(1+'Scenario Analysis (2D)'!X$4)*('Business Plan'!$J$7-'Business Plan'!$J$8*(1+'Scenario Analysis (2D)'!$E33)-'Business Plan'!$J$9)-'Business Plan'!$J$10)),(('Business Plan'!$K$6*(1+'Scenario Analysis (2D)'!X$4)*('Business Plan'!$K$7-'Business Plan'!$K$8*(1+'Scenario Analysis (2D)'!$E33)-'Business Plan'!$K$9)-'Business Plan'!$K$10))))/'Business Plan'!$C$13-1</f>
        <v>-11.160937207402203</v>
      </c>
      <c r="I175" s="65">
        <v>0.3</v>
      </c>
      <c r="J175" s="65">
        <v>-0.2</v>
      </c>
      <c r="K175" s="64">
        <f>(NPV('Business Plan'!$B$3,(('Business Plan'!$C$6*(1+'Scenario Analysis (2D)'!X$4)*('Business Plan'!$C$7-'Business Plan'!$C$8-'Business Plan'!$C$9)-'Business Plan'!$C$10*(1+'Scenario Analysis (2D)'!$E49))),(('Business Plan'!$D$6*(1+'Scenario Analysis (2D)'!X$4)*('Business Plan'!$D$7-'Business Plan'!$D$8-'Business Plan'!$D$9)-'Business Plan'!$D$10*(1+'Scenario Analysis (2D)'!$E49))),(('Business Plan'!$E$6*(1+'Scenario Analysis (2D)'!X$4)*('Business Plan'!$E$7-'Business Plan'!$E$8-'Business Plan'!$E$9)-'Business Plan'!$E$10*(1+'Scenario Analysis (2D)'!$E49))),(('Business Plan'!$F$6*(1+'Scenario Analysis (2D)'!X$4)*('Business Plan'!$F$7-'Business Plan'!$F$8-'Business Plan'!$F$9)-'Business Plan'!$F$10*(1+'Scenario Analysis (2D)'!$E49))),(('Business Plan'!$G$6*(1+'Scenario Analysis (2D)'!X$4)*('Business Plan'!$G$7-'Business Plan'!$G$8-'Business Plan'!$G$9)-'Business Plan'!$G$10*(1+'Scenario Analysis (2D)'!$E49))),(('Business Plan'!$H$6*(1+'Scenario Analysis (2D)'!X$4)*('Business Plan'!$H$7-'Business Plan'!$H$8-'Business Plan'!$H$9)-'Business Plan'!$H$10*(1+'Scenario Analysis (2D)'!$E49))),(('Business Plan'!$I$6*(1+'Scenario Analysis (2D)'!X$4)*('Business Plan'!$I$7-'Business Plan'!$I$8-'Business Plan'!$I$9)-'Business Plan'!$I$10*(1+'Scenario Analysis (2D)'!$E49))),(('Business Plan'!$J$6*(1+'Scenario Analysis (2D)'!X$4)*('Business Plan'!$J$7-'Business Plan'!$J$8-'Business Plan'!$J$9)-'Business Plan'!$J$10*(1+'Scenario Analysis (2D)'!$E49))),(('Business Plan'!$K$6*(1+'Scenario Analysis (2D)'!X$4)*('Business Plan'!$K$7-'Business Plan'!$K$8-'Business Plan'!$K$9)-'Business Plan'!$K$10*(1+'Scenario Analysis (2D)'!$E49)))))/'Business Plan'!$C$13-1</f>
        <v>-6.395997367980887</v>
      </c>
      <c r="M175" s="65">
        <v>0.3</v>
      </c>
      <c r="N175" s="65">
        <v>-0.2</v>
      </c>
      <c r="O175" s="64">
        <f>(NPV('Business Plan'!$B$3,(('Business Plan'!$C$6*('Business Plan'!$C$7*(1+'Scenario Analysis (2D)'!X$4)-'Business Plan'!$C$8*(1+'Scenario Analysis (2D)'!$E65)-'Business Plan'!$C$9)-'Business Plan'!$C$10)),(('Business Plan'!$D$6*('Business Plan'!$D$7*(1+'Scenario Analysis (2D)'!X$4)-'Business Plan'!$D$8*(1+'Scenario Analysis (2D)'!$E65)-'Business Plan'!$D$9)-'Business Plan'!$D$10)),(('Business Plan'!$E$6*('Business Plan'!$E$7*(1+'Scenario Analysis (2D)'!X$4)-'Business Plan'!$E$8*(1+'Scenario Analysis (2D)'!$E65)-'Business Plan'!$E$9)-'Business Plan'!$E$10)),(('Business Plan'!$F$6*('Business Plan'!$F$7*(1+'Scenario Analysis (2D)'!X$4)-'Business Plan'!$F$8*(1+'Scenario Analysis (2D)'!$E65)-'Business Plan'!$F$9)-'Business Plan'!$F$10)),(('Business Plan'!$G$6*('Business Plan'!$G$7*(1+'Scenario Analysis (2D)'!X$4)-'Business Plan'!$G$8*(1+'Scenario Analysis (2D)'!$E65)-'Business Plan'!$G$9)-'Business Plan'!$G$10)),(('Business Plan'!$H$6*('Business Plan'!$H$7*(1+'Scenario Analysis (2D)'!X$4)-'Business Plan'!$H$8*(1+'Scenario Analysis (2D)'!$E65)-'Business Plan'!$H$9)-'Business Plan'!$H$10)),(('Business Plan'!$I$6*('Business Plan'!$I$7*(1+'Scenario Analysis (2D)'!X$4)-'Business Plan'!$I$8*(1+'Scenario Analysis (2D)'!$E65)-'Business Plan'!$I$9)-'Business Plan'!$I$10)),(('Business Plan'!$J$6*('Business Plan'!$J$7*(1+'Scenario Analysis (2D)'!X$4)-'Business Plan'!$J$8*(1+'Scenario Analysis (2D)'!$E65)-'Business Plan'!$J$9)-'Business Plan'!$J$10)),(('Business Plan'!$K$6*('Business Plan'!$K$7*(1+'Scenario Analysis (2D)'!X$4)-'Business Plan'!$K$8*(1+'Scenario Analysis (2D)'!$E65)-'Business Plan'!$K$9)-'Business Plan'!$K$10))))/'Business Plan'!$C$13-1</f>
        <v>-20.590430523897336</v>
      </c>
      <c r="Q175" s="65">
        <v>0.3</v>
      </c>
      <c r="R175" s="65">
        <v>-0.2</v>
      </c>
      <c r="S175" s="64">
        <f>(NPV('Business Plan'!$B$3,(('Business Plan'!$C$6*('Business Plan'!$C$7*(1+'Scenario Analysis (2D)'!X$4)-'Business Plan'!$C$8-'Business Plan'!$C$9)-'Business Plan'!$C$10*(1+'Scenario Analysis (2D)'!$E81))),(('Business Plan'!$D$6*('Business Plan'!$D$7*(1+'Scenario Analysis (2D)'!X$4)-'Business Plan'!$D$8-'Business Plan'!$D$9)-'Business Plan'!$D$10*(1+'Scenario Analysis (2D)'!$E81))),(('Business Plan'!$E$6*('Business Plan'!$E$7*(1+'Scenario Analysis (2D)'!X$4)-'Business Plan'!$E$8-'Business Plan'!$E$9)-'Business Plan'!$E$10*(1+'Scenario Analysis (2D)'!$E81))),(('Business Plan'!$F$6*('Business Plan'!$F$7*(1+'Scenario Analysis (2D)'!X$4)-'Business Plan'!$F$8-'Business Plan'!$F$9)-'Business Plan'!$F$10*(1+'Scenario Analysis (2D)'!$E81))),(('Business Plan'!$G$6*('Business Plan'!$G$7*(1+'Scenario Analysis (2D)'!X$4)-'Business Plan'!$G$8-'Business Plan'!$G$9)-'Business Plan'!$G$10*(1+'Scenario Analysis (2D)'!$E81))),(('Business Plan'!$H$6*('Business Plan'!$H$7*(1+'Scenario Analysis (2D)'!X$4)-'Business Plan'!$H$8-'Business Plan'!$H$9)-'Business Plan'!$H$10*(1+'Scenario Analysis (2D)'!$E81))),(('Business Plan'!$I$6*('Business Plan'!$I$7*(1+'Scenario Analysis (2D)'!X$4)-'Business Plan'!$I$8-'Business Plan'!$I$9)-'Business Plan'!$I$10*(1+'Scenario Analysis (2D)'!$E81))),(('Business Plan'!$J$6*('Business Plan'!$J$7*(1+'Scenario Analysis (2D)'!X$4)-'Business Plan'!$J$8-'Business Plan'!$J$9)-'Business Plan'!$J$10*(1+'Scenario Analysis (2D)'!$E81))),(('Business Plan'!$K$6*('Business Plan'!$K$7*(1+'Scenario Analysis (2D)'!X$4)-'Business Plan'!$K$8-'Business Plan'!$K$9)-'Business Plan'!$K$10*(1+'Scenario Analysis (2D)'!$E81)))))/'Business Plan'!$C$13-1</f>
        <v>-13.704856119423566</v>
      </c>
      <c r="U175" s="65">
        <v>0.3</v>
      </c>
      <c r="V175" s="65">
        <v>-0.2</v>
      </c>
      <c r="W175" s="64">
        <f>(NPV('Business Plan'!$B$3,(('Business Plan'!$C$6*('Business Plan'!$C$7-'Business Plan'!$C$8*(1+'Scenario Analysis (2D)'!X$4)-'Business Plan'!$C$9)-'Business Plan'!$C$10*(1+'Scenario Analysis (2D)'!$E97))),(('Business Plan'!$D$6*('Business Plan'!$D$7-'Business Plan'!$D$8*(1+'Scenario Analysis (2D)'!X$4)-'Business Plan'!$D$9)-'Business Plan'!$D$10*(1+'Scenario Analysis (2D)'!$E97))),(('Business Plan'!$E$6*('Business Plan'!$E$7-'Business Plan'!$E$8*(1+'Scenario Analysis (2D)'!X$4)-'Business Plan'!$E$9)-'Business Plan'!$E$10*(1+'Scenario Analysis (2D)'!$E97))),(('Business Plan'!$F$6*('Business Plan'!$F$7-'Business Plan'!$F$8*(1+'Scenario Analysis (2D)'!X$4)-'Business Plan'!$F$9)-'Business Plan'!$F$10*(1+'Scenario Analysis (2D)'!$E97))),(('Business Plan'!$G$6*('Business Plan'!$G$7-'Business Plan'!$G$8*(1+'Scenario Analysis (2D)'!X$4)-'Business Plan'!$G$9)-'Business Plan'!$G$10*(1+'Scenario Analysis (2D)'!$E97))),(('Business Plan'!$H$6*('Business Plan'!$H$7-'Business Plan'!$H$8*(1+'Scenario Analysis (2D)'!X$4)-'Business Plan'!$H$9)-'Business Plan'!$H$10*(1+'Scenario Analysis (2D)'!$E97))),(('Business Plan'!$I$6*('Business Plan'!$I$7-'Business Plan'!$I$8*(1+'Scenario Analysis (2D)'!X$4)-'Business Plan'!$I$9)-'Business Plan'!$I$10*(1+'Scenario Analysis (2D)'!$E97))),(('Business Plan'!$J$6*('Business Plan'!$J$7-'Business Plan'!$J$8*(1+'Scenario Analysis (2D)'!X$4)-'Business Plan'!$J$9)-'Business Plan'!$J$10*(1+'Scenario Analysis (2D)'!$E97))),(('Business Plan'!$K$6*('Business Plan'!$K$7-'Business Plan'!$K$8*(1+'Scenario Analysis (2D)'!X$4)-'Business Plan'!$K$9)-'Business Plan'!$K$10*(1+'Scenario Analysis (2D)'!$E97)))))/'Business Plan'!$C$13-1</f>
        <v>3.351183462719673</v>
      </c>
    </row>
    <row r="176" spans="1:23" x14ac:dyDescent="0.25">
      <c r="A176" s="66">
        <v>0.3</v>
      </c>
      <c r="B176" s="63">
        <v>-0.15</v>
      </c>
      <c r="C176" s="64">
        <f>(NPV('Business Plan'!$B$3,(('Business Plan'!$C$6*(1+'Scenario Analysis (2D)'!Y$4)*('Business Plan'!$C$7*(1+'Scenario Analysis (2D)'!$E17)-'Business Plan'!$C$8-'Business Plan'!$C$9)-'Business Plan'!$C$10)),(('Business Plan'!$D$6*(1+'Scenario Analysis (2D)'!Y$4)*('Business Plan'!$D$7*(1+'Scenario Analysis (2D)'!$E17)-'Business Plan'!$D$8-'Business Plan'!$D$9)-'Business Plan'!$D$10)),(('Business Plan'!$E$6*(1+'Scenario Analysis (2D)'!Y$4)*('Business Plan'!$E$7*(1+'Scenario Analysis (2D)'!$E17)-'Business Plan'!$E$8-'Business Plan'!$E$9)-'Business Plan'!$E$10)),(('Business Plan'!$F$6*(1+'Scenario Analysis (2D)'!Y$4)*('Business Plan'!$F$7*(1+'Scenario Analysis (2D)'!$E17)-'Business Plan'!$F$8-'Business Plan'!$F$9)-'Business Plan'!$F$10)),(('Business Plan'!$G$6*(1+'Scenario Analysis (2D)'!Y$4)*('Business Plan'!$G$7*(1+'Scenario Analysis (2D)'!$E17)-'Business Plan'!$G$8-'Business Plan'!$G$9)-'Business Plan'!$G$10)),(('Business Plan'!$H$6*(1+'Scenario Analysis (2D)'!Y$4)*('Business Plan'!$H$7*(1+'Scenario Analysis (2D)'!$E17)-'Business Plan'!$H$8-'Business Plan'!$H$9)-'Business Plan'!$H$10)),(('Business Plan'!$I$6*(1+'Scenario Analysis (2D)'!Y$4)*('Business Plan'!$I$7*(1+'Scenario Analysis (2D)'!$E17)-'Business Plan'!$I$8-'Business Plan'!$I$9)-'Business Plan'!$I$10)),(('Business Plan'!$J$6*(1+'Scenario Analysis (2D)'!Y$4)*('Business Plan'!$J$7*(1+'Scenario Analysis (2D)'!$E17)-'Business Plan'!$J$8-'Business Plan'!$J$9)-'Business Plan'!$J$10)),(('Business Plan'!$K$6*(1+'Scenario Analysis (2D)'!Y$4)*('Business Plan'!$K$7*(1+'Scenario Analysis (2D)'!$E17)-'Business Plan'!$K$8-'Business Plan'!$K$9)-'Business Plan'!$K$10))))/'Business Plan'!$C$13-1</f>
        <v>10.7249543553654</v>
      </c>
      <c r="E176" s="65">
        <v>0.3</v>
      </c>
      <c r="F176" s="65">
        <v>-0.15</v>
      </c>
      <c r="G176" s="64">
        <f>(NPV('Business Plan'!$B$3,(('Business Plan'!$C$6*(1+'Scenario Analysis (2D)'!Y$4)*('Business Plan'!$C$7-'Business Plan'!$C$8*(1+'Scenario Analysis (2D)'!$E33)-'Business Plan'!$C$9)-'Business Plan'!$C$10)),(('Business Plan'!$D$6*(1+'Scenario Analysis (2D)'!Y$4)*('Business Plan'!$D$7-'Business Plan'!$D$8*(1+'Scenario Analysis (2D)'!$E33)-'Business Plan'!$D$9)-'Business Plan'!$D$10)),(('Business Plan'!$E$6*(1+'Scenario Analysis (2D)'!Y$4)*('Business Plan'!$E$7-'Business Plan'!$E$8*(1+'Scenario Analysis (2D)'!$E33)-'Business Plan'!$E$9)-'Business Plan'!$E$10)),(('Business Plan'!$F$6*(1+'Scenario Analysis (2D)'!Y$4)*('Business Plan'!$F$7-'Business Plan'!$F$8*(1+'Scenario Analysis (2D)'!$E33)-'Business Plan'!$F$9)-'Business Plan'!$F$10)),(('Business Plan'!$G$6*(1+'Scenario Analysis (2D)'!Y$4)*('Business Plan'!$G$7-'Business Plan'!$G$8*(1+'Scenario Analysis (2D)'!$E33)-'Business Plan'!$G$9)-'Business Plan'!$G$10)),(('Business Plan'!$H$6*(1+'Scenario Analysis (2D)'!Y$4)*('Business Plan'!$H$7-'Business Plan'!$H$8*(1+'Scenario Analysis (2D)'!$E33)-'Business Plan'!$H$9)-'Business Plan'!$H$10)),(('Business Plan'!$I$6*(1+'Scenario Analysis (2D)'!Y$4)*('Business Plan'!$I$7-'Business Plan'!$I$8*(1+'Scenario Analysis (2D)'!$E33)-'Business Plan'!$I$9)-'Business Plan'!$I$10)),(('Business Plan'!$J$6*(1+'Scenario Analysis (2D)'!Y$4)*('Business Plan'!$J$7-'Business Plan'!$J$8*(1+'Scenario Analysis (2D)'!$E33)-'Business Plan'!$J$9)-'Business Plan'!$J$10)),(('Business Plan'!$K$6*(1+'Scenario Analysis (2D)'!Y$4)*('Business Plan'!$K$7-'Business Plan'!$K$8*(1+'Scenario Analysis (2D)'!$E33)-'Business Plan'!$K$9)-'Business Plan'!$K$10))))/'Business Plan'!$C$13-1</f>
        <v>-11.021496111867227</v>
      </c>
      <c r="I176" s="65">
        <v>0.3</v>
      </c>
      <c r="J176" s="65">
        <v>-0.15</v>
      </c>
      <c r="K176" s="64">
        <f>(NPV('Business Plan'!$B$3,(('Business Plan'!$C$6*(1+'Scenario Analysis (2D)'!Y$4)*('Business Plan'!$C$7-'Business Plan'!$C$8-'Business Plan'!$C$9)-'Business Plan'!$C$10*(1+'Scenario Analysis (2D)'!$E49))),(('Business Plan'!$D$6*(1+'Scenario Analysis (2D)'!Y$4)*('Business Plan'!$D$7-'Business Plan'!$D$8-'Business Plan'!$D$9)-'Business Plan'!$D$10*(1+'Scenario Analysis (2D)'!$E49))),(('Business Plan'!$E$6*(1+'Scenario Analysis (2D)'!Y$4)*('Business Plan'!$E$7-'Business Plan'!$E$8-'Business Plan'!$E$9)-'Business Plan'!$E$10*(1+'Scenario Analysis (2D)'!$E49))),(('Business Plan'!$F$6*(1+'Scenario Analysis (2D)'!Y$4)*('Business Plan'!$F$7-'Business Plan'!$F$8-'Business Plan'!$F$9)-'Business Plan'!$F$10*(1+'Scenario Analysis (2D)'!$E49))),(('Business Plan'!$G$6*(1+'Scenario Analysis (2D)'!Y$4)*('Business Plan'!$G$7-'Business Plan'!$G$8-'Business Plan'!$G$9)-'Business Plan'!$G$10*(1+'Scenario Analysis (2D)'!$E49))),(('Business Plan'!$H$6*(1+'Scenario Analysis (2D)'!Y$4)*('Business Plan'!$H$7-'Business Plan'!$H$8-'Business Plan'!$H$9)-'Business Plan'!$H$10*(1+'Scenario Analysis (2D)'!$E49))),(('Business Plan'!$I$6*(1+'Scenario Analysis (2D)'!Y$4)*('Business Plan'!$I$7-'Business Plan'!$I$8-'Business Plan'!$I$9)-'Business Plan'!$I$10*(1+'Scenario Analysis (2D)'!$E49))),(('Business Plan'!$J$6*(1+'Scenario Analysis (2D)'!Y$4)*('Business Plan'!$J$7-'Business Plan'!$J$8-'Business Plan'!$J$9)-'Business Plan'!$J$10*(1+'Scenario Analysis (2D)'!$E49))),(('Business Plan'!$K$6*(1+'Scenario Analysis (2D)'!Y$4)*('Business Plan'!$K$7-'Business Plan'!$K$8-'Business Plan'!$K$9)-'Business Plan'!$K$10*(1+'Scenario Analysis (2D)'!$E49)))))/'Business Plan'!$C$13-1</f>
        <v>-5.7263976311828007</v>
      </c>
      <c r="M176" s="65">
        <v>0.3</v>
      </c>
      <c r="N176" s="65">
        <v>-0.15</v>
      </c>
      <c r="O176" s="64">
        <f>(NPV('Business Plan'!$B$3,(('Business Plan'!$C$6*('Business Plan'!$C$7*(1+'Scenario Analysis (2D)'!Y$4)-'Business Plan'!$C$8*(1+'Scenario Analysis (2D)'!$E65)-'Business Plan'!$C$9)-'Business Plan'!$C$10)),(('Business Plan'!$D$6*('Business Plan'!$D$7*(1+'Scenario Analysis (2D)'!Y$4)-'Business Plan'!$D$8*(1+'Scenario Analysis (2D)'!$E65)-'Business Plan'!$D$9)-'Business Plan'!$D$10)),(('Business Plan'!$E$6*('Business Plan'!$E$7*(1+'Scenario Analysis (2D)'!Y$4)-'Business Plan'!$E$8*(1+'Scenario Analysis (2D)'!$E65)-'Business Plan'!$E$9)-'Business Plan'!$E$10)),(('Business Plan'!$F$6*('Business Plan'!$F$7*(1+'Scenario Analysis (2D)'!Y$4)-'Business Plan'!$F$8*(1+'Scenario Analysis (2D)'!$E65)-'Business Plan'!$F$9)-'Business Plan'!$F$10)),(('Business Plan'!$G$6*('Business Plan'!$G$7*(1+'Scenario Analysis (2D)'!Y$4)-'Business Plan'!$G$8*(1+'Scenario Analysis (2D)'!$E65)-'Business Plan'!$G$9)-'Business Plan'!$G$10)),(('Business Plan'!$H$6*('Business Plan'!$H$7*(1+'Scenario Analysis (2D)'!Y$4)-'Business Plan'!$H$8*(1+'Scenario Analysis (2D)'!$E65)-'Business Plan'!$H$9)-'Business Plan'!$H$10)),(('Business Plan'!$I$6*('Business Plan'!$I$7*(1+'Scenario Analysis (2D)'!Y$4)-'Business Plan'!$I$8*(1+'Scenario Analysis (2D)'!$E65)-'Business Plan'!$I$9)-'Business Plan'!$I$10)),(('Business Plan'!$J$6*('Business Plan'!$J$7*(1+'Scenario Analysis (2D)'!Y$4)-'Business Plan'!$J$8*(1+'Scenario Analysis (2D)'!$E65)-'Business Plan'!$J$9)-'Business Plan'!$J$10)),(('Business Plan'!$K$6*('Business Plan'!$K$7*(1+'Scenario Analysis (2D)'!Y$4)-'Business Plan'!$K$8*(1+'Scenario Analysis (2D)'!$E65)-'Business Plan'!$K$9)-'Business Plan'!$K$10))))/'Business Plan'!$C$13-1</f>
        <v>-18.093616099238581</v>
      </c>
      <c r="Q176" s="65">
        <v>0.3</v>
      </c>
      <c r="R176" s="65">
        <v>-0.15</v>
      </c>
      <c r="S176" s="64">
        <f>(NPV('Business Plan'!$B$3,(('Business Plan'!$C$6*('Business Plan'!$C$7*(1+'Scenario Analysis (2D)'!Y$4)-'Business Plan'!$C$8-'Business Plan'!$C$9)-'Business Plan'!$C$10*(1+'Scenario Analysis (2D)'!$E81))),(('Business Plan'!$D$6*('Business Plan'!$D$7*(1+'Scenario Analysis (2D)'!Y$4)-'Business Plan'!$D$8-'Business Plan'!$D$9)-'Business Plan'!$D$10*(1+'Scenario Analysis (2D)'!$E81))),(('Business Plan'!$E$6*('Business Plan'!$E$7*(1+'Scenario Analysis (2D)'!Y$4)-'Business Plan'!$E$8-'Business Plan'!$E$9)-'Business Plan'!$E$10*(1+'Scenario Analysis (2D)'!$E81))),(('Business Plan'!$F$6*('Business Plan'!$F$7*(1+'Scenario Analysis (2D)'!Y$4)-'Business Plan'!$F$8-'Business Plan'!$F$9)-'Business Plan'!$F$10*(1+'Scenario Analysis (2D)'!$E81))),(('Business Plan'!$G$6*('Business Plan'!$G$7*(1+'Scenario Analysis (2D)'!Y$4)-'Business Plan'!$G$8-'Business Plan'!$G$9)-'Business Plan'!$G$10*(1+'Scenario Analysis (2D)'!$E81))),(('Business Plan'!$H$6*('Business Plan'!$H$7*(1+'Scenario Analysis (2D)'!Y$4)-'Business Plan'!$H$8-'Business Plan'!$H$9)-'Business Plan'!$H$10*(1+'Scenario Analysis (2D)'!$E81))),(('Business Plan'!$I$6*('Business Plan'!$I$7*(1+'Scenario Analysis (2D)'!Y$4)-'Business Plan'!$I$8-'Business Plan'!$I$9)-'Business Plan'!$I$10*(1+'Scenario Analysis (2D)'!$E81))),(('Business Plan'!$J$6*('Business Plan'!$J$7*(1+'Scenario Analysis (2D)'!Y$4)-'Business Plan'!$J$8-'Business Plan'!$J$9)-'Business Plan'!$J$10*(1+'Scenario Analysis (2D)'!$E81))),(('Business Plan'!$K$6*('Business Plan'!$K$7*(1+'Scenario Analysis (2D)'!Y$4)-'Business Plan'!$K$8-'Business Plan'!$K$9)-'Business Plan'!$K$10*(1+'Scenario Analysis (2D)'!$E81)))))/'Business Plan'!$C$13-1</f>
        <v>-11.208041694764805</v>
      </c>
      <c r="U176" s="65">
        <v>0.3</v>
      </c>
      <c r="V176" s="65">
        <v>-0.15</v>
      </c>
      <c r="W176" s="64">
        <f>(NPV('Business Plan'!$B$3,(('Business Plan'!$C$6*('Business Plan'!$C$7-'Business Plan'!$C$8*(1+'Scenario Analysis (2D)'!Y$4)-'Business Plan'!$C$9)-'Business Plan'!$C$10*(1+'Scenario Analysis (2D)'!$E97))),(('Business Plan'!$D$6*('Business Plan'!$D$7-'Business Plan'!$D$8*(1+'Scenario Analysis (2D)'!Y$4)-'Business Plan'!$D$9)-'Business Plan'!$D$10*(1+'Scenario Analysis (2D)'!$E97))),(('Business Plan'!$E$6*('Business Plan'!$E$7-'Business Plan'!$E$8*(1+'Scenario Analysis (2D)'!Y$4)-'Business Plan'!$E$9)-'Business Plan'!$E$10*(1+'Scenario Analysis (2D)'!$E97))),(('Business Plan'!$F$6*('Business Plan'!$F$7-'Business Plan'!$F$8*(1+'Scenario Analysis (2D)'!Y$4)-'Business Plan'!$F$9)-'Business Plan'!$F$10*(1+'Scenario Analysis (2D)'!$E97))),(('Business Plan'!$G$6*('Business Plan'!$G$7-'Business Plan'!$G$8*(1+'Scenario Analysis (2D)'!Y$4)-'Business Plan'!$G$9)-'Business Plan'!$G$10*(1+'Scenario Analysis (2D)'!$E97))),(('Business Plan'!$H$6*('Business Plan'!$H$7-'Business Plan'!$H$8*(1+'Scenario Analysis (2D)'!Y$4)-'Business Plan'!$H$9)-'Business Plan'!$H$10*(1+'Scenario Analysis (2D)'!$E97))),(('Business Plan'!$I$6*('Business Plan'!$I$7-'Business Plan'!$I$8*(1+'Scenario Analysis (2D)'!Y$4)-'Business Plan'!$I$9)-'Business Plan'!$I$10*(1+'Scenario Analysis (2D)'!$E97))),(('Business Plan'!$J$6*('Business Plan'!$J$7-'Business Plan'!$J$8*(1+'Scenario Analysis (2D)'!Y$4)-'Business Plan'!$J$9)-'Business Plan'!$J$10*(1+'Scenario Analysis (2D)'!$E97))),(('Business Plan'!$K$6*('Business Plan'!$K$7-'Business Plan'!$K$8*(1+'Scenario Analysis (2D)'!Y$4)-'Business Plan'!$K$9)-'Business Plan'!$K$10*(1+'Scenario Analysis (2D)'!$E97)))))/'Business Plan'!$C$13-1</f>
        <v>1.5839879918426214</v>
      </c>
    </row>
    <row r="177" spans="1:23" x14ac:dyDescent="0.25">
      <c r="A177" s="66">
        <v>0.3</v>
      </c>
      <c r="B177" s="63">
        <v>-0.1</v>
      </c>
      <c r="C177" s="64">
        <f>(NPV('Business Plan'!$B$3,(('Business Plan'!$C$6*(1+'Scenario Analysis (2D)'!Z$4)*('Business Plan'!$C$7*(1+'Scenario Analysis (2D)'!$E17)-'Business Plan'!$C$8-'Business Plan'!$C$9)-'Business Plan'!$C$10)),(('Business Plan'!$D$6*(1+'Scenario Analysis (2D)'!Z$4)*('Business Plan'!$D$7*(1+'Scenario Analysis (2D)'!$E17)-'Business Plan'!$D$8-'Business Plan'!$D$9)-'Business Plan'!$D$10)),(('Business Plan'!$E$6*(1+'Scenario Analysis (2D)'!Z$4)*('Business Plan'!$E$7*(1+'Scenario Analysis (2D)'!$E17)-'Business Plan'!$E$8-'Business Plan'!$E$9)-'Business Plan'!$E$10)),(('Business Plan'!$F$6*(1+'Scenario Analysis (2D)'!Z$4)*('Business Plan'!$F$7*(1+'Scenario Analysis (2D)'!$E17)-'Business Plan'!$F$8-'Business Plan'!$F$9)-'Business Plan'!$F$10)),(('Business Plan'!$G$6*(1+'Scenario Analysis (2D)'!Z$4)*('Business Plan'!$G$7*(1+'Scenario Analysis (2D)'!$E17)-'Business Plan'!$G$8-'Business Plan'!$G$9)-'Business Plan'!$G$10)),(('Business Plan'!$H$6*(1+'Scenario Analysis (2D)'!Z$4)*('Business Plan'!$H$7*(1+'Scenario Analysis (2D)'!$E17)-'Business Plan'!$H$8-'Business Plan'!$H$9)-'Business Plan'!$H$10)),(('Business Plan'!$I$6*(1+'Scenario Analysis (2D)'!Z$4)*('Business Plan'!$I$7*(1+'Scenario Analysis (2D)'!$E17)-'Business Plan'!$I$8-'Business Plan'!$I$9)-'Business Plan'!$I$10)),(('Business Plan'!$J$6*(1+'Scenario Analysis (2D)'!Z$4)*('Business Plan'!$J$7*(1+'Scenario Analysis (2D)'!$E17)-'Business Plan'!$J$8-'Business Plan'!$J$9)-'Business Plan'!$J$10)),(('Business Plan'!$K$6*(1+'Scenario Analysis (2D)'!Z$4)*('Business Plan'!$K$7*(1+'Scenario Analysis (2D)'!$E17)-'Business Plan'!$K$8-'Business Plan'!$K$9)-'Business Plan'!$K$10))))/'Business Plan'!$C$13-1</f>
        <v>12.143598419561117</v>
      </c>
      <c r="E177" s="65">
        <v>0.3</v>
      </c>
      <c r="F177" s="65">
        <v>-0.1</v>
      </c>
      <c r="G177" s="64">
        <f>(NPV('Business Plan'!$B$3,(('Business Plan'!$C$6*(1+'Scenario Analysis (2D)'!Z$4)*('Business Plan'!$C$7-'Business Plan'!$C$8*(1+'Scenario Analysis (2D)'!$E33)-'Business Plan'!$C$9)-'Business Plan'!$C$10)),(('Business Plan'!$D$6*(1+'Scenario Analysis (2D)'!Z$4)*('Business Plan'!$D$7-'Business Plan'!$D$8*(1+'Scenario Analysis (2D)'!$E33)-'Business Plan'!$D$9)-'Business Plan'!$D$10)),(('Business Plan'!$E$6*(1+'Scenario Analysis (2D)'!Z$4)*('Business Plan'!$E$7-'Business Plan'!$E$8*(1+'Scenario Analysis (2D)'!$E33)-'Business Plan'!$E$9)-'Business Plan'!$E$10)),(('Business Plan'!$F$6*(1+'Scenario Analysis (2D)'!Z$4)*('Business Plan'!$F$7-'Business Plan'!$F$8*(1+'Scenario Analysis (2D)'!$E33)-'Business Plan'!$F$9)-'Business Plan'!$F$10)),(('Business Plan'!$G$6*(1+'Scenario Analysis (2D)'!Z$4)*('Business Plan'!$G$7-'Business Plan'!$G$8*(1+'Scenario Analysis (2D)'!$E33)-'Business Plan'!$G$9)-'Business Plan'!$G$10)),(('Business Plan'!$H$6*(1+'Scenario Analysis (2D)'!Z$4)*('Business Plan'!$H$7-'Business Plan'!$H$8*(1+'Scenario Analysis (2D)'!$E33)-'Business Plan'!$H$9)-'Business Plan'!$H$10)),(('Business Plan'!$I$6*(1+'Scenario Analysis (2D)'!Z$4)*('Business Plan'!$I$7-'Business Plan'!$I$8*(1+'Scenario Analysis (2D)'!$E33)-'Business Plan'!$I$9)-'Business Plan'!$I$10)),(('Business Plan'!$J$6*(1+'Scenario Analysis (2D)'!Z$4)*('Business Plan'!$J$7-'Business Plan'!$J$8*(1+'Scenario Analysis (2D)'!$E33)-'Business Plan'!$J$9)-'Business Plan'!$J$10)),(('Business Plan'!$K$6*(1+'Scenario Analysis (2D)'!Z$4)*('Business Plan'!$K$7-'Business Plan'!$K$8*(1+'Scenario Analysis (2D)'!$E33)-'Business Plan'!$K$9)-'Business Plan'!$K$10))))/'Business Plan'!$C$13-1</f>
        <v>-10.882055016332254</v>
      </c>
      <c r="I177" s="65">
        <v>0.3</v>
      </c>
      <c r="J177" s="65">
        <v>-0.1</v>
      </c>
      <c r="K177" s="64">
        <f>(NPV('Business Plan'!$B$3,(('Business Plan'!$C$6*(1+'Scenario Analysis (2D)'!Z$4)*('Business Plan'!$C$7-'Business Plan'!$C$8-'Business Plan'!$C$9)-'Business Plan'!$C$10*(1+'Scenario Analysis (2D)'!$E49))),(('Business Plan'!$D$6*(1+'Scenario Analysis (2D)'!Z$4)*('Business Plan'!$D$7-'Business Plan'!$D$8-'Business Plan'!$D$9)-'Business Plan'!$D$10*(1+'Scenario Analysis (2D)'!$E49))),(('Business Plan'!$E$6*(1+'Scenario Analysis (2D)'!Z$4)*('Business Plan'!$E$7-'Business Plan'!$E$8-'Business Plan'!$E$9)-'Business Plan'!$E$10*(1+'Scenario Analysis (2D)'!$E49))),(('Business Plan'!$F$6*(1+'Scenario Analysis (2D)'!Z$4)*('Business Plan'!$F$7-'Business Plan'!$F$8-'Business Plan'!$F$9)-'Business Plan'!$F$10*(1+'Scenario Analysis (2D)'!$E49))),(('Business Plan'!$G$6*(1+'Scenario Analysis (2D)'!Z$4)*('Business Plan'!$G$7-'Business Plan'!$G$8-'Business Plan'!$G$9)-'Business Plan'!$G$10*(1+'Scenario Analysis (2D)'!$E49))),(('Business Plan'!$H$6*(1+'Scenario Analysis (2D)'!Z$4)*('Business Plan'!$H$7-'Business Plan'!$H$8-'Business Plan'!$H$9)-'Business Plan'!$H$10*(1+'Scenario Analysis (2D)'!$E49))),(('Business Plan'!$I$6*(1+'Scenario Analysis (2D)'!Z$4)*('Business Plan'!$I$7-'Business Plan'!$I$8-'Business Plan'!$I$9)-'Business Plan'!$I$10*(1+'Scenario Analysis (2D)'!$E49))),(('Business Plan'!$J$6*(1+'Scenario Analysis (2D)'!Z$4)*('Business Plan'!$J$7-'Business Plan'!$J$8-'Business Plan'!$J$9)-'Business Plan'!$J$10*(1+'Scenario Analysis (2D)'!$E49))),(('Business Plan'!$K$6*(1+'Scenario Analysis (2D)'!Z$4)*('Business Plan'!$K$7-'Business Plan'!$K$8-'Business Plan'!$K$9)-'Business Plan'!$K$10*(1+'Scenario Analysis (2D)'!$E49)))))/'Business Plan'!$C$13-1</f>
        <v>-5.0567978943847107</v>
      </c>
      <c r="M177" s="65">
        <v>0.3</v>
      </c>
      <c r="N177" s="65">
        <v>-0.1</v>
      </c>
      <c r="O177" s="64">
        <f>(NPV('Business Plan'!$B$3,(('Business Plan'!$C$6*('Business Plan'!$C$7*(1+'Scenario Analysis (2D)'!Z$4)-'Business Plan'!$C$8*(1+'Scenario Analysis (2D)'!$E65)-'Business Plan'!$C$9)-'Business Plan'!$C$10)),(('Business Plan'!$D$6*('Business Plan'!$D$7*(1+'Scenario Analysis (2D)'!Z$4)-'Business Plan'!$D$8*(1+'Scenario Analysis (2D)'!$E65)-'Business Plan'!$D$9)-'Business Plan'!$D$10)),(('Business Plan'!$E$6*('Business Plan'!$E$7*(1+'Scenario Analysis (2D)'!Z$4)-'Business Plan'!$E$8*(1+'Scenario Analysis (2D)'!$E65)-'Business Plan'!$E$9)-'Business Plan'!$E$10)),(('Business Plan'!$F$6*('Business Plan'!$F$7*(1+'Scenario Analysis (2D)'!Z$4)-'Business Plan'!$F$8*(1+'Scenario Analysis (2D)'!$E65)-'Business Plan'!$F$9)-'Business Plan'!$F$10)),(('Business Plan'!$G$6*('Business Plan'!$G$7*(1+'Scenario Analysis (2D)'!Z$4)-'Business Plan'!$G$8*(1+'Scenario Analysis (2D)'!$E65)-'Business Plan'!$G$9)-'Business Plan'!$G$10)),(('Business Plan'!$H$6*('Business Plan'!$H$7*(1+'Scenario Analysis (2D)'!Z$4)-'Business Plan'!$H$8*(1+'Scenario Analysis (2D)'!$E65)-'Business Plan'!$H$9)-'Business Plan'!$H$10)),(('Business Plan'!$I$6*('Business Plan'!$I$7*(1+'Scenario Analysis (2D)'!Z$4)-'Business Plan'!$I$8*(1+'Scenario Analysis (2D)'!$E65)-'Business Plan'!$I$9)-'Business Plan'!$I$10)),(('Business Plan'!$J$6*('Business Plan'!$J$7*(1+'Scenario Analysis (2D)'!Z$4)-'Business Plan'!$J$8*(1+'Scenario Analysis (2D)'!$E65)-'Business Plan'!$J$9)-'Business Plan'!$J$10)),(('Business Plan'!$K$6*('Business Plan'!$K$7*(1+'Scenario Analysis (2D)'!Z$4)-'Business Plan'!$K$8*(1+'Scenario Analysis (2D)'!$E65)-'Business Plan'!$K$9)-'Business Plan'!$K$10))))/'Business Plan'!$C$13-1</f>
        <v>-15.596801674579819</v>
      </c>
      <c r="Q177" s="65">
        <v>0.3</v>
      </c>
      <c r="R177" s="65">
        <v>-0.1</v>
      </c>
      <c r="S177" s="64">
        <f>(NPV('Business Plan'!$B$3,(('Business Plan'!$C$6*('Business Plan'!$C$7*(1+'Scenario Analysis (2D)'!Z$4)-'Business Plan'!$C$8-'Business Plan'!$C$9)-'Business Plan'!$C$10*(1+'Scenario Analysis (2D)'!$E81))),(('Business Plan'!$D$6*('Business Plan'!$D$7*(1+'Scenario Analysis (2D)'!Z$4)-'Business Plan'!$D$8-'Business Plan'!$D$9)-'Business Plan'!$D$10*(1+'Scenario Analysis (2D)'!$E81))),(('Business Plan'!$E$6*('Business Plan'!$E$7*(1+'Scenario Analysis (2D)'!Z$4)-'Business Plan'!$E$8-'Business Plan'!$E$9)-'Business Plan'!$E$10*(1+'Scenario Analysis (2D)'!$E81))),(('Business Plan'!$F$6*('Business Plan'!$F$7*(1+'Scenario Analysis (2D)'!Z$4)-'Business Plan'!$F$8-'Business Plan'!$F$9)-'Business Plan'!$F$10*(1+'Scenario Analysis (2D)'!$E81))),(('Business Plan'!$G$6*('Business Plan'!$G$7*(1+'Scenario Analysis (2D)'!Z$4)-'Business Plan'!$G$8-'Business Plan'!$G$9)-'Business Plan'!$G$10*(1+'Scenario Analysis (2D)'!$E81))),(('Business Plan'!$H$6*('Business Plan'!$H$7*(1+'Scenario Analysis (2D)'!Z$4)-'Business Plan'!$H$8-'Business Plan'!$H$9)-'Business Plan'!$H$10*(1+'Scenario Analysis (2D)'!$E81))),(('Business Plan'!$I$6*('Business Plan'!$I$7*(1+'Scenario Analysis (2D)'!Z$4)-'Business Plan'!$I$8-'Business Plan'!$I$9)-'Business Plan'!$I$10*(1+'Scenario Analysis (2D)'!$E81))),(('Business Plan'!$J$6*('Business Plan'!$J$7*(1+'Scenario Analysis (2D)'!Z$4)-'Business Plan'!$J$8-'Business Plan'!$J$9)-'Business Plan'!$J$10*(1+'Scenario Analysis (2D)'!$E81))),(('Business Plan'!$K$6*('Business Plan'!$K$7*(1+'Scenario Analysis (2D)'!Z$4)-'Business Plan'!$K$8-'Business Plan'!$K$9)-'Business Plan'!$K$10*(1+'Scenario Analysis (2D)'!$E81)))))/'Business Plan'!$C$13-1</f>
        <v>-8.7112272701060505</v>
      </c>
      <c r="U177" s="65">
        <v>0.3</v>
      </c>
      <c r="V177" s="65">
        <v>-0.1</v>
      </c>
      <c r="W177" s="64">
        <f>(NPV('Business Plan'!$B$3,(('Business Plan'!$C$6*('Business Plan'!$C$7-'Business Plan'!$C$8*(1+'Scenario Analysis (2D)'!Z$4)-'Business Plan'!$C$9)-'Business Plan'!$C$10*(1+'Scenario Analysis (2D)'!$E97))),(('Business Plan'!$D$6*('Business Plan'!$D$7-'Business Plan'!$D$8*(1+'Scenario Analysis (2D)'!Z$4)-'Business Plan'!$D$9)-'Business Plan'!$D$10*(1+'Scenario Analysis (2D)'!$E97))),(('Business Plan'!$E$6*('Business Plan'!$E$7-'Business Plan'!$E$8*(1+'Scenario Analysis (2D)'!Z$4)-'Business Plan'!$E$9)-'Business Plan'!$E$10*(1+'Scenario Analysis (2D)'!$E97))),(('Business Plan'!$F$6*('Business Plan'!$F$7-'Business Plan'!$F$8*(1+'Scenario Analysis (2D)'!Z$4)-'Business Plan'!$F$9)-'Business Plan'!$F$10*(1+'Scenario Analysis (2D)'!$E97))),(('Business Plan'!$G$6*('Business Plan'!$G$7-'Business Plan'!$G$8*(1+'Scenario Analysis (2D)'!Z$4)-'Business Plan'!$G$9)-'Business Plan'!$G$10*(1+'Scenario Analysis (2D)'!$E97))),(('Business Plan'!$H$6*('Business Plan'!$H$7-'Business Plan'!$H$8*(1+'Scenario Analysis (2D)'!Z$4)-'Business Plan'!$H$9)-'Business Plan'!$H$10*(1+'Scenario Analysis (2D)'!$E97))),(('Business Plan'!$I$6*('Business Plan'!$I$7-'Business Plan'!$I$8*(1+'Scenario Analysis (2D)'!Z$4)-'Business Plan'!$I$9)-'Business Plan'!$I$10*(1+'Scenario Analysis (2D)'!$E97))),(('Business Plan'!$J$6*('Business Plan'!$J$7-'Business Plan'!$J$8*(1+'Scenario Analysis (2D)'!Z$4)-'Business Plan'!$J$9)-'Business Plan'!$J$10*(1+'Scenario Analysis (2D)'!$E97))),(('Business Plan'!$K$6*('Business Plan'!$K$7-'Business Plan'!$K$8*(1+'Scenario Analysis (2D)'!Z$4)-'Business Plan'!$K$9)-'Business Plan'!$K$10*(1+'Scenario Analysis (2D)'!$E97)))))/'Business Plan'!$C$13-1</f>
        <v>-0.18320747903443046</v>
      </c>
    </row>
    <row r="178" spans="1:23" x14ac:dyDescent="0.25">
      <c r="A178" s="66">
        <v>0.3</v>
      </c>
      <c r="B178" s="63">
        <v>-0.05</v>
      </c>
      <c r="C178" s="64">
        <f>(NPV('Business Plan'!$B$3,(('Business Plan'!$C$6*(1+'Scenario Analysis (2D)'!AA$4)*('Business Plan'!$C$7*(1+'Scenario Analysis (2D)'!$E17)-'Business Plan'!$C$8-'Business Plan'!$C$9)-'Business Plan'!$C$10)),(('Business Plan'!$D$6*(1+'Scenario Analysis (2D)'!AA$4)*('Business Plan'!$D$7*(1+'Scenario Analysis (2D)'!$E17)-'Business Plan'!$D$8-'Business Plan'!$D$9)-'Business Plan'!$D$10)),(('Business Plan'!$E$6*(1+'Scenario Analysis (2D)'!AA$4)*('Business Plan'!$E$7*(1+'Scenario Analysis (2D)'!$E17)-'Business Plan'!$E$8-'Business Plan'!$E$9)-'Business Plan'!$E$10)),(('Business Plan'!$F$6*(1+'Scenario Analysis (2D)'!AA$4)*('Business Plan'!$F$7*(1+'Scenario Analysis (2D)'!$E17)-'Business Plan'!$F$8-'Business Plan'!$F$9)-'Business Plan'!$F$10)),(('Business Plan'!$G$6*(1+'Scenario Analysis (2D)'!AA$4)*('Business Plan'!$G$7*(1+'Scenario Analysis (2D)'!$E17)-'Business Plan'!$G$8-'Business Plan'!$G$9)-'Business Plan'!$G$10)),(('Business Plan'!$H$6*(1+'Scenario Analysis (2D)'!AA$4)*('Business Plan'!$H$7*(1+'Scenario Analysis (2D)'!$E17)-'Business Plan'!$H$8-'Business Plan'!$H$9)-'Business Plan'!$H$10)),(('Business Plan'!$I$6*(1+'Scenario Analysis (2D)'!AA$4)*('Business Plan'!$I$7*(1+'Scenario Analysis (2D)'!$E17)-'Business Plan'!$I$8-'Business Plan'!$I$9)-'Business Plan'!$I$10)),(('Business Plan'!$J$6*(1+'Scenario Analysis (2D)'!AA$4)*('Business Plan'!$J$7*(1+'Scenario Analysis (2D)'!$E17)-'Business Plan'!$J$8-'Business Plan'!$J$9)-'Business Plan'!$J$10)),(('Business Plan'!$K$6*(1+'Scenario Analysis (2D)'!AA$4)*('Business Plan'!$K$7*(1+'Scenario Analysis (2D)'!$E17)-'Business Plan'!$K$8-'Business Plan'!$K$9)-'Business Plan'!$K$10))))/'Business Plan'!$C$13-1</f>
        <v>13.562242483756833</v>
      </c>
      <c r="E178" s="65">
        <v>0.3</v>
      </c>
      <c r="F178" s="65">
        <v>-0.05</v>
      </c>
      <c r="G178" s="64">
        <f>(NPV('Business Plan'!$B$3,(('Business Plan'!$C$6*(1+'Scenario Analysis (2D)'!AA$4)*('Business Plan'!$C$7-'Business Plan'!$C$8*(1+'Scenario Analysis (2D)'!$E33)-'Business Plan'!$C$9)-'Business Plan'!$C$10)),(('Business Plan'!$D$6*(1+'Scenario Analysis (2D)'!AA$4)*('Business Plan'!$D$7-'Business Plan'!$D$8*(1+'Scenario Analysis (2D)'!$E33)-'Business Plan'!$D$9)-'Business Plan'!$D$10)),(('Business Plan'!$E$6*(1+'Scenario Analysis (2D)'!AA$4)*('Business Plan'!$E$7-'Business Plan'!$E$8*(1+'Scenario Analysis (2D)'!$E33)-'Business Plan'!$E$9)-'Business Plan'!$E$10)),(('Business Plan'!$F$6*(1+'Scenario Analysis (2D)'!AA$4)*('Business Plan'!$F$7-'Business Plan'!$F$8*(1+'Scenario Analysis (2D)'!$E33)-'Business Plan'!$F$9)-'Business Plan'!$F$10)),(('Business Plan'!$G$6*(1+'Scenario Analysis (2D)'!AA$4)*('Business Plan'!$G$7-'Business Plan'!$G$8*(1+'Scenario Analysis (2D)'!$E33)-'Business Plan'!$G$9)-'Business Plan'!$G$10)),(('Business Plan'!$H$6*(1+'Scenario Analysis (2D)'!AA$4)*('Business Plan'!$H$7-'Business Plan'!$H$8*(1+'Scenario Analysis (2D)'!$E33)-'Business Plan'!$H$9)-'Business Plan'!$H$10)),(('Business Plan'!$I$6*(1+'Scenario Analysis (2D)'!AA$4)*('Business Plan'!$I$7-'Business Plan'!$I$8*(1+'Scenario Analysis (2D)'!$E33)-'Business Plan'!$I$9)-'Business Plan'!$I$10)),(('Business Plan'!$J$6*(1+'Scenario Analysis (2D)'!AA$4)*('Business Plan'!$J$7-'Business Plan'!$J$8*(1+'Scenario Analysis (2D)'!$E33)-'Business Plan'!$J$9)-'Business Plan'!$J$10)),(('Business Plan'!$K$6*(1+'Scenario Analysis (2D)'!AA$4)*('Business Plan'!$K$7-'Business Plan'!$K$8*(1+'Scenario Analysis (2D)'!$E33)-'Business Plan'!$K$9)-'Business Plan'!$K$10))))/'Business Plan'!$C$13-1</f>
        <v>-10.742613920797279</v>
      </c>
      <c r="I178" s="65">
        <v>0.3</v>
      </c>
      <c r="J178" s="65">
        <v>-0.05</v>
      </c>
      <c r="K178" s="64">
        <f>(NPV('Business Plan'!$B$3,(('Business Plan'!$C$6*(1+'Scenario Analysis (2D)'!AA$4)*('Business Plan'!$C$7-'Business Plan'!$C$8-'Business Plan'!$C$9)-'Business Plan'!$C$10*(1+'Scenario Analysis (2D)'!$E49))),(('Business Plan'!$D$6*(1+'Scenario Analysis (2D)'!AA$4)*('Business Plan'!$D$7-'Business Plan'!$D$8-'Business Plan'!$D$9)-'Business Plan'!$D$10*(1+'Scenario Analysis (2D)'!$E49))),(('Business Plan'!$E$6*(1+'Scenario Analysis (2D)'!AA$4)*('Business Plan'!$E$7-'Business Plan'!$E$8-'Business Plan'!$E$9)-'Business Plan'!$E$10*(1+'Scenario Analysis (2D)'!$E49))),(('Business Plan'!$F$6*(1+'Scenario Analysis (2D)'!AA$4)*('Business Plan'!$F$7-'Business Plan'!$F$8-'Business Plan'!$F$9)-'Business Plan'!$F$10*(1+'Scenario Analysis (2D)'!$E49))),(('Business Plan'!$G$6*(1+'Scenario Analysis (2D)'!AA$4)*('Business Plan'!$G$7-'Business Plan'!$G$8-'Business Plan'!$G$9)-'Business Plan'!$G$10*(1+'Scenario Analysis (2D)'!$E49))),(('Business Plan'!$H$6*(1+'Scenario Analysis (2D)'!AA$4)*('Business Plan'!$H$7-'Business Plan'!$H$8-'Business Plan'!$H$9)-'Business Plan'!$H$10*(1+'Scenario Analysis (2D)'!$E49))),(('Business Plan'!$I$6*(1+'Scenario Analysis (2D)'!AA$4)*('Business Plan'!$I$7-'Business Plan'!$I$8-'Business Plan'!$I$9)-'Business Plan'!$I$10*(1+'Scenario Analysis (2D)'!$E49))),(('Business Plan'!$J$6*(1+'Scenario Analysis (2D)'!AA$4)*('Business Plan'!$J$7-'Business Plan'!$J$8-'Business Plan'!$J$9)-'Business Plan'!$J$10*(1+'Scenario Analysis (2D)'!$E49))),(('Business Plan'!$K$6*(1+'Scenario Analysis (2D)'!AA$4)*('Business Plan'!$K$7-'Business Plan'!$K$8-'Business Plan'!$K$9)-'Business Plan'!$K$10*(1+'Scenario Analysis (2D)'!$E49)))))/'Business Plan'!$C$13-1</f>
        <v>-4.3871981575866208</v>
      </c>
      <c r="M178" s="65">
        <v>0.3</v>
      </c>
      <c r="N178" s="65">
        <v>-0.05</v>
      </c>
      <c r="O178" s="64">
        <f>(NPV('Business Plan'!$B$3,(('Business Plan'!$C$6*('Business Plan'!$C$7*(1+'Scenario Analysis (2D)'!AA$4)-'Business Plan'!$C$8*(1+'Scenario Analysis (2D)'!$E65)-'Business Plan'!$C$9)-'Business Plan'!$C$10)),(('Business Plan'!$D$6*('Business Plan'!$D$7*(1+'Scenario Analysis (2D)'!AA$4)-'Business Plan'!$D$8*(1+'Scenario Analysis (2D)'!$E65)-'Business Plan'!$D$9)-'Business Plan'!$D$10)),(('Business Plan'!$E$6*('Business Plan'!$E$7*(1+'Scenario Analysis (2D)'!AA$4)-'Business Plan'!$E$8*(1+'Scenario Analysis (2D)'!$E65)-'Business Plan'!$E$9)-'Business Plan'!$E$10)),(('Business Plan'!$F$6*('Business Plan'!$F$7*(1+'Scenario Analysis (2D)'!AA$4)-'Business Plan'!$F$8*(1+'Scenario Analysis (2D)'!$E65)-'Business Plan'!$F$9)-'Business Plan'!$F$10)),(('Business Plan'!$G$6*('Business Plan'!$G$7*(1+'Scenario Analysis (2D)'!AA$4)-'Business Plan'!$G$8*(1+'Scenario Analysis (2D)'!$E65)-'Business Plan'!$G$9)-'Business Plan'!$G$10)),(('Business Plan'!$H$6*('Business Plan'!$H$7*(1+'Scenario Analysis (2D)'!AA$4)-'Business Plan'!$H$8*(1+'Scenario Analysis (2D)'!$E65)-'Business Plan'!$H$9)-'Business Plan'!$H$10)),(('Business Plan'!$I$6*('Business Plan'!$I$7*(1+'Scenario Analysis (2D)'!AA$4)-'Business Plan'!$I$8*(1+'Scenario Analysis (2D)'!$E65)-'Business Plan'!$I$9)-'Business Plan'!$I$10)),(('Business Plan'!$J$6*('Business Plan'!$J$7*(1+'Scenario Analysis (2D)'!AA$4)-'Business Plan'!$J$8*(1+'Scenario Analysis (2D)'!$E65)-'Business Plan'!$J$9)-'Business Plan'!$J$10)),(('Business Plan'!$K$6*('Business Plan'!$K$7*(1+'Scenario Analysis (2D)'!AA$4)-'Business Plan'!$K$8*(1+'Scenario Analysis (2D)'!$E65)-'Business Plan'!$K$9)-'Business Plan'!$K$10))))/'Business Plan'!$C$13-1</f>
        <v>-13.09998724992106</v>
      </c>
      <c r="Q178" s="65">
        <v>0.3</v>
      </c>
      <c r="R178" s="65">
        <v>-0.05</v>
      </c>
      <c r="S178" s="64">
        <f>(NPV('Business Plan'!$B$3,(('Business Plan'!$C$6*('Business Plan'!$C$7*(1+'Scenario Analysis (2D)'!AA$4)-'Business Plan'!$C$8-'Business Plan'!$C$9)-'Business Plan'!$C$10*(1+'Scenario Analysis (2D)'!$E81))),(('Business Plan'!$D$6*('Business Plan'!$D$7*(1+'Scenario Analysis (2D)'!AA$4)-'Business Plan'!$D$8-'Business Plan'!$D$9)-'Business Plan'!$D$10*(1+'Scenario Analysis (2D)'!$E81))),(('Business Plan'!$E$6*('Business Plan'!$E$7*(1+'Scenario Analysis (2D)'!AA$4)-'Business Plan'!$E$8-'Business Plan'!$E$9)-'Business Plan'!$E$10*(1+'Scenario Analysis (2D)'!$E81))),(('Business Plan'!$F$6*('Business Plan'!$F$7*(1+'Scenario Analysis (2D)'!AA$4)-'Business Plan'!$F$8-'Business Plan'!$F$9)-'Business Plan'!$F$10*(1+'Scenario Analysis (2D)'!$E81))),(('Business Plan'!$G$6*('Business Plan'!$G$7*(1+'Scenario Analysis (2D)'!AA$4)-'Business Plan'!$G$8-'Business Plan'!$G$9)-'Business Plan'!$G$10*(1+'Scenario Analysis (2D)'!$E81))),(('Business Plan'!$H$6*('Business Plan'!$H$7*(1+'Scenario Analysis (2D)'!AA$4)-'Business Plan'!$H$8-'Business Plan'!$H$9)-'Business Plan'!$H$10*(1+'Scenario Analysis (2D)'!$E81))),(('Business Plan'!$I$6*('Business Plan'!$I$7*(1+'Scenario Analysis (2D)'!AA$4)-'Business Plan'!$I$8-'Business Plan'!$I$9)-'Business Plan'!$I$10*(1+'Scenario Analysis (2D)'!$E81))),(('Business Plan'!$J$6*('Business Plan'!$J$7*(1+'Scenario Analysis (2D)'!AA$4)-'Business Plan'!$J$8-'Business Plan'!$J$9)-'Business Plan'!$J$10*(1+'Scenario Analysis (2D)'!$E81))),(('Business Plan'!$K$6*('Business Plan'!$K$7*(1+'Scenario Analysis (2D)'!AA$4)-'Business Plan'!$K$8-'Business Plan'!$K$9)-'Business Plan'!$K$10*(1+'Scenario Analysis (2D)'!$E81)))))/'Business Plan'!$C$13-1</f>
        <v>-6.2144128454472929</v>
      </c>
      <c r="U178" s="65">
        <v>0.3</v>
      </c>
      <c r="V178" s="65">
        <v>-0.05</v>
      </c>
      <c r="W178" s="64">
        <f>(NPV('Business Plan'!$B$3,(('Business Plan'!$C$6*('Business Plan'!$C$7-'Business Plan'!$C$8*(1+'Scenario Analysis (2D)'!AA$4)-'Business Plan'!$C$9)-'Business Plan'!$C$10*(1+'Scenario Analysis (2D)'!$E97))),(('Business Plan'!$D$6*('Business Plan'!$D$7-'Business Plan'!$D$8*(1+'Scenario Analysis (2D)'!AA$4)-'Business Plan'!$D$9)-'Business Plan'!$D$10*(1+'Scenario Analysis (2D)'!$E97))),(('Business Plan'!$E$6*('Business Plan'!$E$7-'Business Plan'!$E$8*(1+'Scenario Analysis (2D)'!AA$4)-'Business Plan'!$E$9)-'Business Plan'!$E$10*(1+'Scenario Analysis (2D)'!$E97))),(('Business Plan'!$F$6*('Business Plan'!$F$7-'Business Plan'!$F$8*(1+'Scenario Analysis (2D)'!AA$4)-'Business Plan'!$F$9)-'Business Plan'!$F$10*(1+'Scenario Analysis (2D)'!$E97))),(('Business Plan'!$G$6*('Business Plan'!$G$7-'Business Plan'!$G$8*(1+'Scenario Analysis (2D)'!AA$4)-'Business Plan'!$G$9)-'Business Plan'!$G$10*(1+'Scenario Analysis (2D)'!$E97))),(('Business Plan'!$H$6*('Business Plan'!$H$7-'Business Plan'!$H$8*(1+'Scenario Analysis (2D)'!AA$4)-'Business Plan'!$H$9)-'Business Plan'!$H$10*(1+'Scenario Analysis (2D)'!$E97))),(('Business Plan'!$I$6*('Business Plan'!$I$7-'Business Plan'!$I$8*(1+'Scenario Analysis (2D)'!AA$4)-'Business Plan'!$I$9)-'Business Plan'!$I$10*(1+'Scenario Analysis (2D)'!$E97))),(('Business Plan'!$J$6*('Business Plan'!$J$7-'Business Plan'!$J$8*(1+'Scenario Analysis (2D)'!AA$4)-'Business Plan'!$J$9)-'Business Plan'!$J$10*(1+'Scenario Analysis (2D)'!$E97))),(('Business Plan'!$K$6*('Business Plan'!$K$7-'Business Plan'!$K$8*(1+'Scenario Analysis (2D)'!AA$4)-'Business Plan'!$K$9)-'Business Plan'!$K$10*(1+'Scenario Analysis (2D)'!$E97)))))/'Business Plan'!$C$13-1</f>
        <v>-1.9504029499114841</v>
      </c>
    </row>
    <row r="179" spans="1:23" x14ac:dyDescent="0.25">
      <c r="A179" s="66">
        <v>0.3</v>
      </c>
      <c r="B179" s="63">
        <v>0</v>
      </c>
      <c r="C179" s="64">
        <f>(NPV('Business Plan'!$B$3,(('Business Plan'!$C$6*(1+'Scenario Analysis (2D)'!AB$4)*('Business Plan'!$C$7*(1+'Scenario Analysis (2D)'!$E17)-'Business Plan'!$C$8-'Business Plan'!$C$9)-'Business Plan'!$C$10)),(('Business Plan'!$D$6*(1+'Scenario Analysis (2D)'!AB$4)*('Business Plan'!$D$7*(1+'Scenario Analysis (2D)'!$E17)-'Business Plan'!$D$8-'Business Plan'!$D$9)-'Business Plan'!$D$10)),(('Business Plan'!$E$6*(1+'Scenario Analysis (2D)'!AB$4)*('Business Plan'!$E$7*(1+'Scenario Analysis (2D)'!$E17)-'Business Plan'!$E$8-'Business Plan'!$E$9)-'Business Plan'!$E$10)),(('Business Plan'!$F$6*(1+'Scenario Analysis (2D)'!AB$4)*('Business Plan'!$F$7*(1+'Scenario Analysis (2D)'!$E17)-'Business Plan'!$F$8-'Business Plan'!$F$9)-'Business Plan'!$F$10)),(('Business Plan'!$G$6*(1+'Scenario Analysis (2D)'!AB$4)*('Business Plan'!$G$7*(1+'Scenario Analysis (2D)'!$E17)-'Business Plan'!$G$8-'Business Plan'!$G$9)-'Business Plan'!$G$10)),(('Business Plan'!$H$6*(1+'Scenario Analysis (2D)'!AB$4)*('Business Plan'!$H$7*(1+'Scenario Analysis (2D)'!$E17)-'Business Plan'!$H$8-'Business Plan'!$H$9)-'Business Plan'!$H$10)),(('Business Plan'!$I$6*(1+'Scenario Analysis (2D)'!AB$4)*('Business Plan'!$I$7*(1+'Scenario Analysis (2D)'!$E17)-'Business Plan'!$I$8-'Business Plan'!$I$9)-'Business Plan'!$I$10)),(('Business Plan'!$J$6*(1+'Scenario Analysis (2D)'!AB$4)*('Business Plan'!$J$7*(1+'Scenario Analysis (2D)'!$E17)-'Business Plan'!$J$8-'Business Plan'!$J$9)-'Business Plan'!$J$10)),(('Business Plan'!$K$6*(1+'Scenario Analysis (2D)'!AB$4)*('Business Plan'!$K$7*(1+'Scenario Analysis (2D)'!$E17)-'Business Plan'!$K$8-'Business Plan'!$K$9)-'Business Plan'!$K$10))))/'Business Plan'!$C$13-1</f>
        <v>14.980886547952547</v>
      </c>
      <c r="E179" s="65">
        <v>0.3</v>
      </c>
      <c r="F179" s="65">
        <v>0</v>
      </c>
      <c r="G179" s="64">
        <f>(NPV('Business Plan'!$B$3,(('Business Plan'!$C$6*(1+'Scenario Analysis (2D)'!AB$4)*('Business Plan'!$C$7-'Business Plan'!$C$8*(1+'Scenario Analysis (2D)'!$E33)-'Business Plan'!$C$9)-'Business Plan'!$C$10)),(('Business Plan'!$D$6*(1+'Scenario Analysis (2D)'!AB$4)*('Business Plan'!$D$7-'Business Plan'!$D$8*(1+'Scenario Analysis (2D)'!$E33)-'Business Plan'!$D$9)-'Business Plan'!$D$10)),(('Business Plan'!$E$6*(1+'Scenario Analysis (2D)'!AB$4)*('Business Plan'!$E$7-'Business Plan'!$E$8*(1+'Scenario Analysis (2D)'!$E33)-'Business Plan'!$E$9)-'Business Plan'!$E$10)),(('Business Plan'!$F$6*(1+'Scenario Analysis (2D)'!AB$4)*('Business Plan'!$F$7-'Business Plan'!$F$8*(1+'Scenario Analysis (2D)'!$E33)-'Business Plan'!$F$9)-'Business Plan'!$F$10)),(('Business Plan'!$G$6*(1+'Scenario Analysis (2D)'!AB$4)*('Business Plan'!$G$7-'Business Plan'!$G$8*(1+'Scenario Analysis (2D)'!$E33)-'Business Plan'!$G$9)-'Business Plan'!$G$10)),(('Business Plan'!$H$6*(1+'Scenario Analysis (2D)'!AB$4)*('Business Plan'!$H$7-'Business Plan'!$H$8*(1+'Scenario Analysis (2D)'!$E33)-'Business Plan'!$H$9)-'Business Plan'!$H$10)),(('Business Plan'!$I$6*(1+'Scenario Analysis (2D)'!AB$4)*('Business Plan'!$I$7-'Business Plan'!$I$8*(1+'Scenario Analysis (2D)'!$E33)-'Business Plan'!$I$9)-'Business Plan'!$I$10)),(('Business Plan'!$J$6*(1+'Scenario Analysis (2D)'!AB$4)*('Business Plan'!$J$7-'Business Plan'!$J$8*(1+'Scenario Analysis (2D)'!$E33)-'Business Plan'!$J$9)-'Business Plan'!$J$10)),(('Business Plan'!$K$6*(1+'Scenario Analysis (2D)'!AB$4)*('Business Plan'!$K$7-'Business Plan'!$K$8*(1+'Scenario Analysis (2D)'!$E33)-'Business Plan'!$K$9)-'Business Plan'!$K$10))))/'Business Plan'!$C$13-1</f>
        <v>-10.603172825262307</v>
      </c>
      <c r="I179" s="65">
        <v>0.3</v>
      </c>
      <c r="J179" s="65">
        <v>0</v>
      </c>
      <c r="K179" s="64">
        <f>(NPV('Business Plan'!$B$3,(('Business Plan'!$C$6*(1+'Scenario Analysis (2D)'!AB$4)*('Business Plan'!$C$7-'Business Plan'!$C$8-'Business Plan'!$C$9)-'Business Plan'!$C$10*(1+'Scenario Analysis (2D)'!$E49))),(('Business Plan'!$D$6*(1+'Scenario Analysis (2D)'!AB$4)*('Business Plan'!$D$7-'Business Plan'!$D$8-'Business Plan'!$D$9)-'Business Plan'!$D$10*(1+'Scenario Analysis (2D)'!$E49))),(('Business Plan'!$E$6*(1+'Scenario Analysis (2D)'!AB$4)*('Business Plan'!$E$7-'Business Plan'!$E$8-'Business Plan'!$E$9)-'Business Plan'!$E$10*(1+'Scenario Analysis (2D)'!$E49))),(('Business Plan'!$F$6*(1+'Scenario Analysis (2D)'!AB$4)*('Business Plan'!$F$7-'Business Plan'!$F$8-'Business Plan'!$F$9)-'Business Plan'!$F$10*(1+'Scenario Analysis (2D)'!$E49))),(('Business Plan'!$G$6*(1+'Scenario Analysis (2D)'!AB$4)*('Business Plan'!$G$7-'Business Plan'!$G$8-'Business Plan'!$G$9)-'Business Plan'!$G$10*(1+'Scenario Analysis (2D)'!$E49))),(('Business Plan'!$H$6*(1+'Scenario Analysis (2D)'!AB$4)*('Business Plan'!$H$7-'Business Plan'!$H$8-'Business Plan'!$H$9)-'Business Plan'!$H$10*(1+'Scenario Analysis (2D)'!$E49))),(('Business Plan'!$I$6*(1+'Scenario Analysis (2D)'!AB$4)*('Business Plan'!$I$7-'Business Plan'!$I$8-'Business Plan'!$I$9)-'Business Plan'!$I$10*(1+'Scenario Analysis (2D)'!$E49))),(('Business Plan'!$J$6*(1+'Scenario Analysis (2D)'!AB$4)*('Business Plan'!$J$7-'Business Plan'!$J$8-'Business Plan'!$J$9)-'Business Plan'!$J$10*(1+'Scenario Analysis (2D)'!$E49))),(('Business Plan'!$K$6*(1+'Scenario Analysis (2D)'!AB$4)*('Business Plan'!$K$7-'Business Plan'!$K$8-'Business Plan'!$K$9)-'Business Plan'!$K$10*(1+'Scenario Analysis (2D)'!$E49)))))/'Business Plan'!$C$13-1</f>
        <v>-3.7175984207885344</v>
      </c>
      <c r="M179" s="65">
        <v>0.3</v>
      </c>
      <c r="N179" s="65">
        <v>0</v>
      </c>
      <c r="O179" s="64">
        <f>(NPV('Business Plan'!$B$3,(('Business Plan'!$C$6*('Business Plan'!$C$7*(1+'Scenario Analysis (2D)'!AB$4)-'Business Plan'!$C$8*(1+'Scenario Analysis (2D)'!$E65)-'Business Plan'!$C$9)-'Business Plan'!$C$10)),(('Business Plan'!$D$6*('Business Plan'!$D$7*(1+'Scenario Analysis (2D)'!AB$4)-'Business Plan'!$D$8*(1+'Scenario Analysis (2D)'!$E65)-'Business Plan'!$D$9)-'Business Plan'!$D$10)),(('Business Plan'!$E$6*('Business Plan'!$E$7*(1+'Scenario Analysis (2D)'!AB$4)-'Business Plan'!$E$8*(1+'Scenario Analysis (2D)'!$E65)-'Business Plan'!$E$9)-'Business Plan'!$E$10)),(('Business Plan'!$F$6*('Business Plan'!$F$7*(1+'Scenario Analysis (2D)'!AB$4)-'Business Plan'!$F$8*(1+'Scenario Analysis (2D)'!$E65)-'Business Plan'!$F$9)-'Business Plan'!$F$10)),(('Business Plan'!$G$6*('Business Plan'!$G$7*(1+'Scenario Analysis (2D)'!AB$4)-'Business Plan'!$G$8*(1+'Scenario Analysis (2D)'!$E65)-'Business Plan'!$G$9)-'Business Plan'!$G$10)),(('Business Plan'!$H$6*('Business Plan'!$H$7*(1+'Scenario Analysis (2D)'!AB$4)-'Business Plan'!$H$8*(1+'Scenario Analysis (2D)'!$E65)-'Business Plan'!$H$9)-'Business Plan'!$H$10)),(('Business Plan'!$I$6*('Business Plan'!$I$7*(1+'Scenario Analysis (2D)'!AB$4)-'Business Plan'!$I$8*(1+'Scenario Analysis (2D)'!$E65)-'Business Plan'!$I$9)-'Business Plan'!$I$10)),(('Business Plan'!$J$6*('Business Plan'!$J$7*(1+'Scenario Analysis (2D)'!AB$4)-'Business Plan'!$J$8*(1+'Scenario Analysis (2D)'!$E65)-'Business Plan'!$J$9)-'Business Plan'!$J$10)),(('Business Plan'!$K$6*('Business Plan'!$K$7*(1+'Scenario Analysis (2D)'!AB$4)-'Business Plan'!$K$8*(1+'Scenario Analysis (2D)'!$E65)-'Business Plan'!$K$9)-'Business Plan'!$K$10))))/'Business Plan'!$C$13-1</f>
        <v>-10.603172825262307</v>
      </c>
      <c r="Q179" s="65">
        <v>0.3</v>
      </c>
      <c r="R179" s="65">
        <v>0</v>
      </c>
      <c r="S179" s="64">
        <f>(NPV('Business Plan'!$B$3,(('Business Plan'!$C$6*('Business Plan'!$C$7*(1+'Scenario Analysis (2D)'!AB$4)-'Business Plan'!$C$8-'Business Plan'!$C$9)-'Business Plan'!$C$10*(1+'Scenario Analysis (2D)'!$E81))),(('Business Plan'!$D$6*('Business Plan'!$D$7*(1+'Scenario Analysis (2D)'!AB$4)-'Business Plan'!$D$8-'Business Plan'!$D$9)-'Business Plan'!$D$10*(1+'Scenario Analysis (2D)'!$E81))),(('Business Plan'!$E$6*('Business Plan'!$E$7*(1+'Scenario Analysis (2D)'!AB$4)-'Business Plan'!$E$8-'Business Plan'!$E$9)-'Business Plan'!$E$10*(1+'Scenario Analysis (2D)'!$E81))),(('Business Plan'!$F$6*('Business Plan'!$F$7*(1+'Scenario Analysis (2D)'!AB$4)-'Business Plan'!$F$8-'Business Plan'!$F$9)-'Business Plan'!$F$10*(1+'Scenario Analysis (2D)'!$E81))),(('Business Plan'!$G$6*('Business Plan'!$G$7*(1+'Scenario Analysis (2D)'!AB$4)-'Business Plan'!$G$8-'Business Plan'!$G$9)-'Business Plan'!$G$10*(1+'Scenario Analysis (2D)'!$E81))),(('Business Plan'!$H$6*('Business Plan'!$H$7*(1+'Scenario Analysis (2D)'!AB$4)-'Business Plan'!$H$8-'Business Plan'!$H$9)-'Business Plan'!$H$10*(1+'Scenario Analysis (2D)'!$E81))),(('Business Plan'!$I$6*('Business Plan'!$I$7*(1+'Scenario Analysis (2D)'!AB$4)-'Business Plan'!$I$8-'Business Plan'!$I$9)-'Business Plan'!$I$10*(1+'Scenario Analysis (2D)'!$E81))),(('Business Plan'!$J$6*('Business Plan'!$J$7*(1+'Scenario Analysis (2D)'!AB$4)-'Business Plan'!$J$8-'Business Plan'!$J$9)-'Business Plan'!$J$10*(1+'Scenario Analysis (2D)'!$E81))),(('Business Plan'!$K$6*('Business Plan'!$K$7*(1+'Scenario Analysis (2D)'!AB$4)-'Business Plan'!$K$8-'Business Plan'!$K$9)-'Business Plan'!$K$10*(1+'Scenario Analysis (2D)'!$E81)))))/'Business Plan'!$C$13-1</f>
        <v>-3.7175984207885344</v>
      </c>
      <c r="U179" s="65">
        <v>0.3</v>
      </c>
      <c r="V179" s="65">
        <v>0</v>
      </c>
      <c r="W179" s="64">
        <f>(NPV('Business Plan'!$B$3,(('Business Plan'!$C$6*('Business Plan'!$C$7-'Business Plan'!$C$8*(1+'Scenario Analysis (2D)'!AB$4)-'Business Plan'!$C$9)-'Business Plan'!$C$10*(1+'Scenario Analysis (2D)'!$E97))),(('Business Plan'!$D$6*('Business Plan'!$D$7-'Business Plan'!$D$8*(1+'Scenario Analysis (2D)'!AB$4)-'Business Plan'!$D$9)-'Business Plan'!$D$10*(1+'Scenario Analysis (2D)'!$E97))),(('Business Plan'!$E$6*('Business Plan'!$E$7-'Business Plan'!$E$8*(1+'Scenario Analysis (2D)'!AB$4)-'Business Plan'!$E$9)-'Business Plan'!$E$10*(1+'Scenario Analysis (2D)'!$E97))),(('Business Plan'!$F$6*('Business Plan'!$F$7-'Business Plan'!$F$8*(1+'Scenario Analysis (2D)'!AB$4)-'Business Plan'!$F$9)-'Business Plan'!$F$10*(1+'Scenario Analysis (2D)'!$E97))),(('Business Plan'!$G$6*('Business Plan'!$G$7-'Business Plan'!$G$8*(1+'Scenario Analysis (2D)'!AB$4)-'Business Plan'!$G$9)-'Business Plan'!$G$10*(1+'Scenario Analysis (2D)'!$E97))),(('Business Plan'!$H$6*('Business Plan'!$H$7-'Business Plan'!$H$8*(1+'Scenario Analysis (2D)'!AB$4)-'Business Plan'!$H$9)-'Business Plan'!$H$10*(1+'Scenario Analysis (2D)'!$E97))),(('Business Plan'!$I$6*('Business Plan'!$I$7-'Business Plan'!$I$8*(1+'Scenario Analysis (2D)'!AB$4)-'Business Plan'!$I$9)-'Business Plan'!$I$10*(1+'Scenario Analysis (2D)'!$E97))),(('Business Plan'!$J$6*('Business Plan'!$J$7-'Business Plan'!$J$8*(1+'Scenario Analysis (2D)'!AB$4)-'Business Plan'!$J$9)-'Business Plan'!$J$10*(1+'Scenario Analysis (2D)'!$E97))),(('Business Plan'!$K$6*('Business Plan'!$K$7-'Business Plan'!$K$8*(1+'Scenario Analysis (2D)'!AB$4)-'Business Plan'!$K$9)-'Business Plan'!$K$10*(1+'Scenario Analysis (2D)'!$E97)))))/'Business Plan'!$C$13-1</f>
        <v>-3.7175984207885344</v>
      </c>
    </row>
    <row r="180" spans="1:23" x14ac:dyDescent="0.25">
      <c r="A180" s="66">
        <v>0.3</v>
      </c>
      <c r="B180" s="63">
        <v>0.05</v>
      </c>
      <c r="C180" s="64">
        <f>(NPV('Business Plan'!$B$3,(('Business Plan'!$C$6*(1+'Scenario Analysis (2D)'!AC$4)*('Business Plan'!$C$7*(1+'Scenario Analysis (2D)'!$E17)-'Business Plan'!$C$8-'Business Plan'!$C$9)-'Business Plan'!$C$10)),(('Business Plan'!$D$6*(1+'Scenario Analysis (2D)'!AC$4)*('Business Plan'!$D$7*(1+'Scenario Analysis (2D)'!$E17)-'Business Plan'!$D$8-'Business Plan'!$D$9)-'Business Plan'!$D$10)),(('Business Plan'!$E$6*(1+'Scenario Analysis (2D)'!AC$4)*('Business Plan'!$E$7*(1+'Scenario Analysis (2D)'!$E17)-'Business Plan'!$E$8-'Business Plan'!$E$9)-'Business Plan'!$E$10)),(('Business Plan'!$F$6*(1+'Scenario Analysis (2D)'!AC$4)*('Business Plan'!$F$7*(1+'Scenario Analysis (2D)'!$E17)-'Business Plan'!$F$8-'Business Plan'!$F$9)-'Business Plan'!$F$10)),(('Business Plan'!$G$6*(1+'Scenario Analysis (2D)'!AC$4)*('Business Plan'!$G$7*(1+'Scenario Analysis (2D)'!$E17)-'Business Plan'!$G$8-'Business Plan'!$G$9)-'Business Plan'!$G$10)),(('Business Plan'!$H$6*(1+'Scenario Analysis (2D)'!AC$4)*('Business Plan'!$H$7*(1+'Scenario Analysis (2D)'!$E17)-'Business Plan'!$H$8-'Business Plan'!$H$9)-'Business Plan'!$H$10)),(('Business Plan'!$I$6*(1+'Scenario Analysis (2D)'!AC$4)*('Business Plan'!$I$7*(1+'Scenario Analysis (2D)'!$E17)-'Business Plan'!$I$8-'Business Plan'!$I$9)-'Business Plan'!$I$10)),(('Business Plan'!$J$6*(1+'Scenario Analysis (2D)'!AC$4)*('Business Plan'!$J$7*(1+'Scenario Analysis (2D)'!$E17)-'Business Plan'!$J$8-'Business Plan'!$J$9)-'Business Plan'!$J$10)),(('Business Plan'!$K$6*(1+'Scenario Analysis (2D)'!AC$4)*('Business Plan'!$K$7*(1+'Scenario Analysis (2D)'!$E17)-'Business Plan'!$K$8-'Business Plan'!$K$9)-'Business Plan'!$K$10))))/'Business Plan'!$C$13-1</f>
        <v>16.399530612148268</v>
      </c>
      <c r="E180" s="65">
        <v>0.3</v>
      </c>
      <c r="F180" s="65">
        <v>0.05</v>
      </c>
      <c r="G180" s="64">
        <f>(NPV('Business Plan'!$B$3,(('Business Plan'!$C$6*(1+'Scenario Analysis (2D)'!AC$4)*('Business Plan'!$C$7-'Business Plan'!$C$8*(1+'Scenario Analysis (2D)'!$E33)-'Business Plan'!$C$9)-'Business Plan'!$C$10)),(('Business Plan'!$D$6*(1+'Scenario Analysis (2D)'!AC$4)*('Business Plan'!$D$7-'Business Plan'!$D$8*(1+'Scenario Analysis (2D)'!$E33)-'Business Plan'!$D$9)-'Business Plan'!$D$10)),(('Business Plan'!$E$6*(1+'Scenario Analysis (2D)'!AC$4)*('Business Plan'!$E$7-'Business Plan'!$E$8*(1+'Scenario Analysis (2D)'!$E33)-'Business Plan'!$E$9)-'Business Plan'!$E$10)),(('Business Plan'!$F$6*(1+'Scenario Analysis (2D)'!AC$4)*('Business Plan'!$F$7-'Business Plan'!$F$8*(1+'Scenario Analysis (2D)'!$E33)-'Business Plan'!$F$9)-'Business Plan'!$F$10)),(('Business Plan'!$G$6*(1+'Scenario Analysis (2D)'!AC$4)*('Business Plan'!$G$7-'Business Plan'!$G$8*(1+'Scenario Analysis (2D)'!$E33)-'Business Plan'!$G$9)-'Business Plan'!$G$10)),(('Business Plan'!$H$6*(1+'Scenario Analysis (2D)'!AC$4)*('Business Plan'!$H$7-'Business Plan'!$H$8*(1+'Scenario Analysis (2D)'!$E33)-'Business Plan'!$H$9)-'Business Plan'!$H$10)),(('Business Plan'!$I$6*(1+'Scenario Analysis (2D)'!AC$4)*('Business Plan'!$I$7-'Business Plan'!$I$8*(1+'Scenario Analysis (2D)'!$E33)-'Business Plan'!$I$9)-'Business Plan'!$I$10)),(('Business Plan'!$J$6*(1+'Scenario Analysis (2D)'!AC$4)*('Business Plan'!$J$7-'Business Plan'!$J$8*(1+'Scenario Analysis (2D)'!$E33)-'Business Plan'!$J$9)-'Business Plan'!$J$10)),(('Business Plan'!$K$6*(1+'Scenario Analysis (2D)'!AC$4)*('Business Plan'!$K$7-'Business Plan'!$K$8*(1+'Scenario Analysis (2D)'!$E33)-'Business Plan'!$K$9)-'Business Plan'!$K$10))))/'Business Plan'!$C$13-1</f>
        <v>-10.46373172972733</v>
      </c>
      <c r="I180" s="65">
        <v>0.3</v>
      </c>
      <c r="J180" s="65">
        <v>0.05</v>
      </c>
      <c r="K180" s="64">
        <f>(NPV('Business Plan'!$B$3,(('Business Plan'!$C$6*(1+'Scenario Analysis (2D)'!AC$4)*('Business Plan'!$C$7-'Business Plan'!$C$8-'Business Plan'!$C$9)-'Business Plan'!$C$10*(1+'Scenario Analysis (2D)'!$E49))),(('Business Plan'!$D$6*(1+'Scenario Analysis (2D)'!AC$4)*('Business Plan'!$D$7-'Business Plan'!$D$8-'Business Plan'!$D$9)-'Business Plan'!$D$10*(1+'Scenario Analysis (2D)'!$E49))),(('Business Plan'!$E$6*(1+'Scenario Analysis (2D)'!AC$4)*('Business Plan'!$E$7-'Business Plan'!$E$8-'Business Plan'!$E$9)-'Business Plan'!$E$10*(1+'Scenario Analysis (2D)'!$E49))),(('Business Plan'!$F$6*(1+'Scenario Analysis (2D)'!AC$4)*('Business Plan'!$F$7-'Business Plan'!$F$8-'Business Plan'!$F$9)-'Business Plan'!$F$10*(1+'Scenario Analysis (2D)'!$E49))),(('Business Plan'!$G$6*(1+'Scenario Analysis (2D)'!AC$4)*('Business Plan'!$G$7-'Business Plan'!$G$8-'Business Plan'!$G$9)-'Business Plan'!$G$10*(1+'Scenario Analysis (2D)'!$E49))),(('Business Plan'!$H$6*(1+'Scenario Analysis (2D)'!AC$4)*('Business Plan'!$H$7-'Business Plan'!$H$8-'Business Plan'!$H$9)-'Business Plan'!$H$10*(1+'Scenario Analysis (2D)'!$E49))),(('Business Plan'!$I$6*(1+'Scenario Analysis (2D)'!AC$4)*('Business Plan'!$I$7-'Business Plan'!$I$8-'Business Plan'!$I$9)-'Business Plan'!$I$10*(1+'Scenario Analysis (2D)'!$E49))),(('Business Plan'!$J$6*(1+'Scenario Analysis (2D)'!AC$4)*('Business Plan'!$J$7-'Business Plan'!$J$8-'Business Plan'!$J$9)-'Business Plan'!$J$10*(1+'Scenario Analysis (2D)'!$E49))),(('Business Plan'!$K$6*(1+'Scenario Analysis (2D)'!AC$4)*('Business Plan'!$K$7-'Business Plan'!$K$8-'Business Plan'!$K$9)-'Business Plan'!$K$10*(1+'Scenario Analysis (2D)'!$E49)))))/'Business Plan'!$C$13-1</f>
        <v>-3.047998683990444</v>
      </c>
      <c r="M180" s="65">
        <v>0.3</v>
      </c>
      <c r="N180" s="65">
        <v>0.05</v>
      </c>
      <c r="O180" s="64">
        <f>(NPV('Business Plan'!$B$3,(('Business Plan'!$C$6*('Business Plan'!$C$7*(1+'Scenario Analysis (2D)'!AC$4)-'Business Plan'!$C$8*(1+'Scenario Analysis (2D)'!$E65)-'Business Plan'!$C$9)-'Business Plan'!$C$10)),(('Business Plan'!$D$6*('Business Plan'!$D$7*(1+'Scenario Analysis (2D)'!AC$4)-'Business Plan'!$D$8*(1+'Scenario Analysis (2D)'!$E65)-'Business Plan'!$D$9)-'Business Plan'!$D$10)),(('Business Plan'!$E$6*('Business Plan'!$E$7*(1+'Scenario Analysis (2D)'!AC$4)-'Business Plan'!$E$8*(1+'Scenario Analysis (2D)'!$E65)-'Business Plan'!$E$9)-'Business Plan'!$E$10)),(('Business Plan'!$F$6*('Business Plan'!$F$7*(1+'Scenario Analysis (2D)'!AC$4)-'Business Plan'!$F$8*(1+'Scenario Analysis (2D)'!$E65)-'Business Plan'!$F$9)-'Business Plan'!$F$10)),(('Business Plan'!$G$6*('Business Plan'!$G$7*(1+'Scenario Analysis (2D)'!AC$4)-'Business Plan'!$G$8*(1+'Scenario Analysis (2D)'!$E65)-'Business Plan'!$G$9)-'Business Plan'!$G$10)),(('Business Plan'!$H$6*('Business Plan'!$H$7*(1+'Scenario Analysis (2D)'!AC$4)-'Business Plan'!$H$8*(1+'Scenario Analysis (2D)'!$E65)-'Business Plan'!$H$9)-'Business Plan'!$H$10)),(('Business Plan'!$I$6*('Business Plan'!$I$7*(1+'Scenario Analysis (2D)'!AC$4)-'Business Plan'!$I$8*(1+'Scenario Analysis (2D)'!$E65)-'Business Plan'!$I$9)-'Business Plan'!$I$10)),(('Business Plan'!$J$6*('Business Plan'!$J$7*(1+'Scenario Analysis (2D)'!AC$4)-'Business Plan'!$J$8*(1+'Scenario Analysis (2D)'!$E65)-'Business Plan'!$J$9)-'Business Plan'!$J$10)),(('Business Plan'!$K$6*('Business Plan'!$K$7*(1+'Scenario Analysis (2D)'!AC$4)-'Business Plan'!$K$8*(1+'Scenario Analysis (2D)'!$E65)-'Business Plan'!$K$9)-'Business Plan'!$K$10))))/'Business Plan'!$C$13-1</f>
        <v>-8.1063584006035505</v>
      </c>
      <c r="Q180" s="65">
        <v>0.3</v>
      </c>
      <c r="R180" s="65">
        <v>0.05</v>
      </c>
      <c r="S180" s="64">
        <f>(NPV('Business Plan'!$B$3,(('Business Plan'!$C$6*('Business Plan'!$C$7*(1+'Scenario Analysis (2D)'!AC$4)-'Business Plan'!$C$8-'Business Plan'!$C$9)-'Business Plan'!$C$10*(1+'Scenario Analysis (2D)'!$E81))),(('Business Plan'!$D$6*('Business Plan'!$D$7*(1+'Scenario Analysis (2D)'!AC$4)-'Business Plan'!$D$8-'Business Plan'!$D$9)-'Business Plan'!$D$10*(1+'Scenario Analysis (2D)'!$E81))),(('Business Plan'!$E$6*('Business Plan'!$E$7*(1+'Scenario Analysis (2D)'!AC$4)-'Business Plan'!$E$8-'Business Plan'!$E$9)-'Business Plan'!$E$10*(1+'Scenario Analysis (2D)'!$E81))),(('Business Plan'!$F$6*('Business Plan'!$F$7*(1+'Scenario Analysis (2D)'!AC$4)-'Business Plan'!$F$8-'Business Plan'!$F$9)-'Business Plan'!$F$10*(1+'Scenario Analysis (2D)'!$E81))),(('Business Plan'!$G$6*('Business Plan'!$G$7*(1+'Scenario Analysis (2D)'!AC$4)-'Business Plan'!$G$8-'Business Plan'!$G$9)-'Business Plan'!$G$10*(1+'Scenario Analysis (2D)'!$E81))),(('Business Plan'!$H$6*('Business Plan'!$H$7*(1+'Scenario Analysis (2D)'!AC$4)-'Business Plan'!$H$8-'Business Plan'!$H$9)-'Business Plan'!$H$10*(1+'Scenario Analysis (2D)'!$E81))),(('Business Plan'!$I$6*('Business Plan'!$I$7*(1+'Scenario Analysis (2D)'!AC$4)-'Business Plan'!$I$8-'Business Plan'!$I$9)-'Business Plan'!$I$10*(1+'Scenario Analysis (2D)'!$E81))),(('Business Plan'!$J$6*('Business Plan'!$J$7*(1+'Scenario Analysis (2D)'!AC$4)-'Business Plan'!$J$8-'Business Plan'!$J$9)-'Business Plan'!$J$10*(1+'Scenario Analysis (2D)'!$E81))),(('Business Plan'!$K$6*('Business Plan'!$K$7*(1+'Scenario Analysis (2D)'!AC$4)-'Business Plan'!$K$8-'Business Plan'!$K$9)-'Business Plan'!$K$10*(1+'Scenario Analysis (2D)'!$E81)))))/'Business Plan'!$C$13-1</f>
        <v>-1.2207839961297733</v>
      </c>
      <c r="U180" s="65">
        <v>0.3</v>
      </c>
      <c r="V180" s="65">
        <v>0.05</v>
      </c>
      <c r="W180" s="64">
        <f>(NPV('Business Plan'!$B$3,(('Business Plan'!$C$6*('Business Plan'!$C$7-'Business Plan'!$C$8*(1+'Scenario Analysis (2D)'!AC$4)-'Business Plan'!$C$9)-'Business Plan'!$C$10*(1+'Scenario Analysis (2D)'!$E97))),(('Business Plan'!$D$6*('Business Plan'!$D$7-'Business Plan'!$D$8*(1+'Scenario Analysis (2D)'!AC$4)-'Business Plan'!$D$9)-'Business Plan'!$D$10*(1+'Scenario Analysis (2D)'!$E97))),(('Business Plan'!$E$6*('Business Plan'!$E$7-'Business Plan'!$E$8*(1+'Scenario Analysis (2D)'!AC$4)-'Business Plan'!$E$9)-'Business Plan'!$E$10*(1+'Scenario Analysis (2D)'!$E97))),(('Business Plan'!$F$6*('Business Plan'!$F$7-'Business Plan'!$F$8*(1+'Scenario Analysis (2D)'!AC$4)-'Business Plan'!$F$9)-'Business Plan'!$F$10*(1+'Scenario Analysis (2D)'!$E97))),(('Business Plan'!$G$6*('Business Plan'!$G$7-'Business Plan'!$G$8*(1+'Scenario Analysis (2D)'!AC$4)-'Business Plan'!$G$9)-'Business Plan'!$G$10*(1+'Scenario Analysis (2D)'!$E97))),(('Business Plan'!$H$6*('Business Plan'!$H$7-'Business Plan'!$H$8*(1+'Scenario Analysis (2D)'!AC$4)-'Business Plan'!$H$9)-'Business Plan'!$H$10*(1+'Scenario Analysis (2D)'!$E97))),(('Business Plan'!$I$6*('Business Plan'!$I$7-'Business Plan'!$I$8*(1+'Scenario Analysis (2D)'!AC$4)-'Business Plan'!$I$9)-'Business Plan'!$I$10*(1+'Scenario Analysis (2D)'!$E97))),(('Business Plan'!$J$6*('Business Plan'!$J$7-'Business Plan'!$J$8*(1+'Scenario Analysis (2D)'!AC$4)-'Business Plan'!$J$9)-'Business Plan'!$J$10*(1+'Scenario Analysis (2D)'!$E97))),(('Business Plan'!$K$6*('Business Plan'!$K$7-'Business Plan'!$K$8*(1+'Scenario Analysis (2D)'!AC$4)-'Business Plan'!$K$9)-'Business Plan'!$K$10*(1+'Scenario Analysis (2D)'!$E97)))))/'Business Plan'!$C$13-1</f>
        <v>-5.4847938916655865</v>
      </c>
    </row>
    <row r="181" spans="1:23" x14ac:dyDescent="0.25">
      <c r="A181" s="66">
        <v>0.3</v>
      </c>
      <c r="B181" s="63">
        <v>0.1</v>
      </c>
      <c r="C181" s="64">
        <f>(NPV('Business Plan'!$B$3,(('Business Plan'!$C$6*(1+'Scenario Analysis (2D)'!AD$4)*('Business Plan'!$C$7*(1+'Scenario Analysis (2D)'!$E17)-'Business Plan'!$C$8-'Business Plan'!$C$9)-'Business Plan'!$C$10)),(('Business Plan'!$D$6*(1+'Scenario Analysis (2D)'!AD$4)*('Business Plan'!$D$7*(1+'Scenario Analysis (2D)'!$E17)-'Business Plan'!$D$8-'Business Plan'!$D$9)-'Business Plan'!$D$10)),(('Business Plan'!$E$6*(1+'Scenario Analysis (2D)'!AD$4)*('Business Plan'!$E$7*(1+'Scenario Analysis (2D)'!$E17)-'Business Plan'!$E$8-'Business Plan'!$E$9)-'Business Plan'!$E$10)),(('Business Plan'!$F$6*(1+'Scenario Analysis (2D)'!AD$4)*('Business Plan'!$F$7*(1+'Scenario Analysis (2D)'!$E17)-'Business Plan'!$F$8-'Business Plan'!$F$9)-'Business Plan'!$F$10)),(('Business Plan'!$G$6*(1+'Scenario Analysis (2D)'!AD$4)*('Business Plan'!$G$7*(1+'Scenario Analysis (2D)'!$E17)-'Business Plan'!$G$8-'Business Plan'!$G$9)-'Business Plan'!$G$10)),(('Business Plan'!$H$6*(1+'Scenario Analysis (2D)'!AD$4)*('Business Plan'!$H$7*(1+'Scenario Analysis (2D)'!$E17)-'Business Plan'!$H$8-'Business Plan'!$H$9)-'Business Plan'!$H$10)),(('Business Plan'!$I$6*(1+'Scenario Analysis (2D)'!AD$4)*('Business Plan'!$I$7*(1+'Scenario Analysis (2D)'!$E17)-'Business Plan'!$I$8-'Business Plan'!$I$9)-'Business Plan'!$I$10)),(('Business Plan'!$J$6*(1+'Scenario Analysis (2D)'!AD$4)*('Business Plan'!$J$7*(1+'Scenario Analysis (2D)'!$E17)-'Business Plan'!$J$8-'Business Plan'!$J$9)-'Business Plan'!$J$10)),(('Business Plan'!$K$6*(1+'Scenario Analysis (2D)'!AD$4)*('Business Plan'!$K$7*(1+'Scenario Analysis (2D)'!$E17)-'Business Plan'!$K$8-'Business Plan'!$K$9)-'Business Plan'!$K$10))))/'Business Plan'!$C$13-1</f>
        <v>17.81817467634399</v>
      </c>
      <c r="E181" s="65">
        <v>0.3</v>
      </c>
      <c r="F181" s="65">
        <v>0.1</v>
      </c>
      <c r="G181" s="64">
        <f>(NPV('Business Plan'!$B$3,(('Business Plan'!$C$6*(1+'Scenario Analysis (2D)'!AD$4)*('Business Plan'!$C$7-'Business Plan'!$C$8*(1+'Scenario Analysis (2D)'!$E33)-'Business Plan'!$C$9)-'Business Plan'!$C$10)),(('Business Plan'!$D$6*(1+'Scenario Analysis (2D)'!AD$4)*('Business Plan'!$D$7-'Business Plan'!$D$8*(1+'Scenario Analysis (2D)'!$E33)-'Business Plan'!$D$9)-'Business Plan'!$D$10)),(('Business Plan'!$E$6*(1+'Scenario Analysis (2D)'!AD$4)*('Business Plan'!$E$7-'Business Plan'!$E$8*(1+'Scenario Analysis (2D)'!$E33)-'Business Plan'!$E$9)-'Business Plan'!$E$10)),(('Business Plan'!$F$6*(1+'Scenario Analysis (2D)'!AD$4)*('Business Plan'!$F$7-'Business Plan'!$F$8*(1+'Scenario Analysis (2D)'!$E33)-'Business Plan'!$F$9)-'Business Plan'!$F$10)),(('Business Plan'!$G$6*(1+'Scenario Analysis (2D)'!AD$4)*('Business Plan'!$G$7-'Business Plan'!$G$8*(1+'Scenario Analysis (2D)'!$E33)-'Business Plan'!$G$9)-'Business Plan'!$G$10)),(('Business Plan'!$H$6*(1+'Scenario Analysis (2D)'!AD$4)*('Business Plan'!$H$7-'Business Plan'!$H$8*(1+'Scenario Analysis (2D)'!$E33)-'Business Plan'!$H$9)-'Business Plan'!$H$10)),(('Business Plan'!$I$6*(1+'Scenario Analysis (2D)'!AD$4)*('Business Plan'!$I$7-'Business Plan'!$I$8*(1+'Scenario Analysis (2D)'!$E33)-'Business Plan'!$I$9)-'Business Plan'!$I$10)),(('Business Plan'!$J$6*(1+'Scenario Analysis (2D)'!AD$4)*('Business Plan'!$J$7-'Business Plan'!$J$8*(1+'Scenario Analysis (2D)'!$E33)-'Business Plan'!$J$9)-'Business Plan'!$J$10)),(('Business Plan'!$K$6*(1+'Scenario Analysis (2D)'!AD$4)*('Business Plan'!$K$7-'Business Plan'!$K$8*(1+'Scenario Analysis (2D)'!$E33)-'Business Plan'!$K$9)-'Business Plan'!$K$10))))/'Business Plan'!$C$13-1</f>
        <v>-10.324290634192359</v>
      </c>
      <c r="I181" s="65">
        <v>0.3</v>
      </c>
      <c r="J181" s="65">
        <v>0.1</v>
      </c>
      <c r="K181" s="64">
        <f>(NPV('Business Plan'!$B$3,(('Business Plan'!$C$6*(1+'Scenario Analysis (2D)'!AD$4)*('Business Plan'!$C$7-'Business Plan'!$C$8-'Business Plan'!$C$9)-'Business Plan'!$C$10*(1+'Scenario Analysis (2D)'!$E49))),(('Business Plan'!$D$6*(1+'Scenario Analysis (2D)'!AD$4)*('Business Plan'!$D$7-'Business Plan'!$D$8-'Business Plan'!$D$9)-'Business Plan'!$D$10*(1+'Scenario Analysis (2D)'!$E49))),(('Business Plan'!$E$6*(1+'Scenario Analysis (2D)'!AD$4)*('Business Plan'!$E$7-'Business Plan'!$E$8-'Business Plan'!$E$9)-'Business Plan'!$E$10*(1+'Scenario Analysis (2D)'!$E49))),(('Business Plan'!$F$6*(1+'Scenario Analysis (2D)'!AD$4)*('Business Plan'!$F$7-'Business Plan'!$F$8-'Business Plan'!$F$9)-'Business Plan'!$F$10*(1+'Scenario Analysis (2D)'!$E49))),(('Business Plan'!$G$6*(1+'Scenario Analysis (2D)'!AD$4)*('Business Plan'!$G$7-'Business Plan'!$G$8-'Business Plan'!$G$9)-'Business Plan'!$G$10*(1+'Scenario Analysis (2D)'!$E49))),(('Business Plan'!$H$6*(1+'Scenario Analysis (2D)'!AD$4)*('Business Plan'!$H$7-'Business Plan'!$H$8-'Business Plan'!$H$9)-'Business Plan'!$H$10*(1+'Scenario Analysis (2D)'!$E49))),(('Business Plan'!$I$6*(1+'Scenario Analysis (2D)'!AD$4)*('Business Plan'!$I$7-'Business Plan'!$I$8-'Business Plan'!$I$9)-'Business Plan'!$I$10*(1+'Scenario Analysis (2D)'!$E49))),(('Business Plan'!$J$6*(1+'Scenario Analysis (2D)'!AD$4)*('Business Plan'!$J$7-'Business Plan'!$J$8-'Business Plan'!$J$9)-'Business Plan'!$J$10*(1+'Scenario Analysis (2D)'!$E49))),(('Business Plan'!$K$6*(1+'Scenario Analysis (2D)'!AD$4)*('Business Plan'!$K$7-'Business Plan'!$K$8-'Business Plan'!$K$9)-'Business Plan'!$K$10*(1+'Scenario Analysis (2D)'!$E49)))))/'Business Plan'!$C$13-1</f>
        <v>-2.3783989471923546</v>
      </c>
      <c r="M181" s="65">
        <v>0.3</v>
      </c>
      <c r="N181" s="65">
        <v>0.1</v>
      </c>
      <c r="O181" s="64">
        <f>(NPV('Business Plan'!$B$3,(('Business Plan'!$C$6*('Business Plan'!$C$7*(1+'Scenario Analysis (2D)'!AD$4)-'Business Plan'!$C$8*(1+'Scenario Analysis (2D)'!$E65)-'Business Plan'!$C$9)-'Business Plan'!$C$10)),(('Business Plan'!$D$6*('Business Plan'!$D$7*(1+'Scenario Analysis (2D)'!AD$4)-'Business Plan'!$D$8*(1+'Scenario Analysis (2D)'!$E65)-'Business Plan'!$D$9)-'Business Plan'!$D$10)),(('Business Plan'!$E$6*('Business Plan'!$E$7*(1+'Scenario Analysis (2D)'!AD$4)-'Business Plan'!$E$8*(1+'Scenario Analysis (2D)'!$E65)-'Business Plan'!$E$9)-'Business Plan'!$E$10)),(('Business Plan'!$F$6*('Business Plan'!$F$7*(1+'Scenario Analysis (2D)'!AD$4)-'Business Plan'!$F$8*(1+'Scenario Analysis (2D)'!$E65)-'Business Plan'!$F$9)-'Business Plan'!$F$10)),(('Business Plan'!$G$6*('Business Plan'!$G$7*(1+'Scenario Analysis (2D)'!AD$4)-'Business Plan'!$G$8*(1+'Scenario Analysis (2D)'!$E65)-'Business Plan'!$G$9)-'Business Plan'!$G$10)),(('Business Plan'!$H$6*('Business Plan'!$H$7*(1+'Scenario Analysis (2D)'!AD$4)-'Business Plan'!$H$8*(1+'Scenario Analysis (2D)'!$E65)-'Business Plan'!$H$9)-'Business Plan'!$H$10)),(('Business Plan'!$I$6*('Business Plan'!$I$7*(1+'Scenario Analysis (2D)'!AD$4)-'Business Plan'!$I$8*(1+'Scenario Analysis (2D)'!$E65)-'Business Plan'!$I$9)-'Business Plan'!$I$10)),(('Business Plan'!$J$6*('Business Plan'!$J$7*(1+'Scenario Analysis (2D)'!AD$4)-'Business Plan'!$J$8*(1+'Scenario Analysis (2D)'!$E65)-'Business Plan'!$J$9)-'Business Plan'!$J$10)),(('Business Plan'!$K$6*('Business Plan'!$K$7*(1+'Scenario Analysis (2D)'!AD$4)-'Business Plan'!$K$8*(1+'Scenario Analysis (2D)'!$E65)-'Business Plan'!$K$9)-'Business Plan'!$K$10))))/'Business Plan'!$C$13-1</f>
        <v>-5.609543975944792</v>
      </c>
      <c r="Q181" s="65">
        <v>0.3</v>
      </c>
      <c r="R181" s="65">
        <v>0.1</v>
      </c>
      <c r="S181" s="64">
        <f>(NPV('Business Plan'!$B$3,(('Business Plan'!$C$6*('Business Plan'!$C$7*(1+'Scenario Analysis (2D)'!AD$4)-'Business Plan'!$C$8-'Business Plan'!$C$9)-'Business Plan'!$C$10*(1+'Scenario Analysis (2D)'!$E81))),(('Business Plan'!$D$6*('Business Plan'!$D$7*(1+'Scenario Analysis (2D)'!AD$4)-'Business Plan'!$D$8-'Business Plan'!$D$9)-'Business Plan'!$D$10*(1+'Scenario Analysis (2D)'!$E81))),(('Business Plan'!$E$6*('Business Plan'!$E$7*(1+'Scenario Analysis (2D)'!AD$4)-'Business Plan'!$E$8-'Business Plan'!$E$9)-'Business Plan'!$E$10*(1+'Scenario Analysis (2D)'!$E81))),(('Business Plan'!$F$6*('Business Plan'!$F$7*(1+'Scenario Analysis (2D)'!AD$4)-'Business Plan'!$F$8-'Business Plan'!$F$9)-'Business Plan'!$F$10*(1+'Scenario Analysis (2D)'!$E81))),(('Business Plan'!$G$6*('Business Plan'!$G$7*(1+'Scenario Analysis (2D)'!AD$4)-'Business Plan'!$G$8-'Business Plan'!$G$9)-'Business Plan'!$G$10*(1+'Scenario Analysis (2D)'!$E81))),(('Business Plan'!$H$6*('Business Plan'!$H$7*(1+'Scenario Analysis (2D)'!AD$4)-'Business Plan'!$H$8-'Business Plan'!$H$9)-'Business Plan'!$H$10*(1+'Scenario Analysis (2D)'!$E81))),(('Business Plan'!$I$6*('Business Plan'!$I$7*(1+'Scenario Analysis (2D)'!AD$4)-'Business Plan'!$I$8-'Business Plan'!$I$9)-'Business Plan'!$I$10*(1+'Scenario Analysis (2D)'!$E81))),(('Business Plan'!$J$6*('Business Plan'!$J$7*(1+'Scenario Analysis (2D)'!AD$4)-'Business Plan'!$J$8-'Business Plan'!$J$9)-'Business Plan'!$J$10*(1+'Scenario Analysis (2D)'!$E81))),(('Business Plan'!$K$6*('Business Plan'!$K$7*(1+'Scenario Analysis (2D)'!AD$4)-'Business Plan'!$K$8-'Business Plan'!$K$9)-'Business Plan'!$K$10*(1+'Scenario Analysis (2D)'!$E81)))))/'Business Plan'!$C$13-1</f>
        <v>1.2760304285289839</v>
      </c>
      <c r="U181" s="65">
        <v>0.3</v>
      </c>
      <c r="V181" s="65">
        <v>0.1</v>
      </c>
      <c r="W181" s="64">
        <f>(NPV('Business Plan'!$B$3,(('Business Plan'!$C$6*('Business Plan'!$C$7-'Business Plan'!$C$8*(1+'Scenario Analysis (2D)'!AD$4)-'Business Plan'!$C$9)-'Business Plan'!$C$10*(1+'Scenario Analysis (2D)'!$E97))),(('Business Plan'!$D$6*('Business Plan'!$D$7-'Business Plan'!$D$8*(1+'Scenario Analysis (2D)'!AD$4)-'Business Plan'!$D$9)-'Business Plan'!$D$10*(1+'Scenario Analysis (2D)'!$E97))),(('Business Plan'!$E$6*('Business Plan'!$E$7-'Business Plan'!$E$8*(1+'Scenario Analysis (2D)'!AD$4)-'Business Plan'!$E$9)-'Business Plan'!$E$10*(1+'Scenario Analysis (2D)'!$E97))),(('Business Plan'!$F$6*('Business Plan'!$F$7-'Business Plan'!$F$8*(1+'Scenario Analysis (2D)'!AD$4)-'Business Plan'!$F$9)-'Business Plan'!$F$10*(1+'Scenario Analysis (2D)'!$E97))),(('Business Plan'!$G$6*('Business Plan'!$G$7-'Business Plan'!$G$8*(1+'Scenario Analysis (2D)'!AD$4)-'Business Plan'!$G$9)-'Business Plan'!$G$10*(1+'Scenario Analysis (2D)'!$E97))),(('Business Plan'!$H$6*('Business Plan'!$H$7-'Business Plan'!$H$8*(1+'Scenario Analysis (2D)'!AD$4)-'Business Plan'!$H$9)-'Business Plan'!$H$10*(1+'Scenario Analysis (2D)'!$E97))),(('Business Plan'!$I$6*('Business Plan'!$I$7-'Business Plan'!$I$8*(1+'Scenario Analysis (2D)'!AD$4)-'Business Plan'!$I$9)-'Business Plan'!$I$10*(1+'Scenario Analysis (2D)'!$E97))),(('Business Plan'!$J$6*('Business Plan'!$J$7-'Business Plan'!$J$8*(1+'Scenario Analysis (2D)'!AD$4)-'Business Plan'!$J$9)-'Business Plan'!$J$10*(1+'Scenario Analysis (2D)'!$E97))),(('Business Plan'!$K$6*('Business Plan'!$K$7-'Business Plan'!$K$8*(1+'Scenario Analysis (2D)'!AD$4)-'Business Plan'!$K$9)-'Business Plan'!$K$10*(1+'Scenario Analysis (2D)'!$E97)))))/'Business Plan'!$C$13-1</f>
        <v>-7.2519893625426386</v>
      </c>
    </row>
    <row r="182" spans="1:23" x14ac:dyDescent="0.25">
      <c r="A182" s="66">
        <v>0.3</v>
      </c>
      <c r="B182" s="63">
        <v>0.15</v>
      </c>
      <c r="C182" s="64">
        <f>(NPV('Business Plan'!$B$3,(('Business Plan'!$C$6*(1+'Scenario Analysis (2D)'!AE$4)*('Business Plan'!$C$7*(1+'Scenario Analysis (2D)'!$E17)-'Business Plan'!$C$8-'Business Plan'!$C$9)-'Business Plan'!$C$10)),(('Business Plan'!$D$6*(1+'Scenario Analysis (2D)'!AE$4)*('Business Plan'!$D$7*(1+'Scenario Analysis (2D)'!$E17)-'Business Plan'!$D$8-'Business Plan'!$D$9)-'Business Plan'!$D$10)),(('Business Plan'!$E$6*(1+'Scenario Analysis (2D)'!AE$4)*('Business Plan'!$E$7*(1+'Scenario Analysis (2D)'!$E17)-'Business Plan'!$E$8-'Business Plan'!$E$9)-'Business Plan'!$E$10)),(('Business Plan'!$F$6*(1+'Scenario Analysis (2D)'!AE$4)*('Business Plan'!$F$7*(1+'Scenario Analysis (2D)'!$E17)-'Business Plan'!$F$8-'Business Plan'!$F$9)-'Business Plan'!$F$10)),(('Business Plan'!$G$6*(1+'Scenario Analysis (2D)'!AE$4)*('Business Plan'!$G$7*(1+'Scenario Analysis (2D)'!$E17)-'Business Plan'!$G$8-'Business Plan'!$G$9)-'Business Plan'!$G$10)),(('Business Plan'!$H$6*(1+'Scenario Analysis (2D)'!AE$4)*('Business Plan'!$H$7*(1+'Scenario Analysis (2D)'!$E17)-'Business Plan'!$H$8-'Business Plan'!$H$9)-'Business Plan'!$H$10)),(('Business Plan'!$I$6*(1+'Scenario Analysis (2D)'!AE$4)*('Business Plan'!$I$7*(1+'Scenario Analysis (2D)'!$E17)-'Business Plan'!$I$8-'Business Plan'!$I$9)-'Business Plan'!$I$10)),(('Business Plan'!$J$6*(1+'Scenario Analysis (2D)'!AE$4)*('Business Plan'!$J$7*(1+'Scenario Analysis (2D)'!$E17)-'Business Plan'!$J$8-'Business Plan'!$J$9)-'Business Plan'!$J$10)),(('Business Plan'!$K$6*(1+'Scenario Analysis (2D)'!AE$4)*('Business Plan'!$K$7*(1+'Scenario Analysis (2D)'!$E17)-'Business Plan'!$K$8-'Business Plan'!$K$9)-'Business Plan'!$K$10))))/'Business Plan'!$C$13-1</f>
        <v>19.2368187405397</v>
      </c>
      <c r="E182" s="65">
        <v>0.3</v>
      </c>
      <c r="F182" s="65">
        <v>0.15</v>
      </c>
      <c r="G182" s="64">
        <f>(NPV('Business Plan'!$B$3,(('Business Plan'!$C$6*(1+'Scenario Analysis (2D)'!AE$4)*('Business Plan'!$C$7-'Business Plan'!$C$8*(1+'Scenario Analysis (2D)'!$E33)-'Business Plan'!$C$9)-'Business Plan'!$C$10)),(('Business Plan'!$D$6*(1+'Scenario Analysis (2D)'!AE$4)*('Business Plan'!$D$7-'Business Plan'!$D$8*(1+'Scenario Analysis (2D)'!$E33)-'Business Plan'!$D$9)-'Business Plan'!$D$10)),(('Business Plan'!$E$6*(1+'Scenario Analysis (2D)'!AE$4)*('Business Plan'!$E$7-'Business Plan'!$E$8*(1+'Scenario Analysis (2D)'!$E33)-'Business Plan'!$E$9)-'Business Plan'!$E$10)),(('Business Plan'!$F$6*(1+'Scenario Analysis (2D)'!AE$4)*('Business Plan'!$F$7-'Business Plan'!$F$8*(1+'Scenario Analysis (2D)'!$E33)-'Business Plan'!$F$9)-'Business Plan'!$F$10)),(('Business Plan'!$G$6*(1+'Scenario Analysis (2D)'!AE$4)*('Business Plan'!$G$7-'Business Plan'!$G$8*(1+'Scenario Analysis (2D)'!$E33)-'Business Plan'!$G$9)-'Business Plan'!$G$10)),(('Business Plan'!$H$6*(1+'Scenario Analysis (2D)'!AE$4)*('Business Plan'!$H$7-'Business Plan'!$H$8*(1+'Scenario Analysis (2D)'!$E33)-'Business Plan'!$H$9)-'Business Plan'!$H$10)),(('Business Plan'!$I$6*(1+'Scenario Analysis (2D)'!AE$4)*('Business Plan'!$I$7-'Business Plan'!$I$8*(1+'Scenario Analysis (2D)'!$E33)-'Business Plan'!$I$9)-'Business Plan'!$I$10)),(('Business Plan'!$J$6*(1+'Scenario Analysis (2D)'!AE$4)*('Business Plan'!$J$7-'Business Plan'!$J$8*(1+'Scenario Analysis (2D)'!$E33)-'Business Plan'!$J$9)-'Business Plan'!$J$10)),(('Business Plan'!$K$6*(1+'Scenario Analysis (2D)'!AE$4)*('Business Plan'!$K$7-'Business Plan'!$K$8*(1+'Scenario Analysis (2D)'!$E33)-'Business Plan'!$K$9)-'Business Plan'!$K$10))))/'Business Plan'!$C$13-1</f>
        <v>-10.184849538657387</v>
      </c>
      <c r="I182" s="65">
        <v>0.3</v>
      </c>
      <c r="J182" s="65">
        <v>0.15</v>
      </c>
      <c r="K182" s="64">
        <f>(NPV('Business Plan'!$B$3,(('Business Plan'!$C$6*(1+'Scenario Analysis (2D)'!AE$4)*('Business Plan'!$C$7-'Business Plan'!$C$8-'Business Plan'!$C$9)-'Business Plan'!$C$10*(1+'Scenario Analysis (2D)'!$E49))),(('Business Plan'!$D$6*(1+'Scenario Analysis (2D)'!AE$4)*('Business Plan'!$D$7-'Business Plan'!$D$8-'Business Plan'!$D$9)-'Business Plan'!$D$10*(1+'Scenario Analysis (2D)'!$E49))),(('Business Plan'!$E$6*(1+'Scenario Analysis (2D)'!AE$4)*('Business Plan'!$E$7-'Business Plan'!$E$8-'Business Plan'!$E$9)-'Business Plan'!$E$10*(1+'Scenario Analysis (2D)'!$E49))),(('Business Plan'!$F$6*(1+'Scenario Analysis (2D)'!AE$4)*('Business Plan'!$F$7-'Business Plan'!$F$8-'Business Plan'!$F$9)-'Business Plan'!$F$10*(1+'Scenario Analysis (2D)'!$E49))),(('Business Plan'!$G$6*(1+'Scenario Analysis (2D)'!AE$4)*('Business Plan'!$G$7-'Business Plan'!$G$8-'Business Plan'!$G$9)-'Business Plan'!$G$10*(1+'Scenario Analysis (2D)'!$E49))),(('Business Plan'!$H$6*(1+'Scenario Analysis (2D)'!AE$4)*('Business Plan'!$H$7-'Business Plan'!$H$8-'Business Plan'!$H$9)-'Business Plan'!$H$10*(1+'Scenario Analysis (2D)'!$E49))),(('Business Plan'!$I$6*(1+'Scenario Analysis (2D)'!AE$4)*('Business Plan'!$I$7-'Business Plan'!$I$8-'Business Plan'!$I$9)-'Business Plan'!$I$10*(1+'Scenario Analysis (2D)'!$E49))),(('Business Plan'!$J$6*(1+'Scenario Analysis (2D)'!AE$4)*('Business Plan'!$J$7-'Business Plan'!$J$8-'Business Plan'!$J$9)-'Business Plan'!$J$10*(1+'Scenario Analysis (2D)'!$E49))),(('Business Plan'!$K$6*(1+'Scenario Analysis (2D)'!AE$4)*('Business Plan'!$K$7-'Business Plan'!$K$8-'Business Plan'!$K$9)-'Business Plan'!$K$10*(1+'Scenario Analysis (2D)'!$E49)))))/'Business Plan'!$C$13-1</f>
        <v>-1.7087992103942655</v>
      </c>
      <c r="M182" s="65">
        <v>0.3</v>
      </c>
      <c r="N182" s="65">
        <v>0.15</v>
      </c>
      <c r="O182" s="64">
        <f>(NPV('Business Plan'!$B$3,(('Business Plan'!$C$6*('Business Plan'!$C$7*(1+'Scenario Analysis (2D)'!AE$4)-'Business Plan'!$C$8*(1+'Scenario Analysis (2D)'!$E65)-'Business Plan'!$C$9)-'Business Plan'!$C$10)),(('Business Plan'!$D$6*('Business Plan'!$D$7*(1+'Scenario Analysis (2D)'!AE$4)-'Business Plan'!$D$8*(1+'Scenario Analysis (2D)'!$E65)-'Business Plan'!$D$9)-'Business Plan'!$D$10)),(('Business Plan'!$E$6*('Business Plan'!$E$7*(1+'Scenario Analysis (2D)'!AE$4)-'Business Plan'!$E$8*(1+'Scenario Analysis (2D)'!$E65)-'Business Plan'!$E$9)-'Business Plan'!$E$10)),(('Business Plan'!$F$6*('Business Plan'!$F$7*(1+'Scenario Analysis (2D)'!AE$4)-'Business Plan'!$F$8*(1+'Scenario Analysis (2D)'!$E65)-'Business Plan'!$F$9)-'Business Plan'!$F$10)),(('Business Plan'!$G$6*('Business Plan'!$G$7*(1+'Scenario Analysis (2D)'!AE$4)-'Business Plan'!$G$8*(1+'Scenario Analysis (2D)'!$E65)-'Business Plan'!$G$9)-'Business Plan'!$G$10)),(('Business Plan'!$H$6*('Business Plan'!$H$7*(1+'Scenario Analysis (2D)'!AE$4)-'Business Plan'!$H$8*(1+'Scenario Analysis (2D)'!$E65)-'Business Plan'!$H$9)-'Business Plan'!$H$10)),(('Business Plan'!$I$6*('Business Plan'!$I$7*(1+'Scenario Analysis (2D)'!AE$4)-'Business Plan'!$I$8*(1+'Scenario Analysis (2D)'!$E65)-'Business Plan'!$I$9)-'Business Plan'!$I$10)),(('Business Plan'!$J$6*('Business Plan'!$J$7*(1+'Scenario Analysis (2D)'!AE$4)-'Business Plan'!$J$8*(1+'Scenario Analysis (2D)'!$E65)-'Business Plan'!$J$9)-'Business Plan'!$J$10)),(('Business Plan'!$K$6*('Business Plan'!$K$7*(1+'Scenario Analysis (2D)'!AE$4)-'Business Plan'!$K$8*(1+'Scenario Analysis (2D)'!$E65)-'Business Plan'!$K$9)-'Business Plan'!$K$10))))/'Business Plan'!$C$13-1</f>
        <v>-3.1127295512860318</v>
      </c>
      <c r="Q182" s="65">
        <v>0.3</v>
      </c>
      <c r="R182" s="65">
        <v>0.15</v>
      </c>
      <c r="S182" s="64">
        <f>(NPV('Business Plan'!$B$3,(('Business Plan'!$C$6*('Business Plan'!$C$7*(1+'Scenario Analysis (2D)'!AE$4)-'Business Plan'!$C$8-'Business Plan'!$C$9)-'Business Plan'!$C$10*(1+'Scenario Analysis (2D)'!$E81))),(('Business Plan'!$D$6*('Business Plan'!$D$7*(1+'Scenario Analysis (2D)'!AE$4)-'Business Plan'!$D$8-'Business Plan'!$D$9)-'Business Plan'!$D$10*(1+'Scenario Analysis (2D)'!$E81))),(('Business Plan'!$E$6*('Business Plan'!$E$7*(1+'Scenario Analysis (2D)'!AE$4)-'Business Plan'!$E$8-'Business Plan'!$E$9)-'Business Plan'!$E$10*(1+'Scenario Analysis (2D)'!$E81))),(('Business Plan'!$F$6*('Business Plan'!$F$7*(1+'Scenario Analysis (2D)'!AE$4)-'Business Plan'!$F$8-'Business Plan'!$F$9)-'Business Plan'!$F$10*(1+'Scenario Analysis (2D)'!$E81))),(('Business Plan'!$G$6*('Business Plan'!$G$7*(1+'Scenario Analysis (2D)'!AE$4)-'Business Plan'!$G$8-'Business Plan'!$G$9)-'Business Plan'!$G$10*(1+'Scenario Analysis (2D)'!$E81))),(('Business Plan'!$H$6*('Business Plan'!$H$7*(1+'Scenario Analysis (2D)'!AE$4)-'Business Plan'!$H$8-'Business Plan'!$H$9)-'Business Plan'!$H$10*(1+'Scenario Analysis (2D)'!$E81))),(('Business Plan'!$I$6*('Business Plan'!$I$7*(1+'Scenario Analysis (2D)'!AE$4)-'Business Plan'!$I$8-'Business Plan'!$I$9)-'Business Plan'!$I$10*(1+'Scenario Analysis (2D)'!$E81))),(('Business Plan'!$J$6*('Business Plan'!$J$7*(1+'Scenario Analysis (2D)'!AE$4)-'Business Plan'!$J$8-'Business Plan'!$J$9)-'Business Plan'!$J$10*(1+'Scenario Analysis (2D)'!$E81))),(('Business Plan'!$K$6*('Business Plan'!$K$7*(1+'Scenario Analysis (2D)'!AE$4)-'Business Plan'!$K$8-'Business Plan'!$K$9)-'Business Plan'!$K$10*(1+'Scenario Analysis (2D)'!$E81)))))/'Business Plan'!$C$13-1</f>
        <v>3.7728448531877419</v>
      </c>
      <c r="U182" s="65">
        <v>0.3</v>
      </c>
      <c r="V182" s="65">
        <v>0.15</v>
      </c>
      <c r="W182" s="64">
        <f>(NPV('Business Plan'!$B$3,(('Business Plan'!$C$6*('Business Plan'!$C$7-'Business Plan'!$C$8*(1+'Scenario Analysis (2D)'!AE$4)-'Business Plan'!$C$9)-'Business Plan'!$C$10*(1+'Scenario Analysis (2D)'!$E97))),(('Business Plan'!$D$6*('Business Plan'!$D$7-'Business Plan'!$D$8*(1+'Scenario Analysis (2D)'!AE$4)-'Business Plan'!$D$9)-'Business Plan'!$D$10*(1+'Scenario Analysis (2D)'!$E97))),(('Business Plan'!$E$6*('Business Plan'!$E$7-'Business Plan'!$E$8*(1+'Scenario Analysis (2D)'!AE$4)-'Business Plan'!$E$9)-'Business Plan'!$E$10*(1+'Scenario Analysis (2D)'!$E97))),(('Business Plan'!$F$6*('Business Plan'!$F$7-'Business Plan'!$F$8*(1+'Scenario Analysis (2D)'!AE$4)-'Business Plan'!$F$9)-'Business Plan'!$F$10*(1+'Scenario Analysis (2D)'!$E97))),(('Business Plan'!$G$6*('Business Plan'!$G$7-'Business Plan'!$G$8*(1+'Scenario Analysis (2D)'!AE$4)-'Business Plan'!$G$9)-'Business Plan'!$G$10*(1+'Scenario Analysis (2D)'!$E97))),(('Business Plan'!$H$6*('Business Plan'!$H$7-'Business Plan'!$H$8*(1+'Scenario Analysis (2D)'!AE$4)-'Business Plan'!$H$9)-'Business Plan'!$H$10*(1+'Scenario Analysis (2D)'!$E97))),(('Business Plan'!$I$6*('Business Plan'!$I$7-'Business Plan'!$I$8*(1+'Scenario Analysis (2D)'!AE$4)-'Business Plan'!$I$9)-'Business Plan'!$I$10*(1+'Scenario Analysis (2D)'!$E97))),(('Business Plan'!$J$6*('Business Plan'!$J$7-'Business Plan'!$J$8*(1+'Scenario Analysis (2D)'!AE$4)-'Business Plan'!$J$9)-'Business Plan'!$J$10*(1+'Scenario Analysis (2D)'!$E97))),(('Business Plan'!$K$6*('Business Plan'!$K$7-'Business Plan'!$K$8*(1+'Scenario Analysis (2D)'!AE$4)-'Business Plan'!$K$9)-'Business Plan'!$K$10*(1+'Scenario Analysis (2D)'!$E97)))))/'Business Plan'!$C$13-1</f>
        <v>-9.0191848334196827</v>
      </c>
    </row>
    <row r="183" spans="1:23" x14ac:dyDescent="0.25">
      <c r="A183" s="66">
        <v>0.3</v>
      </c>
      <c r="B183" s="63">
        <v>0.2</v>
      </c>
      <c r="C183" s="64">
        <f>(NPV('Business Plan'!$B$3,(('Business Plan'!$C$6*(1+'Scenario Analysis (2D)'!AF$4)*('Business Plan'!$C$7*(1+'Scenario Analysis (2D)'!$E17)-'Business Plan'!$C$8-'Business Plan'!$C$9)-'Business Plan'!$C$10)),(('Business Plan'!$D$6*(1+'Scenario Analysis (2D)'!AF$4)*('Business Plan'!$D$7*(1+'Scenario Analysis (2D)'!$E17)-'Business Plan'!$D$8-'Business Plan'!$D$9)-'Business Plan'!$D$10)),(('Business Plan'!$E$6*(1+'Scenario Analysis (2D)'!AF$4)*('Business Plan'!$E$7*(1+'Scenario Analysis (2D)'!$E17)-'Business Plan'!$E$8-'Business Plan'!$E$9)-'Business Plan'!$E$10)),(('Business Plan'!$F$6*(1+'Scenario Analysis (2D)'!AF$4)*('Business Plan'!$F$7*(1+'Scenario Analysis (2D)'!$E17)-'Business Plan'!$F$8-'Business Plan'!$F$9)-'Business Plan'!$F$10)),(('Business Plan'!$G$6*(1+'Scenario Analysis (2D)'!AF$4)*('Business Plan'!$G$7*(1+'Scenario Analysis (2D)'!$E17)-'Business Plan'!$G$8-'Business Plan'!$G$9)-'Business Plan'!$G$10)),(('Business Plan'!$H$6*(1+'Scenario Analysis (2D)'!AF$4)*('Business Plan'!$H$7*(1+'Scenario Analysis (2D)'!$E17)-'Business Plan'!$H$8-'Business Plan'!$H$9)-'Business Plan'!$H$10)),(('Business Plan'!$I$6*(1+'Scenario Analysis (2D)'!AF$4)*('Business Plan'!$I$7*(1+'Scenario Analysis (2D)'!$E17)-'Business Plan'!$I$8-'Business Plan'!$I$9)-'Business Plan'!$I$10)),(('Business Plan'!$J$6*(1+'Scenario Analysis (2D)'!AF$4)*('Business Plan'!$J$7*(1+'Scenario Analysis (2D)'!$E17)-'Business Plan'!$J$8-'Business Plan'!$J$9)-'Business Plan'!$J$10)),(('Business Plan'!$K$6*(1+'Scenario Analysis (2D)'!AF$4)*('Business Plan'!$K$7*(1+'Scenario Analysis (2D)'!$E17)-'Business Plan'!$K$8-'Business Plan'!$K$9)-'Business Plan'!$K$10))))/'Business Plan'!$C$13-1</f>
        <v>20.655462804735418</v>
      </c>
      <c r="E183" s="65">
        <v>0.3</v>
      </c>
      <c r="F183" s="65">
        <v>0.2</v>
      </c>
      <c r="G183" s="64">
        <f>(NPV('Business Plan'!$B$3,(('Business Plan'!$C$6*(1+'Scenario Analysis (2D)'!AF$4)*('Business Plan'!$C$7-'Business Plan'!$C$8*(1+'Scenario Analysis (2D)'!$E33)-'Business Plan'!$C$9)-'Business Plan'!$C$10)),(('Business Plan'!$D$6*(1+'Scenario Analysis (2D)'!AF$4)*('Business Plan'!$D$7-'Business Plan'!$D$8*(1+'Scenario Analysis (2D)'!$E33)-'Business Plan'!$D$9)-'Business Plan'!$D$10)),(('Business Plan'!$E$6*(1+'Scenario Analysis (2D)'!AF$4)*('Business Plan'!$E$7-'Business Plan'!$E$8*(1+'Scenario Analysis (2D)'!$E33)-'Business Plan'!$E$9)-'Business Plan'!$E$10)),(('Business Plan'!$F$6*(1+'Scenario Analysis (2D)'!AF$4)*('Business Plan'!$F$7-'Business Plan'!$F$8*(1+'Scenario Analysis (2D)'!$E33)-'Business Plan'!$F$9)-'Business Plan'!$F$10)),(('Business Plan'!$G$6*(1+'Scenario Analysis (2D)'!AF$4)*('Business Plan'!$G$7-'Business Plan'!$G$8*(1+'Scenario Analysis (2D)'!$E33)-'Business Plan'!$G$9)-'Business Plan'!$G$10)),(('Business Plan'!$H$6*(1+'Scenario Analysis (2D)'!AF$4)*('Business Plan'!$H$7-'Business Plan'!$H$8*(1+'Scenario Analysis (2D)'!$E33)-'Business Plan'!$H$9)-'Business Plan'!$H$10)),(('Business Plan'!$I$6*(1+'Scenario Analysis (2D)'!AF$4)*('Business Plan'!$I$7-'Business Plan'!$I$8*(1+'Scenario Analysis (2D)'!$E33)-'Business Plan'!$I$9)-'Business Plan'!$I$10)),(('Business Plan'!$J$6*(1+'Scenario Analysis (2D)'!AF$4)*('Business Plan'!$J$7-'Business Plan'!$J$8*(1+'Scenario Analysis (2D)'!$E33)-'Business Plan'!$J$9)-'Business Plan'!$J$10)),(('Business Plan'!$K$6*(1+'Scenario Analysis (2D)'!AF$4)*('Business Plan'!$K$7-'Business Plan'!$K$8*(1+'Scenario Analysis (2D)'!$E33)-'Business Plan'!$K$9)-'Business Plan'!$K$10))))/'Business Plan'!$C$13-1</f>
        <v>-10.045408443122412</v>
      </c>
      <c r="I183" s="65">
        <v>0.3</v>
      </c>
      <c r="J183" s="65">
        <v>0.2</v>
      </c>
      <c r="K183" s="64">
        <f>(NPV('Business Plan'!$B$3,(('Business Plan'!$C$6*(1+'Scenario Analysis (2D)'!AF$4)*('Business Plan'!$C$7-'Business Plan'!$C$8-'Business Plan'!$C$9)-'Business Plan'!$C$10*(1+'Scenario Analysis (2D)'!$E49))),(('Business Plan'!$D$6*(1+'Scenario Analysis (2D)'!AF$4)*('Business Plan'!$D$7-'Business Plan'!$D$8-'Business Plan'!$D$9)-'Business Plan'!$D$10*(1+'Scenario Analysis (2D)'!$E49))),(('Business Plan'!$E$6*(1+'Scenario Analysis (2D)'!AF$4)*('Business Plan'!$E$7-'Business Plan'!$E$8-'Business Plan'!$E$9)-'Business Plan'!$E$10*(1+'Scenario Analysis (2D)'!$E49))),(('Business Plan'!$F$6*(1+'Scenario Analysis (2D)'!AF$4)*('Business Plan'!$F$7-'Business Plan'!$F$8-'Business Plan'!$F$9)-'Business Plan'!$F$10*(1+'Scenario Analysis (2D)'!$E49))),(('Business Plan'!$G$6*(1+'Scenario Analysis (2D)'!AF$4)*('Business Plan'!$G$7-'Business Plan'!$G$8-'Business Plan'!$G$9)-'Business Plan'!$G$10*(1+'Scenario Analysis (2D)'!$E49))),(('Business Plan'!$H$6*(1+'Scenario Analysis (2D)'!AF$4)*('Business Plan'!$H$7-'Business Plan'!$H$8-'Business Plan'!$H$9)-'Business Plan'!$H$10*(1+'Scenario Analysis (2D)'!$E49))),(('Business Plan'!$I$6*(1+'Scenario Analysis (2D)'!AF$4)*('Business Plan'!$I$7-'Business Plan'!$I$8-'Business Plan'!$I$9)-'Business Plan'!$I$10*(1+'Scenario Analysis (2D)'!$E49))),(('Business Plan'!$J$6*(1+'Scenario Analysis (2D)'!AF$4)*('Business Plan'!$J$7-'Business Plan'!$J$8-'Business Plan'!$J$9)-'Business Plan'!$J$10*(1+'Scenario Analysis (2D)'!$E49))),(('Business Plan'!$K$6*(1+'Scenario Analysis (2D)'!AF$4)*('Business Plan'!$K$7-'Business Plan'!$K$8-'Business Plan'!$K$9)-'Business Plan'!$K$10*(1+'Scenario Analysis (2D)'!$E49)))))/'Business Plan'!$C$13-1</f>
        <v>-1.0391994735961754</v>
      </c>
      <c r="M183" s="65">
        <v>0.3</v>
      </c>
      <c r="N183" s="65">
        <v>0.2</v>
      </c>
      <c r="O183" s="64">
        <f>(NPV('Business Plan'!$B$3,(('Business Plan'!$C$6*('Business Plan'!$C$7*(1+'Scenario Analysis (2D)'!AF$4)-'Business Plan'!$C$8*(1+'Scenario Analysis (2D)'!$E65)-'Business Plan'!$C$9)-'Business Plan'!$C$10)),(('Business Plan'!$D$6*('Business Plan'!$D$7*(1+'Scenario Analysis (2D)'!AF$4)-'Business Plan'!$D$8*(1+'Scenario Analysis (2D)'!$E65)-'Business Plan'!$D$9)-'Business Plan'!$D$10)),(('Business Plan'!$E$6*('Business Plan'!$E$7*(1+'Scenario Analysis (2D)'!AF$4)-'Business Plan'!$E$8*(1+'Scenario Analysis (2D)'!$E65)-'Business Plan'!$E$9)-'Business Plan'!$E$10)),(('Business Plan'!$F$6*('Business Plan'!$F$7*(1+'Scenario Analysis (2D)'!AF$4)-'Business Plan'!$F$8*(1+'Scenario Analysis (2D)'!$E65)-'Business Plan'!$F$9)-'Business Plan'!$F$10)),(('Business Plan'!$G$6*('Business Plan'!$G$7*(1+'Scenario Analysis (2D)'!AF$4)-'Business Plan'!$G$8*(1+'Scenario Analysis (2D)'!$E65)-'Business Plan'!$G$9)-'Business Plan'!$G$10)),(('Business Plan'!$H$6*('Business Plan'!$H$7*(1+'Scenario Analysis (2D)'!AF$4)-'Business Plan'!$H$8*(1+'Scenario Analysis (2D)'!$E65)-'Business Plan'!$H$9)-'Business Plan'!$H$10)),(('Business Plan'!$I$6*('Business Plan'!$I$7*(1+'Scenario Analysis (2D)'!AF$4)-'Business Plan'!$I$8*(1+'Scenario Analysis (2D)'!$E65)-'Business Plan'!$I$9)-'Business Plan'!$I$10)),(('Business Plan'!$J$6*('Business Plan'!$J$7*(1+'Scenario Analysis (2D)'!AF$4)-'Business Plan'!$J$8*(1+'Scenario Analysis (2D)'!$E65)-'Business Plan'!$J$9)-'Business Plan'!$J$10)),(('Business Plan'!$K$6*('Business Plan'!$K$7*(1+'Scenario Analysis (2D)'!AF$4)-'Business Plan'!$K$8*(1+'Scenario Analysis (2D)'!$E65)-'Business Plan'!$K$9)-'Business Plan'!$K$10))))/'Business Plan'!$C$13-1</f>
        <v>-0.61591512662727466</v>
      </c>
      <c r="Q183" s="65">
        <v>0.3</v>
      </c>
      <c r="R183" s="65">
        <v>0.2</v>
      </c>
      <c r="S183" s="64">
        <f>(NPV('Business Plan'!$B$3,(('Business Plan'!$C$6*('Business Plan'!$C$7*(1+'Scenario Analysis (2D)'!AF$4)-'Business Plan'!$C$8-'Business Plan'!$C$9)-'Business Plan'!$C$10*(1+'Scenario Analysis (2D)'!$E81))),(('Business Plan'!$D$6*('Business Plan'!$D$7*(1+'Scenario Analysis (2D)'!AF$4)-'Business Plan'!$D$8-'Business Plan'!$D$9)-'Business Plan'!$D$10*(1+'Scenario Analysis (2D)'!$E81))),(('Business Plan'!$E$6*('Business Plan'!$E$7*(1+'Scenario Analysis (2D)'!AF$4)-'Business Plan'!$E$8-'Business Plan'!$E$9)-'Business Plan'!$E$10*(1+'Scenario Analysis (2D)'!$E81))),(('Business Plan'!$F$6*('Business Plan'!$F$7*(1+'Scenario Analysis (2D)'!AF$4)-'Business Plan'!$F$8-'Business Plan'!$F$9)-'Business Plan'!$F$10*(1+'Scenario Analysis (2D)'!$E81))),(('Business Plan'!$G$6*('Business Plan'!$G$7*(1+'Scenario Analysis (2D)'!AF$4)-'Business Plan'!$G$8-'Business Plan'!$G$9)-'Business Plan'!$G$10*(1+'Scenario Analysis (2D)'!$E81))),(('Business Plan'!$H$6*('Business Plan'!$H$7*(1+'Scenario Analysis (2D)'!AF$4)-'Business Plan'!$H$8-'Business Plan'!$H$9)-'Business Plan'!$H$10*(1+'Scenario Analysis (2D)'!$E81))),(('Business Plan'!$I$6*('Business Plan'!$I$7*(1+'Scenario Analysis (2D)'!AF$4)-'Business Plan'!$I$8-'Business Plan'!$I$9)-'Business Plan'!$I$10*(1+'Scenario Analysis (2D)'!$E81))),(('Business Plan'!$J$6*('Business Plan'!$J$7*(1+'Scenario Analysis (2D)'!AF$4)-'Business Plan'!$J$8-'Business Plan'!$J$9)-'Business Plan'!$J$10*(1+'Scenario Analysis (2D)'!$E81))),(('Business Plan'!$K$6*('Business Plan'!$K$7*(1+'Scenario Analysis (2D)'!AF$4)-'Business Plan'!$K$8-'Business Plan'!$K$9)-'Business Plan'!$K$10*(1+'Scenario Analysis (2D)'!$E81)))))/'Business Plan'!$C$13-1</f>
        <v>6.2696592778464995</v>
      </c>
      <c r="U183" s="65">
        <v>0.3</v>
      </c>
      <c r="V183" s="65">
        <v>0.2</v>
      </c>
      <c r="W183" s="64">
        <f>(NPV('Business Plan'!$B$3,(('Business Plan'!$C$6*('Business Plan'!$C$7-'Business Plan'!$C$8*(1+'Scenario Analysis (2D)'!AF$4)-'Business Plan'!$C$9)-'Business Plan'!$C$10*(1+'Scenario Analysis (2D)'!$E97))),(('Business Plan'!$D$6*('Business Plan'!$D$7-'Business Plan'!$D$8*(1+'Scenario Analysis (2D)'!AF$4)-'Business Plan'!$D$9)-'Business Plan'!$D$10*(1+'Scenario Analysis (2D)'!$E97))),(('Business Plan'!$E$6*('Business Plan'!$E$7-'Business Plan'!$E$8*(1+'Scenario Analysis (2D)'!AF$4)-'Business Plan'!$E$9)-'Business Plan'!$E$10*(1+'Scenario Analysis (2D)'!$E97))),(('Business Plan'!$F$6*('Business Plan'!$F$7-'Business Plan'!$F$8*(1+'Scenario Analysis (2D)'!AF$4)-'Business Plan'!$F$9)-'Business Plan'!$F$10*(1+'Scenario Analysis (2D)'!$E97))),(('Business Plan'!$G$6*('Business Plan'!$G$7-'Business Plan'!$G$8*(1+'Scenario Analysis (2D)'!AF$4)-'Business Plan'!$G$9)-'Business Plan'!$G$10*(1+'Scenario Analysis (2D)'!$E97))),(('Business Plan'!$H$6*('Business Plan'!$H$7-'Business Plan'!$H$8*(1+'Scenario Analysis (2D)'!AF$4)-'Business Plan'!$H$9)-'Business Plan'!$H$10*(1+'Scenario Analysis (2D)'!$E97))),(('Business Plan'!$I$6*('Business Plan'!$I$7-'Business Plan'!$I$8*(1+'Scenario Analysis (2D)'!AF$4)-'Business Plan'!$I$9)-'Business Plan'!$I$10*(1+'Scenario Analysis (2D)'!$E97))),(('Business Plan'!$J$6*('Business Plan'!$J$7-'Business Plan'!$J$8*(1+'Scenario Analysis (2D)'!AF$4)-'Business Plan'!$J$9)-'Business Plan'!$J$10*(1+'Scenario Analysis (2D)'!$E97))),(('Business Plan'!$K$6*('Business Plan'!$K$7-'Business Plan'!$K$8*(1+'Scenario Analysis (2D)'!AF$4)-'Business Plan'!$K$9)-'Business Plan'!$K$10*(1+'Scenario Analysis (2D)'!$E97)))))/'Business Plan'!$C$13-1</f>
        <v>-10.78638030429674</v>
      </c>
    </row>
    <row r="184" spans="1:23" x14ac:dyDescent="0.25">
      <c r="A184" s="66">
        <v>0.3</v>
      </c>
      <c r="B184" s="63">
        <v>0.25</v>
      </c>
      <c r="C184" s="64">
        <f>(NPV('Business Plan'!$B$3,(('Business Plan'!$C$6*(1+'Scenario Analysis (2D)'!AG$4)*('Business Plan'!$C$7*(1+'Scenario Analysis (2D)'!$E17)-'Business Plan'!$C$8-'Business Plan'!$C$9)-'Business Plan'!$C$10)),(('Business Plan'!$D$6*(1+'Scenario Analysis (2D)'!AG$4)*('Business Plan'!$D$7*(1+'Scenario Analysis (2D)'!$E17)-'Business Plan'!$D$8-'Business Plan'!$D$9)-'Business Plan'!$D$10)),(('Business Plan'!$E$6*(1+'Scenario Analysis (2D)'!AG$4)*('Business Plan'!$E$7*(1+'Scenario Analysis (2D)'!$E17)-'Business Plan'!$E$8-'Business Plan'!$E$9)-'Business Plan'!$E$10)),(('Business Plan'!$F$6*(1+'Scenario Analysis (2D)'!AG$4)*('Business Plan'!$F$7*(1+'Scenario Analysis (2D)'!$E17)-'Business Plan'!$F$8-'Business Plan'!$F$9)-'Business Plan'!$F$10)),(('Business Plan'!$G$6*(1+'Scenario Analysis (2D)'!AG$4)*('Business Plan'!$G$7*(1+'Scenario Analysis (2D)'!$E17)-'Business Plan'!$G$8-'Business Plan'!$G$9)-'Business Plan'!$G$10)),(('Business Plan'!$H$6*(1+'Scenario Analysis (2D)'!AG$4)*('Business Plan'!$H$7*(1+'Scenario Analysis (2D)'!$E17)-'Business Plan'!$H$8-'Business Plan'!$H$9)-'Business Plan'!$H$10)),(('Business Plan'!$I$6*(1+'Scenario Analysis (2D)'!AG$4)*('Business Plan'!$I$7*(1+'Scenario Analysis (2D)'!$E17)-'Business Plan'!$I$8-'Business Plan'!$I$9)-'Business Plan'!$I$10)),(('Business Plan'!$J$6*(1+'Scenario Analysis (2D)'!AG$4)*('Business Plan'!$J$7*(1+'Scenario Analysis (2D)'!$E17)-'Business Plan'!$J$8-'Business Plan'!$J$9)-'Business Plan'!$J$10)),(('Business Plan'!$K$6*(1+'Scenario Analysis (2D)'!AG$4)*('Business Plan'!$K$7*(1+'Scenario Analysis (2D)'!$E17)-'Business Plan'!$K$8-'Business Plan'!$K$9)-'Business Plan'!$K$10))))/'Business Plan'!$C$13-1</f>
        <v>22.074106868931132</v>
      </c>
      <c r="E184" s="65">
        <v>0.3</v>
      </c>
      <c r="F184" s="65">
        <v>0.25</v>
      </c>
      <c r="G184" s="64">
        <f>(NPV('Business Plan'!$B$3,(('Business Plan'!$C$6*(1+'Scenario Analysis (2D)'!AG$4)*('Business Plan'!$C$7-'Business Plan'!$C$8*(1+'Scenario Analysis (2D)'!$E33)-'Business Plan'!$C$9)-'Business Plan'!$C$10)),(('Business Plan'!$D$6*(1+'Scenario Analysis (2D)'!AG$4)*('Business Plan'!$D$7-'Business Plan'!$D$8*(1+'Scenario Analysis (2D)'!$E33)-'Business Plan'!$D$9)-'Business Plan'!$D$10)),(('Business Plan'!$E$6*(1+'Scenario Analysis (2D)'!AG$4)*('Business Plan'!$E$7-'Business Plan'!$E$8*(1+'Scenario Analysis (2D)'!$E33)-'Business Plan'!$E$9)-'Business Plan'!$E$10)),(('Business Plan'!$F$6*(1+'Scenario Analysis (2D)'!AG$4)*('Business Plan'!$F$7-'Business Plan'!$F$8*(1+'Scenario Analysis (2D)'!$E33)-'Business Plan'!$F$9)-'Business Plan'!$F$10)),(('Business Plan'!$G$6*(1+'Scenario Analysis (2D)'!AG$4)*('Business Plan'!$G$7-'Business Plan'!$G$8*(1+'Scenario Analysis (2D)'!$E33)-'Business Plan'!$G$9)-'Business Plan'!$G$10)),(('Business Plan'!$H$6*(1+'Scenario Analysis (2D)'!AG$4)*('Business Plan'!$H$7-'Business Plan'!$H$8*(1+'Scenario Analysis (2D)'!$E33)-'Business Plan'!$H$9)-'Business Plan'!$H$10)),(('Business Plan'!$I$6*(1+'Scenario Analysis (2D)'!AG$4)*('Business Plan'!$I$7-'Business Plan'!$I$8*(1+'Scenario Analysis (2D)'!$E33)-'Business Plan'!$I$9)-'Business Plan'!$I$10)),(('Business Plan'!$J$6*(1+'Scenario Analysis (2D)'!AG$4)*('Business Plan'!$J$7-'Business Plan'!$J$8*(1+'Scenario Analysis (2D)'!$E33)-'Business Plan'!$J$9)-'Business Plan'!$J$10)),(('Business Plan'!$K$6*(1+'Scenario Analysis (2D)'!AG$4)*('Business Plan'!$K$7-'Business Plan'!$K$8*(1+'Scenario Analysis (2D)'!$E33)-'Business Plan'!$K$9)-'Business Plan'!$K$10))))/'Business Plan'!$C$13-1</f>
        <v>-9.9059673475874366</v>
      </c>
      <c r="I184" s="65">
        <v>0.3</v>
      </c>
      <c r="J184" s="65">
        <v>0.25</v>
      </c>
      <c r="K184" s="64">
        <f>(NPV('Business Plan'!$B$3,(('Business Plan'!$C$6*(1+'Scenario Analysis (2D)'!AG$4)*('Business Plan'!$C$7-'Business Plan'!$C$8-'Business Plan'!$C$9)-'Business Plan'!$C$10*(1+'Scenario Analysis (2D)'!$E49))),(('Business Plan'!$D$6*(1+'Scenario Analysis (2D)'!AG$4)*('Business Plan'!$D$7-'Business Plan'!$D$8-'Business Plan'!$D$9)-'Business Plan'!$D$10*(1+'Scenario Analysis (2D)'!$E49))),(('Business Plan'!$E$6*(1+'Scenario Analysis (2D)'!AG$4)*('Business Plan'!$E$7-'Business Plan'!$E$8-'Business Plan'!$E$9)-'Business Plan'!$E$10*(1+'Scenario Analysis (2D)'!$E49))),(('Business Plan'!$F$6*(1+'Scenario Analysis (2D)'!AG$4)*('Business Plan'!$F$7-'Business Plan'!$F$8-'Business Plan'!$F$9)-'Business Plan'!$F$10*(1+'Scenario Analysis (2D)'!$E49))),(('Business Plan'!$G$6*(1+'Scenario Analysis (2D)'!AG$4)*('Business Plan'!$G$7-'Business Plan'!$G$8-'Business Plan'!$G$9)-'Business Plan'!$G$10*(1+'Scenario Analysis (2D)'!$E49))),(('Business Plan'!$H$6*(1+'Scenario Analysis (2D)'!AG$4)*('Business Plan'!$H$7-'Business Plan'!$H$8-'Business Plan'!$H$9)-'Business Plan'!$H$10*(1+'Scenario Analysis (2D)'!$E49))),(('Business Plan'!$I$6*(1+'Scenario Analysis (2D)'!AG$4)*('Business Plan'!$I$7-'Business Plan'!$I$8-'Business Plan'!$I$9)-'Business Plan'!$I$10*(1+'Scenario Analysis (2D)'!$E49))),(('Business Plan'!$J$6*(1+'Scenario Analysis (2D)'!AG$4)*('Business Plan'!$J$7-'Business Plan'!$J$8-'Business Plan'!$J$9)-'Business Plan'!$J$10*(1+'Scenario Analysis (2D)'!$E49))),(('Business Plan'!$K$6*(1+'Scenario Analysis (2D)'!AG$4)*('Business Plan'!$K$7-'Business Plan'!$K$8-'Business Plan'!$K$9)-'Business Plan'!$K$10*(1+'Scenario Analysis (2D)'!$E49)))))/'Business Plan'!$C$13-1</f>
        <v>-0.36959973679808655</v>
      </c>
      <c r="M184" s="65">
        <v>0.3</v>
      </c>
      <c r="N184" s="65">
        <v>0.25</v>
      </c>
      <c r="O184" s="64">
        <f>(NPV('Business Plan'!$B$3,(('Business Plan'!$C$6*('Business Plan'!$C$7*(1+'Scenario Analysis (2D)'!AG$4)-'Business Plan'!$C$8*(1+'Scenario Analysis (2D)'!$E65)-'Business Plan'!$C$9)-'Business Plan'!$C$10)),(('Business Plan'!$D$6*('Business Plan'!$D$7*(1+'Scenario Analysis (2D)'!AG$4)-'Business Plan'!$D$8*(1+'Scenario Analysis (2D)'!$E65)-'Business Plan'!$D$9)-'Business Plan'!$D$10)),(('Business Plan'!$E$6*('Business Plan'!$E$7*(1+'Scenario Analysis (2D)'!AG$4)-'Business Plan'!$E$8*(1+'Scenario Analysis (2D)'!$E65)-'Business Plan'!$E$9)-'Business Plan'!$E$10)),(('Business Plan'!$F$6*('Business Plan'!$F$7*(1+'Scenario Analysis (2D)'!AG$4)-'Business Plan'!$F$8*(1+'Scenario Analysis (2D)'!$E65)-'Business Plan'!$F$9)-'Business Plan'!$F$10)),(('Business Plan'!$G$6*('Business Plan'!$G$7*(1+'Scenario Analysis (2D)'!AG$4)-'Business Plan'!$G$8*(1+'Scenario Analysis (2D)'!$E65)-'Business Plan'!$G$9)-'Business Plan'!$G$10)),(('Business Plan'!$H$6*('Business Plan'!$H$7*(1+'Scenario Analysis (2D)'!AG$4)-'Business Plan'!$H$8*(1+'Scenario Analysis (2D)'!$E65)-'Business Plan'!$H$9)-'Business Plan'!$H$10)),(('Business Plan'!$I$6*('Business Plan'!$I$7*(1+'Scenario Analysis (2D)'!AG$4)-'Business Plan'!$I$8*(1+'Scenario Analysis (2D)'!$E65)-'Business Plan'!$I$9)-'Business Plan'!$I$10)),(('Business Plan'!$J$6*('Business Plan'!$J$7*(1+'Scenario Analysis (2D)'!AG$4)-'Business Plan'!$J$8*(1+'Scenario Analysis (2D)'!$E65)-'Business Plan'!$J$9)-'Business Plan'!$J$10)),(('Business Plan'!$K$6*('Business Plan'!$K$7*(1+'Scenario Analysis (2D)'!AG$4)-'Business Plan'!$K$8*(1+'Scenario Analysis (2D)'!$E65)-'Business Plan'!$K$9)-'Business Plan'!$K$10))))/'Business Plan'!$C$13-1</f>
        <v>1.8808992980314838</v>
      </c>
      <c r="Q184" s="65">
        <v>0.3</v>
      </c>
      <c r="R184" s="65">
        <v>0.25</v>
      </c>
      <c r="S184" s="64">
        <f>(NPV('Business Plan'!$B$3,(('Business Plan'!$C$6*('Business Plan'!$C$7*(1+'Scenario Analysis (2D)'!AG$4)-'Business Plan'!$C$8-'Business Plan'!$C$9)-'Business Plan'!$C$10*(1+'Scenario Analysis (2D)'!$E81))),(('Business Plan'!$D$6*('Business Plan'!$D$7*(1+'Scenario Analysis (2D)'!AG$4)-'Business Plan'!$D$8-'Business Plan'!$D$9)-'Business Plan'!$D$10*(1+'Scenario Analysis (2D)'!$E81))),(('Business Plan'!$E$6*('Business Plan'!$E$7*(1+'Scenario Analysis (2D)'!AG$4)-'Business Plan'!$E$8-'Business Plan'!$E$9)-'Business Plan'!$E$10*(1+'Scenario Analysis (2D)'!$E81))),(('Business Plan'!$F$6*('Business Plan'!$F$7*(1+'Scenario Analysis (2D)'!AG$4)-'Business Plan'!$F$8-'Business Plan'!$F$9)-'Business Plan'!$F$10*(1+'Scenario Analysis (2D)'!$E81))),(('Business Plan'!$G$6*('Business Plan'!$G$7*(1+'Scenario Analysis (2D)'!AG$4)-'Business Plan'!$G$8-'Business Plan'!$G$9)-'Business Plan'!$G$10*(1+'Scenario Analysis (2D)'!$E81))),(('Business Plan'!$H$6*('Business Plan'!$H$7*(1+'Scenario Analysis (2D)'!AG$4)-'Business Plan'!$H$8-'Business Plan'!$H$9)-'Business Plan'!$H$10*(1+'Scenario Analysis (2D)'!$E81))),(('Business Plan'!$I$6*('Business Plan'!$I$7*(1+'Scenario Analysis (2D)'!AG$4)-'Business Plan'!$I$8-'Business Plan'!$I$9)-'Business Plan'!$I$10*(1+'Scenario Analysis (2D)'!$E81))),(('Business Plan'!$J$6*('Business Plan'!$J$7*(1+'Scenario Analysis (2D)'!AG$4)-'Business Plan'!$J$8-'Business Plan'!$J$9)-'Business Plan'!$J$10*(1+'Scenario Analysis (2D)'!$E81))),(('Business Plan'!$K$6*('Business Plan'!$K$7*(1+'Scenario Analysis (2D)'!AG$4)-'Business Plan'!$K$8-'Business Plan'!$K$9)-'Business Plan'!$K$10*(1+'Scenario Analysis (2D)'!$E81)))))/'Business Plan'!$C$13-1</f>
        <v>8.7664737025052553</v>
      </c>
      <c r="U184" s="65">
        <v>0.3</v>
      </c>
      <c r="V184" s="65">
        <v>0.25</v>
      </c>
      <c r="W184" s="64">
        <f>(NPV('Business Plan'!$B$3,(('Business Plan'!$C$6*('Business Plan'!$C$7-'Business Plan'!$C$8*(1+'Scenario Analysis (2D)'!AG$4)-'Business Plan'!$C$9)-'Business Plan'!$C$10*(1+'Scenario Analysis (2D)'!$E97))),(('Business Plan'!$D$6*('Business Plan'!$D$7-'Business Plan'!$D$8*(1+'Scenario Analysis (2D)'!AG$4)-'Business Plan'!$D$9)-'Business Plan'!$D$10*(1+'Scenario Analysis (2D)'!$E97))),(('Business Plan'!$E$6*('Business Plan'!$E$7-'Business Plan'!$E$8*(1+'Scenario Analysis (2D)'!AG$4)-'Business Plan'!$E$9)-'Business Plan'!$E$10*(1+'Scenario Analysis (2D)'!$E97))),(('Business Plan'!$F$6*('Business Plan'!$F$7-'Business Plan'!$F$8*(1+'Scenario Analysis (2D)'!AG$4)-'Business Plan'!$F$9)-'Business Plan'!$F$10*(1+'Scenario Analysis (2D)'!$E97))),(('Business Plan'!$G$6*('Business Plan'!$G$7-'Business Plan'!$G$8*(1+'Scenario Analysis (2D)'!AG$4)-'Business Plan'!$G$9)-'Business Plan'!$G$10*(1+'Scenario Analysis (2D)'!$E97))),(('Business Plan'!$H$6*('Business Plan'!$H$7-'Business Plan'!$H$8*(1+'Scenario Analysis (2D)'!AG$4)-'Business Plan'!$H$9)-'Business Plan'!$H$10*(1+'Scenario Analysis (2D)'!$E97))),(('Business Plan'!$I$6*('Business Plan'!$I$7-'Business Plan'!$I$8*(1+'Scenario Analysis (2D)'!AG$4)-'Business Plan'!$I$9)-'Business Plan'!$I$10*(1+'Scenario Analysis (2D)'!$E97))),(('Business Plan'!$J$6*('Business Plan'!$J$7-'Business Plan'!$J$8*(1+'Scenario Analysis (2D)'!AG$4)-'Business Plan'!$J$9)-'Business Plan'!$J$10*(1+'Scenario Analysis (2D)'!$E97))),(('Business Plan'!$K$6*('Business Plan'!$K$7-'Business Plan'!$K$8*(1+'Scenario Analysis (2D)'!AG$4)-'Business Plan'!$K$9)-'Business Plan'!$K$10*(1+'Scenario Analysis (2D)'!$E97)))))/'Business Plan'!$C$13-1</f>
        <v>-12.553575775173789</v>
      </c>
    </row>
    <row r="185" spans="1:23" x14ac:dyDescent="0.25">
      <c r="A185" s="66">
        <v>0.3</v>
      </c>
      <c r="B185" s="63">
        <v>0.3</v>
      </c>
      <c r="C185" s="64">
        <f>(NPV('Business Plan'!$B$3,(('Business Plan'!$C$6*(1+'Scenario Analysis (2D)'!AH$4)*('Business Plan'!$C$7*(1+'Scenario Analysis (2D)'!$E17)-'Business Plan'!$C$8-'Business Plan'!$C$9)-'Business Plan'!$C$10)),(('Business Plan'!$D$6*(1+'Scenario Analysis (2D)'!AH$4)*('Business Plan'!$D$7*(1+'Scenario Analysis (2D)'!$E17)-'Business Plan'!$D$8-'Business Plan'!$D$9)-'Business Plan'!$D$10)),(('Business Plan'!$E$6*(1+'Scenario Analysis (2D)'!AH$4)*('Business Plan'!$E$7*(1+'Scenario Analysis (2D)'!$E17)-'Business Plan'!$E$8-'Business Plan'!$E$9)-'Business Plan'!$E$10)),(('Business Plan'!$F$6*(1+'Scenario Analysis (2D)'!AH$4)*('Business Plan'!$F$7*(1+'Scenario Analysis (2D)'!$E17)-'Business Plan'!$F$8-'Business Plan'!$F$9)-'Business Plan'!$F$10)),(('Business Plan'!$G$6*(1+'Scenario Analysis (2D)'!AH$4)*('Business Plan'!$G$7*(1+'Scenario Analysis (2D)'!$E17)-'Business Plan'!$G$8-'Business Plan'!$G$9)-'Business Plan'!$G$10)),(('Business Plan'!$H$6*(1+'Scenario Analysis (2D)'!AH$4)*('Business Plan'!$H$7*(1+'Scenario Analysis (2D)'!$E17)-'Business Plan'!$H$8-'Business Plan'!$H$9)-'Business Plan'!$H$10)),(('Business Plan'!$I$6*(1+'Scenario Analysis (2D)'!AH$4)*('Business Plan'!$I$7*(1+'Scenario Analysis (2D)'!$E17)-'Business Plan'!$I$8-'Business Plan'!$I$9)-'Business Plan'!$I$10)),(('Business Plan'!$J$6*(1+'Scenario Analysis (2D)'!AH$4)*('Business Plan'!$J$7*(1+'Scenario Analysis (2D)'!$E17)-'Business Plan'!$J$8-'Business Plan'!$J$9)-'Business Plan'!$J$10)),(('Business Plan'!$K$6*(1+'Scenario Analysis (2D)'!AH$4)*('Business Plan'!$K$7*(1+'Scenario Analysis (2D)'!$E17)-'Business Plan'!$K$8-'Business Plan'!$K$9)-'Business Plan'!$K$10))))/'Business Plan'!$C$13-1</f>
        <v>23.492750933126853</v>
      </c>
      <c r="E185" s="65">
        <v>0.3</v>
      </c>
      <c r="F185" s="65">
        <v>0.3</v>
      </c>
      <c r="G185" s="64">
        <f>(NPV('Business Plan'!$B$3,(('Business Plan'!$C$6*(1+'Scenario Analysis (2D)'!AH$4)*('Business Plan'!$C$7-'Business Plan'!$C$8*(1+'Scenario Analysis (2D)'!$E33)-'Business Plan'!$C$9)-'Business Plan'!$C$10)),(('Business Plan'!$D$6*(1+'Scenario Analysis (2D)'!AH$4)*('Business Plan'!$D$7-'Business Plan'!$D$8*(1+'Scenario Analysis (2D)'!$E33)-'Business Plan'!$D$9)-'Business Plan'!$D$10)),(('Business Plan'!$E$6*(1+'Scenario Analysis (2D)'!AH$4)*('Business Plan'!$E$7-'Business Plan'!$E$8*(1+'Scenario Analysis (2D)'!$E33)-'Business Plan'!$E$9)-'Business Plan'!$E$10)),(('Business Plan'!$F$6*(1+'Scenario Analysis (2D)'!AH$4)*('Business Plan'!$F$7-'Business Plan'!$F$8*(1+'Scenario Analysis (2D)'!$E33)-'Business Plan'!$F$9)-'Business Plan'!$F$10)),(('Business Plan'!$G$6*(1+'Scenario Analysis (2D)'!AH$4)*('Business Plan'!$G$7-'Business Plan'!$G$8*(1+'Scenario Analysis (2D)'!$E33)-'Business Plan'!$G$9)-'Business Plan'!$G$10)),(('Business Plan'!$H$6*(1+'Scenario Analysis (2D)'!AH$4)*('Business Plan'!$H$7-'Business Plan'!$H$8*(1+'Scenario Analysis (2D)'!$E33)-'Business Plan'!$H$9)-'Business Plan'!$H$10)),(('Business Plan'!$I$6*(1+'Scenario Analysis (2D)'!AH$4)*('Business Plan'!$I$7-'Business Plan'!$I$8*(1+'Scenario Analysis (2D)'!$E33)-'Business Plan'!$I$9)-'Business Plan'!$I$10)),(('Business Plan'!$J$6*(1+'Scenario Analysis (2D)'!AH$4)*('Business Plan'!$J$7-'Business Plan'!$J$8*(1+'Scenario Analysis (2D)'!$E33)-'Business Plan'!$J$9)-'Business Plan'!$J$10)),(('Business Plan'!$K$6*(1+'Scenario Analysis (2D)'!AH$4)*('Business Plan'!$K$7-'Business Plan'!$K$8*(1+'Scenario Analysis (2D)'!$E33)-'Business Plan'!$K$9)-'Business Plan'!$K$10))))/'Business Plan'!$C$13-1</f>
        <v>-9.7665262520524632</v>
      </c>
      <c r="I185" s="65">
        <v>0.3</v>
      </c>
      <c r="J185" s="65">
        <v>0.3</v>
      </c>
      <c r="K185" s="64">
        <f>(NPV('Business Plan'!$B$3,(('Business Plan'!$C$6*(1+'Scenario Analysis (2D)'!AH$4)*('Business Plan'!$C$7-'Business Plan'!$C$8-'Business Plan'!$C$9)-'Business Plan'!$C$10*(1+'Scenario Analysis (2D)'!$E49))),(('Business Plan'!$D$6*(1+'Scenario Analysis (2D)'!AH$4)*('Business Plan'!$D$7-'Business Plan'!$D$8-'Business Plan'!$D$9)-'Business Plan'!$D$10*(1+'Scenario Analysis (2D)'!$E49))),(('Business Plan'!$E$6*(1+'Scenario Analysis (2D)'!AH$4)*('Business Plan'!$E$7-'Business Plan'!$E$8-'Business Plan'!$E$9)-'Business Plan'!$E$10*(1+'Scenario Analysis (2D)'!$E49))),(('Business Plan'!$F$6*(1+'Scenario Analysis (2D)'!AH$4)*('Business Plan'!$F$7-'Business Plan'!$F$8-'Business Plan'!$F$9)-'Business Plan'!$F$10*(1+'Scenario Analysis (2D)'!$E49))),(('Business Plan'!$G$6*(1+'Scenario Analysis (2D)'!AH$4)*('Business Plan'!$G$7-'Business Plan'!$G$8-'Business Plan'!$G$9)-'Business Plan'!$G$10*(1+'Scenario Analysis (2D)'!$E49))),(('Business Plan'!$H$6*(1+'Scenario Analysis (2D)'!AH$4)*('Business Plan'!$H$7-'Business Plan'!$H$8-'Business Plan'!$H$9)-'Business Plan'!$H$10*(1+'Scenario Analysis (2D)'!$E49))),(('Business Plan'!$I$6*(1+'Scenario Analysis (2D)'!AH$4)*('Business Plan'!$I$7-'Business Plan'!$I$8-'Business Plan'!$I$9)-'Business Plan'!$I$10*(1+'Scenario Analysis (2D)'!$E49))),(('Business Plan'!$J$6*(1+'Scenario Analysis (2D)'!AH$4)*('Business Plan'!$J$7-'Business Plan'!$J$8-'Business Plan'!$J$9)-'Business Plan'!$J$10*(1+'Scenario Analysis (2D)'!$E49))),(('Business Plan'!$K$6*(1+'Scenario Analysis (2D)'!AH$4)*('Business Plan'!$K$7-'Business Plan'!$K$8-'Business Plan'!$K$9)-'Business Plan'!$K$10*(1+'Scenario Analysis (2D)'!$E49)))))/'Business Plan'!$C$13-1</f>
        <v>0.30000000000000115</v>
      </c>
      <c r="M185" s="65">
        <v>0.3</v>
      </c>
      <c r="N185" s="65">
        <v>0.3</v>
      </c>
      <c r="O185" s="64">
        <f>(NPV('Business Plan'!$B$3,(('Business Plan'!$C$6*('Business Plan'!$C$7*(1+'Scenario Analysis (2D)'!AH$4)-'Business Plan'!$C$8*(1+'Scenario Analysis (2D)'!$E65)-'Business Plan'!$C$9)-'Business Plan'!$C$10)),(('Business Plan'!$D$6*('Business Plan'!$D$7*(1+'Scenario Analysis (2D)'!AH$4)-'Business Plan'!$D$8*(1+'Scenario Analysis (2D)'!$E65)-'Business Plan'!$D$9)-'Business Plan'!$D$10)),(('Business Plan'!$E$6*('Business Plan'!$E$7*(1+'Scenario Analysis (2D)'!AH$4)-'Business Plan'!$E$8*(1+'Scenario Analysis (2D)'!$E65)-'Business Plan'!$E$9)-'Business Plan'!$E$10)),(('Business Plan'!$F$6*('Business Plan'!$F$7*(1+'Scenario Analysis (2D)'!AH$4)-'Business Plan'!$F$8*(1+'Scenario Analysis (2D)'!$E65)-'Business Plan'!$F$9)-'Business Plan'!$F$10)),(('Business Plan'!$G$6*('Business Plan'!$G$7*(1+'Scenario Analysis (2D)'!AH$4)-'Business Plan'!$G$8*(1+'Scenario Analysis (2D)'!$E65)-'Business Plan'!$G$9)-'Business Plan'!$G$10)),(('Business Plan'!$H$6*('Business Plan'!$H$7*(1+'Scenario Analysis (2D)'!AH$4)-'Business Plan'!$H$8*(1+'Scenario Analysis (2D)'!$E65)-'Business Plan'!$H$9)-'Business Plan'!$H$10)),(('Business Plan'!$I$6*('Business Plan'!$I$7*(1+'Scenario Analysis (2D)'!AH$4)-'Business Plan'!$I$8*(1+'Scenario Analysis (2D)'!$E65)-'Business Plan'!$I$9)-'Business Plan'!$I$10)),(('Business Plan'!$J$6*('Business Plan'!$J$7*(1+'Scenario Analysis (2D)'!AH$4)-'Business Plan'!$J$8*(1+'Scenario Analysis (2D)'!$E65)-'Business Plan'!$J$9)-'Business Plan'!$J$10)),(('Business Plan'!$K$6*('Business Plan'!$K$7*(1+'Scenario Analysis (2D)'!AH$4)-'Business Plan'!$K$8*(1+'Scenario Analysis (2D)'!$E65)-'Business Plan'!$K$9)-'Business Plan'!$K$10))))/'Business Plan'!$C$13-1</f>
        <v>4.3777137226902427</v>
      </c>
      <c r="Q185" s="65">
        <v>0.3</v>
      </c>
      <c r="R185" s="65">
        <v>0.3</v>
      </c>
      <c r="S185" s="64">
        <f>(NPV('Business Plan'!$B$3,(('Business Plan'!$C$6*('Business Plan'!$C$7*(1+'Scenario Analysis (2D)'!AH$4)-'Business Plan'!$C$8-'Business Plan'!$C$9)-'Business Plan'!$C$10*(1+'Scenario Analysis (2D)'!$E81))),(('Business Plan'!$D$6*('Business Plan'!$D$7*(1+'Scenario Analysis (2D)'!AH$4)-'Business Plan'!$D$8-'Business Plan'!$D$9)-'Business Plan'!$D$10*(1+'Scenario Analysis (2D)'!$E81))),(('Business Plan'!$E$6*('Business Plan'!$E$7*(1+'Scenario Analysis (2D)'!AH$4)-'Business Plan'!$E$8-'Business Plan'!$E$9)-'Business Plan'!$E$10*(1+'Scenario Analysis (2D)'!$E81))),(('Business Plan'!$F$6*('Business Plan'!$F$7*(1+'Scenario Analysis (2D)'!AH$4)-'Business Plan'!$F$8-'Business Plan'!$F$9)-'Business Plan'!$F$10*(1+'Scenario Analysis (2D)'!$E81))),(('Business Plan'!$G$6*('Business Plan'!$G$7*(1+'Scenario Analysis (2D)'!AH$4)-'Business Plan'!$G$8-'Business Plan'!$G$9)-'Business Plan'!$G$10*(1+'Scenario Analysis (2D)'!$E81))),(('Business Plan'!$H$6*('Business Plan'!$H$7*(1+'Scenario Analysis (2D)'!AH$4)-'Business Plan'!$H$8-'Business Plan'!$H$9)-'Business Plan'!$H$10*(1+'Scenario Analysis (2D)'!$E81))),(('Business Plan'!$I$6*('Business Plan'!$I$7*(1+'Scenario Analysis (2D)'!AH$4)-'Business Plan'!$I$8-'Business Plan'!$I$9)-'Business Plan'!$I$10*(1+'Scenario Analysis (2D)'!$E81))),(('Business Plan'!$J$6*('Business Plan'!$J$7*(1+'Scenario Analysis (2D)'!AH$4)-'Business Plan'!$J$8-'Business Plan'!$J$9)-'Business Plan'!$J$10*(1+'Scenario Analysis (2D)'!$E81))),(('Business Plan'!$K$6*('Business Plan'!$K$7*(1+'Scenario Analysis (2D)'!AH$4)-'Business Plan'!$K$8-'Business Plan'!$K$9)-'Business Plan'!$K$10*(1+'Scenario Analysis (2D)'!$E81)))))/'Business Plan'!$C$13-1</f>
        <v>11.263288127164016</v>
      </c>
      <c r="U185" s="65">
        <v>0.3</v>
      </c>
      <c r="V185" s="65">
        <v>0.3</v>
      </c>
      <c r="W185" s="64">
        <f>(NPV('Business Plan'!$B$3,(('Business Plan'!$C$6*('Business Plan'!$C$7-'Business Plan'!$C$8*(1+'Scenario Analysis (2D)'!AH$4)-'Business Plan'!$C$9)-'Business Plan'!$C$10*(1+'Scenario Analysis (2D)'!$E97))),(('Business Plan'!$D$6*('Business Plan'!$D$7-'Business Plan'!$D$8*(1+'Scenario Analysis (2D)'!AH$4)-'Business Plan'!$D$9)-'Business Plan'!$D$10*(1+'Scenario Analysis (2D)'!$E97))),(('Business Plan'!$E$6*('Business Plan'!$E$7-'Business Plan'!$E$8*(1+'Scenario Analysis (2D)'!AH$4)-'Business Plan'!$E$9)-'Business Plan'!$E$10*(1+'Scenario Analysis (2D)'!$E97))),(('Business Plan'!$F$6*('Business Plan'!$F$7-'Business Plan'!$F$8*(1+'Scenario Analysis (2D)'!AH$4)-'Business Plan'!$F$9)-'Business Plan'!$F$10*(1+'Scenario Analysis (2D)'!$E97))),(('Business Plan'!$G$6*('Business Plan'!$G$7-'Business Plan'!$G$8*(1+'Scenario Analysis (2D)'!AH$4)-'Business Plan'!$G$9)-'Business Plan'!$G$10*(1+'Scenario Analysis (2D)'!$E97))),(('Business Plan'!$H$6*('Business Plan'!$H$7-'Business Plan'!$H$8*(1+'Scenario Analysis (2D)'!AH$4)-'Business Plan'!$H$9)-'Business Plan'!$H$10*(1+'Scenario Analysis (2D)'!$E97))),(('Business Plan'!$I$6*('Business Plan'!$I$7-'Business Plan'!$I$8*(1+'Scenario Analysis (2D)'!AH$4)-'Business Plan'!$I$9)-'Business Plan'!$I$10*(1+'Scenario Analysis (2D)'!$E97))),(('Business Plan'!$J$6*('Business Plan'!$J$7-'Business Plan'!$J$8*(1+'Scenario Analysis (2D)'!AH$4)-'Business Plan'!$J$9)-'Business Plan'!$J$10*(1+'Scenario Analysis (2D)'!$E97))),(('Business Plan'!$K$6*('Business Plan'!$K$7-'Business Plan'!$K$8*(1+'Scenario Analysis (2D)'!AH$4)-'Business Plan'!$K$9)-'Business Plan'!$K$10*(1+'Scenario Analysis (2D)'!$E97)))))/'Business Plan'!$C$13-1</f>
        <v>-14.320771246050843</v>
      </c>
    </row>
    <row r="186" spans="1:23" x14ac:dyDescent="0.25">
      <c r="G186" s="19"/>
      <c r="K186" s="19"/>
      <c r="O186" s="19"/>
      <c r="S186" s="19"/>
      <c r="W186" s="19"/>
    </row>
    <row r="187" spans="1:23" x14ac:dyDescent="0.25">
      <c r="G187" s="19"/>
      <c r="K187" s="19"/>
      <c r="O187" s="19"/>
      <c r="S187" s="19"/>
      <c r="W187" s="19"/>
    </row>
    <row r="188" spans="1:23" x14ac:dyDescent="0.25">
      <c r="G188" s="19"/>
      <c r="K188" s="19"/>
      <c r="O188" s="19"/>
      <c r="S188" s="19"/>
      <c r="W188" s="19"/>
    </row>
    <row r="189" spans="1:23" x14ac:dyDescent="0.25">
      <c r="G189" s="19"/>
      <c r="K189" s="19"/>
      <c r="O189" s="19"/>
      <c r="S189" s="19"/>
      <c r="W189" s="19"/>
    </row>
    <row r="190" spans="1:23" x14ac:dyDescent="0.25">
      <c r="G190" s="19"/>
      <c r="K190" s="19"/>
      <c r="O190" s="19"/>
      <c r="S190" s="19"/>
      <c r="W190" s="19"/>
    </row>
    <row r="191" spans="1:23" x14ac:dyDescent="0.25">
      <c r="G191" s="19"/>
      <c r="K191" s="19"/>
      <c r="O191" s="19"/>
      <c r="S191" s="19"/>
      <c r="W191" s="19"/>
    </row>
    <row r="192" spans="1:23" x14ac:dyDescent="0.25">
      <c r="G192" s="19"/>
      <c r="K192" s="19"/>
      <c r="O192" s="19"/>
      <c r="S192" s="19"/>
      <c r="W192" s="19"/>
    </row>
    <row r="193" spans="7:23" x14ac:dyDescent="0.25">
      <c r="G193" s="19"/>
      <c r="K193" s="19"/>
      <c r="O193" s="19"/>
      <c r="S193" s="19"/>
      <c r="W193" s="19"/>
    </row>
    <row r="194" spans="7:23" x14ac:dyDescent="0.25">
      <c r="G194" s="19"/>
      <c r="K194" s="19"/>
      <c r="O194" s="19"/>
      <c r="S194" s="19"/>
      <c r="W194" s="19"/>
    </row>
    <row r="195" spans="7:23" x14ac:dyDescent="0.25">
      <c r="G195" s="19"/>
      <c r="K195" s="19"/>
      <c r="O195" s="19"/>
      <c r="S195" s="19"/>
      <c r="W195" s="19"/>
    </row>
    <row r="196" spans="7:23" x14ac:dyDescent="0.25">
      <c r="G196" s="19"/>
      <c r="K196" s="19"/>
      <c r="O196" s="19"/>
      <c r="S196" s="19"/>
      <c r="W196" s="19"/>
    </row>
    <row r="197" spans="7:23" x14ac:dyDescent="0.25">
      <c r="G197" s="19"/>
      <c r="K197" s="19"/>
      <c r="O197" s="19"/>
      <c r="S197" s="19"/>
      <c r="W197" s="19"/>
    </row>
    <row r="198" spans="7:23" x14ac:dyDescent="0.25">
      <c r="G198" s="19"/>
      <c r="K198" s="19"/>
      <c r="O198" s="19"/>
      <c r="S198" s="19"/>
      <c r="W198" s="19"/>
    </row>
    <row r="199" spans="7:23" x14ac:dyDescent="0.25">
      <c r="G199" s="19"/>
      <c r="K199" s="19"/>
      <c r="O199" s="19"/>
      <c r="S199" s="19"/>
      <c r="W199" s="19"/>
    </row>
    <row r="200" spans="7:23" x14ac:dyDescent="0.25">
      <c r="G200" s="19"/>
      <c r="K200" s="19"/>
      <c r="O200" s="19"/>
      <c r="S200" s="19"/>
      <c r="W200" s="19"/>
    </row>
    <row r="201" spans="7:23" x14ac:dyDescent="0.25">
      <c r="G201" s="19"/>
      <c r="K201" s="19"/>
      <c r="O201" s="19"/>
      <c r="S201" s="19"/>
      <c r="W201" s="19"/>
    </row>
    <row r="202" spans="7:23" x14ac:dyDescent="0.25">
      <c r="G202" s="19"/>
      <c r="K202" s="19"/>
      <c r="O202" s="19"/>
      <c r="S202" s="19"/>
      <c r="W202" s="19"/>
    </row>
    <row r="203" spans="7:23" x14ac:dyDescent="0.25">
      <c r="G203" s="19"/>
      <c r="K203" s="19"/>
      <c r="O203" s="19"/>
      <c r="S203" s="19"/>
      <c r="W203" s="19"/>
    </row>
    <row r="204" spans="7:23" x14ac:dyDescent="0.25">
      <c r="G204" s="19"/>
      <c r="K204" s="19"/>
      <c r="O204" s="19"/>
      <c r="S204" s="19"/>
      <c r="W204" s="19"/>
    </row>
    <row r="205" spans="7:23" x14ac:dyDescent="0.25">
      <c r="G205" s="19"/>
      <c r="K205" s="19"/>
      <c r="O205" s="19"/>
      <c r="S205" s="19"/>
      <c r="W205" s="19"/>
    </row>
    <row r="206" spans="7:23" x14ac:dyDescent="0.25">
      <c r="G206" s="19"/>
      <c r="K206" s="19"/>
      <c r="O206" s="19"/>
      <c r="S206" s="19"/>
      <c r="W206" s="19"/>
    </row>
    <row r="207" spans="7:23" x14ac:dyDescent="0.25">
      <c r="G207" s="19"/>
      <c r="K207" s="19"/>
      <c r="O207" s="19"/>
      <c r="S207" s="19"/>
      <c r="W207" s="19"/>
    </row>
    <row r="208" spans="7:23" x14ac:dyDescent="0.25">
      <c r="G208" s="19"/>
      <c r="K208" s="19"/>
      <c r="O208" s="19"/>
      <c r="S208" s="19"/>
      <c r="W208" s="19"/>
    </row>
    <row r="209" spans="7:23" x14ac:dyDescent="0.25">
      <c r="G209" s="19"/>
      <c r="K209" s="19"/>
      <c r="O209" s="19"/>
      <c r="S209" s="19"/>
      <c r="W209" s="19"/>
    </row>
    <row r="210" spans="7:23" x14ac:dyDescent="0.25">
      <c r="G210" s="19"/>
      <c r="K210" s="19"/>
      <c r="O210" s="19"/>
      <c r="S210" s="19"/>
      <c r="W210" s="19"/>
    </row>
    <row r="211" spans="7:23" x14ac:dyDescent="0.25">
      <c r="G211" s="19"/>
      <c r="K211" s="19"/>
      <c r="O211" s="19"/>
      <c r="S211" s="19"/>
      <c r="W211" s="19"/>
    </row>
    <row r="212" spans="7:23" x14ac:dyDescent="0.25">
      <c r="G212" s="19"/>
      <c r="K212" s="19"/>
      <c r="O212" s="19"/>
      <c r="S212" s="19"/>
      <c r="W212" s="19"/>
    </row>
    <row r="213" spans="7:23" x14ac:dyDescent="0.25">
      <c r="G213" s="19"/>
      <c r="K213" s="19"/>
      <c r="O213" s="19"/>
      <c r="S213" s="19"/>
      <c r="W213" s="19"/>
    </row>
    <row r="214" spans="7:23" x14ac:dyDescent="0.25">
      <c r="G214" s="19"/>
      <c r="K214" s="19"/>
      <c r="O214" s="19"/>
      <c r="S214" s="19"/>
      <c r="W214" s="19"/>
    </row>
    <row r="215" spans="7:23" x14ac:dyDescent="0.25">
      <c r="G215" s="19"/>
      <c r="K215" s="19"/>
      <c r="O215" s="19"/>
      <c r="S215" s="19"/>
      <c r="W215" s="19"/>
    </row>
    <row r="216" spans="7:23" x14ac:dyDescent="0.25">
      <c r="G216" s="19"/>
      <c r="K216" s="19"/>
      <c r="O216" s="19"/>
      <c r="S216" s="19"/>
      <c r="W216" s="19"/>
    </row>
    <row r="217" spans="7:23" x14ac:dyDescent="0.25">
      <c r="G217" s="19"/>
      <c r="K217" s="19"/>
      <c r="O217" s="19"/>
      <c r="S217" s="19"/>
      <c r="W217" s="19"/>
    </row>
    <row r="218" spans="7:23" x14ac:dyDescent="0.25">
      <c r="G218" s="19"/>
      <c r="K218" s="19"/>
      <c r="O218" s="19"/>
      <c r="S218" s="19"/>
      <c r="W218" s="19"/>
    </row>
    <row r="219" spans="7:23" x14ac:dyDescent="0.25">
      <c r="G219" s="19"/>
      <c r="K219" s="19"/>
      <c r="O219" s="19"/>
      <c r="S219" s="19"/>
      <c r="W219" s="19"/>
    </row>
    <row r="220" spans="7:23" x14ac:dyDescent="0.25">
      <c r="G220" s="19"/>
      <c r="K220" s="19"/>
      <c r="O220" s="19"/>
      <c r="S220" s="19"/>
      <c r="W220" s="19"/>
    </row>
    <row r="221" spans="7:23" x14ac:dyDescent="0.25">
      <c r="G221" s="19"/>
      <c r="K221" s="19"/>
      <c r="O221" s="19"/>
      <c r="S221" s="19"/>
      <c r="W221" s="19"/>
    </row>
    <row r="222" spans="7:23" x14ac:dyDescent="0.25">
      <c r="G222" s="19"/>
      <c r="K222" s="19"/>
      <c r="O222" s="19"/>
      <c r="S222" s="19"/>
      <c r="W222" s="19"/>
    </row>
    <row r="223" spans="7:23" x14ac:dyDescent="0.25">
      <c r="G223" s="19"/>
      <c r="K223" s="19"/>
      <c r="O223" s="19"/>
      <c r="S223" s="19"/>
      <c r="W223" s="19"/>
    </row>
    <row r="224" spans="7:23" x14ac:dyDescent="0.25">
      <c r="G224" s="19"/>
      <c r="K224" s="19"/>
      <c r="O224" s="19"/>
      <c r="S224" s="19"/>
      <c r="W224" s="19"/>
    </row>
    <row r="225" spans="7:23" x14ac:dyDescent="0.25">
      <c r="G225" s="19"/>
      <c r="K225" s="19"/>
      <c r="O225" s="19"/>
      <c r="S225" s="19"/>
      <c r="W225" s="19"/>
    </row>
    <row r="226" spans="7:23" x14ac:dyDescent="0.25">
      <c r="G226" s="19"/>
      <c r="K226" s="19"/>
      <c r="O226" s="19"/>
      <c r="S226" s="19"/>
      <c r="W226" s="19"/>
    </row>
    <row r="227" spans="7:23" x14ac:dyDescent="0.25">
      <c r="G227" s="19"/>
      <c r="K227" s="19"/>
      <c r="O227" s="19"/>
      <c r="S227" s="19"/>
      <c r="W227" s="19"/>
    </row>
    <row r="228" spans="7:23" x14ac:dyDescent="0.25">
      <c r="G228" s="19"/>
      <c r="K228" s="19"/>
      <c r="O228" s="19"/>
      <c r="S228" s="19"/>
      <c r="W228" s="19"/>
    </row>
    <row r="229" spans="7:23" x14ac:dyDescent="0.25">
      <c r="G229" s="19"/>
      <c r="K229" s="19"/>
      <c r="O229" s="19"/>
      <c r="S229" s="19"/>
      <c r="W229" s="19"/>
    </row>
    <row r="230" spans="7:23" x14ac:dyDescent="0.25">
      <c r="G230" s="19"/>
      <c r="K230" s="19"/>
      <c r="O230" s="19"/>
      <c r="S230" s="19"/>
      <c r="W230" s="19"/>
    </row>
    <row r="231" spans="7:23" x14ac:dyDescent="0.25">
      <c r="G231" s="19"/>
      <c r="K231" s="19"/>
      <c r="O231" s="19"/>
      <c r="S231" s="19"/>
      <c r="W231" s="19"/>
    </row>
    <row r="232" spans="7:23" x14ac:dyDescent="0.25">
      <c r="G232" s="19"/>
      <c r="K232" s="19"/>
      <c r="O232" s="19"/>
      <c r="S232" s="19"/>
      <c r="W232" s="19"/>
    </row>
    <row r="233" spans="7:23" x14ac:dyDescent="0.25">
      <c r="G233" s="19"/>
      <c r="K233" s="19"/>
      <c r="O233" s="19"/>
      <c r="S233" s="19"/>
      <c r="W233" s="19"/>
    </row>
    <row r="234" spans="7:23" x14ac:dyDescent="0.25">
      <c r="G234" s="19"/>
      <c r="K234" s="19"/>
      <c r="O234" s="19"/>
      <c r="S234" s="19"/>
      <c r="W234" s="19"/>
    </row>
    <row r="235" spans="7:23" x14ac:dyDescent="0.25">
      <c r="G235" s="19"/>
      <c r="K235" s="19"/>
      <c r="O235" s="19"/>
      <c r="S235" s="19"/>
      <c r="W235" s="19"/>
    </row>
    <row r="236" spans="7:23" x14ac:dyDescent="0.25">
      <c r="G236" s="19"/>
      <c r="K236" s="19"/>
      <c r="O236" s="19"/>
      <c r="S236" s="19"/>
      <c r="W236" s="19"/>
    </row>
    <row r="237" spans="7:23" x14ac:dyDescent="0.25">
      <c r="G237" s="19"/>
      <c r="K237" s="19"/>
      <c r="O237" s="19"/>
      <c r="S237" s="19"/>
      <c r="W237" s="19"/>
    </row>
    <row r="238" spans="7:23" x14ac:dyDescent="0.25">
      <c r="G238" s="19"/>
      <c r="K238" s="19"/>
      <c r="O238" s="19"/>
      <c r="S238" s="19"/>
      <c r="W238" s="19"/>
    </row>
    <row r="239" spans="7:23" x14ac:dyDescent="0.25">
      <c r="G239" s="19"/>
      <c r="K239" s="19"/>
      <c r="O239" s="19"/>
      <c r="S239" s="19"/>
      <c r="W239" s="19"/>
    </row>
    <row r="240" spans="7:23" x14ac:dyDescent="0.25">
      <c r="G240" s="19"/>
      <c r="K240" s="19"/>
      <c r="O240" s="19"/>
      <c r="S240" s="19"/>
      <c r="W240" s="19"/>
    </row>
    <row r="241" spans="7:23" x14ac:dyDescent="0.25">
      <c r="G241" s="19"/>
      <c r="K241" s="19"/>
      <c r="O241" s="19"/>
      <c r="S241" s="19"/>
      <c r="W241" s="19"/>
    </row>
    <row r="242" spans="7:23" x14ac:dyDescent="0.25">
      <c r="G242" s="19"/>
      <c r="K242" s="19"/>
      <c r="O242" s="19"/>
      <c r="S242" s="19"/>
      <c r="W242" s="19"/>
    </row>
    <row r="243" spans="7:23" x14ac:dyDescent="0.25">
      <c r="G243" s="19"/>
      <c r="K243" s="19"/>
      <c r="O243" s="19"/>
      <c r="S243" s="19"/>
      <c r="W243" s="19"/>
    </row>
    <row r="244" spans="7:23" x14ac:dyDescent="0.25">
      <c r="G244" s="19"/>
      <c r="K244" s="19"/>
      <c r="O244" s="19"/>
      <c r="S244" s="19"/>
      <c r="W244" s="19"/>
    </row>
    <row r="245" spans="7:23" x14ac:dyDescent="0.25">
      <c r="G245" s="19"/>
      <c r="K245" s="19"/>
      <c r="O245" s="19"/>
      <c r="S245" s="19"/>
      <c r="W245" s="19"/>
    </row>
    <row r="246" spans="7:23" x14ac:dyDescent="0.25">
      <c r="G246" s="19"/>
      <c r="K246" s="19"/>
      <c r="O246" s="19"/>
      <c r="S246" s="19"/>
      <c r="W246" s="19"/>
    </row>
    <row r="247" spans="7:23" x14ac:dyDescent="0.25">
      <c r="G247" s="19"/>
      <c r="K247" s="19"/>
      <c r="O247" s="19"/>
      <c r="S247" s="19"/>
      <c r="W247" s="19"/>
    </row>
    <row r="248" spans="7:23" x14ac:dyDescent="0.25">
      <c r="G248" s="19"/>
      <c r="K248" s="19"/>
      <c r="O248" s="19"/>
      <c r="S248" s="19"/>
      <c r="W248" s="19"/>
    </row>
    <row r="249" spans="7:23" x14ac:dyDescent="0.25">
      <c r="G249" s="19"/>
      <c r="K249" s="19"/>
      <c r="O249" s="19"/>
      <c r="S249" s="19"/>
      <c r="W249" s="19"/>
    </row>
    <row r="250" spans="7:23" x14ac:dyDescent="0.25">
      <c r="G250" s="19"/>
      <c r="K250" s="19"/>
      <c r="O250" s="19"/>
      <c r="S250" s="19"/>
      <c r="W250" s="19"/>
    </row>
    <row r="251" spans="7:23" x14ac:dyDescent="0.25">
      <c r="G251" s="19"/>
      <c r="K251" s="19"/>
      <c r="O251" s="19"/>
      <c r="S251" s="19"/>
      <c r="W251" s="19"/>
    </row>
    <row r="252" spans="7:23" x14ac:dyDescent="0.25">
      <c r="G252" s="19"/>
      <c r="K252" s="19"/>
      <c r="O252" s="19"/>
      <c r="S252" s="19"/>
      <c r="W252" s="19"/>
    </row>
    <row r="253" spans="7:23" x14ac:dyDescent="0.25">
      <c r="G253" s="19"/>
      <c r="K253" s="19"/>
      <c r="O253" s="19"/>
      <c r="S253" s="19"/>
      <c r="W253" s="19"/>
    </row>
    <row r="254" spans="7:23" x14ac:dyDescent="0.25">
      <c r="G254" s="19"/>
      <c r="K254" s="19"/>
      <c r="O254" s="19"/>
      <c r="S254" s="19"/>
      <c r="W254" s="19"/>
    </row>
    <row r="255" spans="7:23" x14ac:dyDescent="0.25">
      <c r="G255" s="19"/>
      <c r="K255" s="19"/>
      <c r="O255" s="19"/>
      <c r="S255" s="19"/>
      <c r="W255" s="19"/>
    </row>
    <row r="256" spans="7:23" x14ac:dyDescent="0.25">
      <c r="G256" s="19"/>
      <c r="K256" s="19"/>
      <c r="O256" s="19"/>
      <c r="S256" s="19"/>
      <c r="W256" s="19"/>
    </row>
    <row r="257" spans="7:23" x14ac:dyDescent="0.25">
      <c r="G257" s="19"/>
      <c r="K257" s="19"/>
      <c r="O257" s="19"/>
      <c r="S257" s="19"/>
      <c r="W257" s="19"/>
    </row>
  </sheetData>
  <mergeCells count="6">
    <mergeCell ref="U3:W3"/>
    <mergeCell ref="A3:C3"/>
    <mergeCell ref="E3:G3"/>
    <mergeCell ref="I3:K3"/>
    <mergeCell ref="M3:O3"/>
    <mergeCell ref="Q3:S3"/>
  </mergeCells>
  <conditionalFormatting sqref="C173:C185">
    <cfRule type="cellIs" dxfId="233" priority="352" operator="equal">
      <formula>0</formula>
    </cfRule>
    <cfRule type="cellIs" dxfId="232" priority="353" operator="lessThan">
      <formula>0</formula>
    </cfRule>
    <cfRule type="cellIs" dxfId="231" priority="354" operator="greaterThan">
      <formula>0</formula>
    </cfRule>
  </conditionalFormatting>
  <conditionalFormatting sqref="C5:C18">
    <cfRule type="cellIs" dxfId="230" priority="388" operator="equal">
      <formula>0</formula>
    </cfRule>
    <cfRule type="cellIs" dxfId="229" priority="389" operator="lessThan">
      <formula>0</formula>
    </cfRule>
    <cfRule type="cellIs" dxfId="228" priority="390" operator="greaterThan">
      <formula>0</formula>
    </cfRule>
  </conditionalFormatting>
  <conditionalFormatting sqref="C19:C32">
    <cfRule type="cellIs" dxfId="227" priority="385" operator="equal">
      <formula>0</formula>
    </cfRule>
    <cfRule type="cellIs" dxfId="226" priority="386" operator="lessThan">
      <formula>0</formula>
    </cfRule>
    <cfRule type="cellIs" dxfId="225" priority="387" operator="greaterThan">
      <formula>0</formula>
    </cfRule>
  </conditionalFormatting>
  <conditionalFormatting sqref="C33:C46">
    <cfRule type="cellIs" dxfId="224" priority="382" operator="equal">
      <formula>0</formula>
    </cfRule>
    <cfRule type="cellIs" dxfId="223" priority="383" operator="lessThan">
      <formula>0</formula>
    </cfRule>
    <cfRule type="cellIs" dxfId="222" priority="384" operator="greaterThan">
      <formula>0</formula>
    </cfRule>
  </conditionalFormatting>
  <conditionalFormatting sqref="C47:C60">
    <cfRule type="cellIs" dxfId="221" priority="379" operator="equal">
      <formula>0</formula>
    </cfRule>
    <cfRule type="cellIs" dxfId="220" priority="380" operator="lessThan">
      <formula>0</formula>
    </cfRule>
    <cfRule type="cellIs" dxfId="219" priority="381" operator="greaterThan">
      <formula>0</formula>
    </cfRule>
  </conditionalFormatting>
  <conditionalFormatting sqref="C61:C74">
    <cfRule type="cellIs" dxfId="218" priority="376" operator="equal">
      <formula>0</formula>
    </cfRule>
    <cfRule type="cellIs" dxfId="217" priority="377" operator="lessThan">
      <formula>0</formula>
    </cfRule>
    <cfRule type="cellIs" dxfId="216" priority="378" operator="greaterThan">
      <formula>0</formula>
    </cfRule>
  </conditionalFormatting>
  <conditionalFormatting sqref="C75:C88">
    <cfRule type="cellIs" dxfId="215" priority="373" operator="equal">
      <formula>0</formula>
    </cfRule>
    <cfRule type="cellIs" dxfId="214" priority="374" operator="lessThan">
      <formula>0</formula>
    </cfRule>
    <cfRule type="cellIs" dxfId="213" priority="375" operator="greaterThan">
      <formula>0</formula>
    </cfRule>
  </conditionalFormatting>
  <conditionalFormatting sqref="C89:C102">
    <cfRule type="cellIs" dxfId="212" priority="370" operator="equal">
      <formula>0</formula>
    </cfRule>
    <cfRule type="cellIs" dxfId="211" priority="371" operator="lessThan">
      <formula>0</formula>
    </cfRule>
    <cfRule type="cellIs" dxfId="210" priority="372" operator="greaterThan">
      <formula>0</formula>
    </cfRule>
  </conditionalFormatting>
  <conditionalFormatting sqref="C103:C116">
    <cfRule type="cellIs" dxfId="209" priority="367" operator="equal">
      <formula>0</formula>
    </cfRule>
    <cfRule type="cellIs" dxfId="208" priority="368" operator="lessThan">
      <formula>0</formula>
    </cfRule>
    <cfRule type="cellIs" dxfId="207" priority="369" operator="greaterThan">
      <formula>0</formula>
    </cfRule>
  </conditionalFormatting>
  <conditionalFormatting sqref="C117:C130">
    <cfRule type="cellIs" dxfId="206" priority="364" operator="equal">
      <formula>0</formula>
    </cfRule>
    <cfRule type="cellIs" dxfId="205" priority="365" operator="lessThan">
      <formula>0</formula>
    </cfRule>
    <cfRule type="cellIs" dxfId="204" priority="366" operator="greaterThan">
      <formula>0</formula>
    </cfRule>
  </conditionalFormatting>
  <conditionalFormatting sqref="C131:C144">
    <cfRule type="cellIs" dxfId="203" priority="361" operator="equal">
      <formula>0</formula>
    </cfRule>
    <cfRule type="cellIs" dxfId="202" priority="362" operator="lessThan">
      <formula>0</formula>
    </cfRule>
    <cfRule type="cellIs" dxfId="201" priority="363" operator="greaterThan">
      <formula>0</formula>
    </cfRule>
  </conditionalFormatting>
  <conditionalFormatting sqref="C145:C158">
    <cfRule type="cellIs" dxfId="200" priority="358" operator="equal">
      <formula>0</formula>
    </cfRule>
    <cfRule type="cellIs" dxfId="199" priority="359" operator="lessThan">
      <formula>0</formula>
    </cfRule>
    <cfRule type="cellIs" dxfId="198" priority="360" operator="greaterThan">
      <formula>0</formula>
    </cfRule>
  </conditionalFormatting>
  <conditionalFormatting sqref="C159:C172">
    <cfRule type="cellIs" dxfId="197" priority="355" operator="equal">
      <formula>0</formula>
    </cfRule>
    <cfRule type="cellIs" dxfId="196" priority="356" operator="lessThan">
      <formula>0</formula>
    </cfRule>
    <cfRule type="cellIs" dxfId="195" priority="357" operator="greaterThan">
      <formula>0</formula>
    </cfRule>
  </conditionalFormatting>
  <conditionalFormatting sqref="G5:G17">
    <cfRule type="cellIs" dxfId="194" priority="349" operator="equal">
      <formula>0</formula>
    </cfRule>
    <cfRule type="cellIs" dxfId="193" priority="350" operator="lessThan">
      <formula>0</formula>
    </cfRule>
    <cfRule type="cellIs" dxfId="192" priority="351" operator="greaterThan">
      <formula>0</formula>
    </cfRule>
  </conditionalFormatting>
  <conditionalFormatting sqref="G19:G31">
    <cfRule type="cellIs" dxfId="191" priority="346" operator="equal">
      <formula>0</formula>
    </cfRule>
    <cfRule type="cellIs" dxfId="190" priority="347" operator="lessThan">
      <formula>0</formula>
    </cfRule>
    <cfRule type="cellIs" dxfId="189" priority="348" operator="greaterThan">
      <formula>0</formula>
    </cfRule>
  </conditionalFormatting>
  <conditionalFormatting sqref="G33:G45">
    <cfRule type="cellIs" dxfId="188" priority="343" operator="equal">
      <formula>0</formula>
    </cfRule>
    <cfRule type="cellIs" dxfId="187" priority="344" operator="lessThan">
      <formula>0</formula>
    </cfRule>
    <cfRule type="cellIs" dxfId="186" priority="345" operator="greaterThan">
      <formula>0</formula>
    </cfRule>
  </conditionalFormatting>
  <conditionalFormatting sqref="G47:G59">
    <cfRule type="cellIs" dxfId="185" priority="340" operator="equal">
      <formula>0</formula>
    </cfRule>
    <cfRule type="cellIs" dxfId="184" priority="341" operator="lessThan">
      <formula>0</formula>
    </cfRule>
    <cfRule type="cellIs" dxfId="183" priority="342" operator="greaterThan">
      <formula>0</formula>
    </cfRule>
  </conditionalFormatting>
  <conditionalFormatting sqref="G61:G73">
    <cfRule type="cellIs" dxfId="182" priority="337" operator="equal">
      <formula>0</formula>
    </cfRule>
    <cfRule type="cellIs" dxfId="181" priority="338" operator="lessThan">
      <formula>0</formula>
    </cfRule>
    <cfRule type="cellIs" dxfId="180" priority="339" operator="greaterThan">
      <formula>0</formula>
    </cfRule>
  </conditionalFormatting>
  <conditionalFormatting sqref="G75:G87">
    <cfRule type="cellIs" dxfId="179" priority="334" operator="equal">
      <formula>0</formula>
    </cfRule>
    <cfRule type="cellIs" dxfId="178" priority="335" operator="lessThan">
      <formula>0</formula>
    </cfRule>
    <cfRule type="cellIs" dxfId="177" priority="336" operator="greaterThan">
      <formula>0</formula>
    </cfRule>
  </conditionalFormatting>
  <conditionalFormatting sqref="G89:G101">
    <cfRule type="cellIs" dxfId="176" priority="331" operator="equal">
      <formula>0</formula>
    </cfRule>
    <cfRule type="cellIs" dxfId="175" priority="332" operator="lessThan">
      <formula>0</formula>
    </cfRule>
    <cfRule type="cellIs" dxfId="174" priority="333" operator="greaterThan">
      <formula>0</formula>
    </cfRule>
  </conditionalFormatting>
  <conditionalFormatting sqref="G103:G115">
    <cfRule type="cellIs" dxfId="173" priority="328" operator="equal">
      <formula>0</formula>
    </cfRule>
    <cfRule type="cellIs" dxfId="172" priority="329" operator="lessThan">
      <formula>0</formula>
    </cfRule>
    <cfRule type="cellIs" dxfId="171" priority="330" operator="greaterThan">
      <formula>0</formula>
    </cfRule>
  </conditionalFormatting>
  <conditionalFormatting sqref="G117:G129">
    <cfRule type="cellIs" dxfId="170" priority="325" operator="equal">
      <formula>0</formula>
    </cfRule>
    <cfRule type="cellIs" dxfId="169" priority="326" operator="lessThan">
      <formula>0</formula>
    </cfRule>
    <cfRule type="cellIs" dxfId="168" priority="327" operator="greaterThan">
      <formula>0</formula>
    </cfRule>
  </conditionalFormatting>
  <conditionalFormatting sqref="G131:G143">
    <cfRule type="cellIs" dxfId="167" priority="322" operator="equal">
      <formula>0</formula>
    </cfRule>
    <cfRule type="cellIs" dxfId="166" priority="323" operator="lessThan">
      <formula>0</formula>
    </cfRule>
    <cfRule type="cellIs" dxfId="165" priority="324" operator="greaterThan">
      <formula>0</formula>
    </cfRule>
  </conditionalFormatting>
  <conditionalFormatting sqref="G145:G157">
    <cfRule type="cellIs" dxfId="164" priority="319" operator="equal">
      <formula>0</formula>
    </cfRule>
    <cfRule type="cellIs" dxfId="163" priority="320" operator="lessThan">
      <formula>0</formula>
    </cfRule>
    <cfRule type="cellIs" dxfId="162" priority="321" operator="greaterThan">
      <formula>0</formula>
    </cfRule>
  </conditionalFormatting>
  <conditionalFormatting sqref="G159:G171">
    <cfRule type="cellIs" dxfId="161" priority="316" operator="equal">
      <formula>0</formula>
    </cfRule>
    <cfRule type="cellIs" dxfId="160" priority="317" operator="lessThan">
      <formula>0</formula>
    </cfRule>
    <cfRule type="cellIs" dxfId="159" priority="318" operator="greaterThan">
      <formula>0</formula>
    </cfRule>
  </conditionalFormatting>
  <conditionalFormatting sqref="G173:G185">
    <cfRule type="cellIs" dxfId="158" priority="313" operator="equal">
      <formula>0</formula>
    </cfRule>
    <cfRule type="cellIs" dxfId="157" priority="314" operator="lessThan">
      <formula>0</formula>
    </cfRule>
    <cfRule type="cellIs" dxfId="156" priority="315" operator="greaterThan">
      <formula>0</formula>
    </cfRule>
  </conditionalFormatting>
  <conditionalFormatting sqref="K5:K17">
    <cfRule type="cellIs" dxfId="155" priority="271" operator="equal">
      <formula>0</formula>
    </cfRule>
    <cfRule type="cellIs" dxfId="154" priority="272" operator="lessThan">
      <formula>0</formula>
    </cfRule>
    <cfRule type="cellIs" dxfId="153" priority="273" operator="greaterThan">
      <formula>0</formula>
    </cfRule>
  </conditionalFormatting>
  <conditionalFormatting sqref="K19:K31">
    <cfRule type="cellIs" dxfId="152" priority="268" operator="equal">
      <formula>0</formula>
    </cfRule>
    <cfRule type="cellIs" dxfId="151" priority="269" operator="lessThan">
      <formula>0</formula>
    </cfRule>
    <cfRule type="cellIs" dxfId="150" priority="270" operator="greaterThan">
      <formula>0</formula>
    </cfRule>
  </conditionalFormatting>
  <conditionalFormatting sqref="K33:K45">
    <cfRule type="cellIs" dxfId="149" priority="265" operator="equal">
      <formula>0</formula>
    </cfRule>
    <cfRule type="cellIs" dxfId="148" priority="266" operator="lessThan">
      <formula>0</formula>
    </cfRule>
    <cfRule type="cellIs" dxfId="147" priority="267" operator="greaterThan">
      <formula>0</formula>
    </cfRule>
  </conditionalFormatting>
  <conditionalFormatting sqref="K47:K59">
    <cfRule type="cellIs" dxfId="146" priority="262" operator="equal">
      <formula>0</formula>
    </cfRule>
    <cfRule type="cellIs" dxfId="145" priority="263" operator="lessThan">
      <formula>0</formula>
    </cfRule>
    <cfRule type="cellIs" dxfId="144" priority="264" operator="greaterThan">
      <formula>0</formula>
    </cfRule>
  </conditionalFormatting>
  <conditionalFormatting sqref="K61:K73">
    <cfRule type="cellIs" dxfId="143" priority="259" operator="equal">
      <formula>0</formula>
    </cfRule>
    <cfRule type="cellIs" dxfId="142" priority="260" operator="lessThan">
      <formula>0</formula>
    </cfRule>
    <cfRule type="cellIs" dxfId="141" priority="261" operator="greaterThan">
      <formula>0</formula>
    </cfRule>
  </conditionalFormatting>
  <conditionalFormatting sqref="K75:K87">
    <cfRule type="cellIs" dxfId="140" priority="256" operator="equal">
      <formula>0</formula>
    </cfRule>
    <cfRule type="cellIs" dxfId="139" priority="257" operator="lessThan">
      <formula>0</formula>
    </cfRule>
    <cfRule type="cellIs" dxfId="138" priority="258" operator="greaterThan">
      <formula>0</formula>
    </cfRule>
  </conditionalFormatting>
  <conditionalFormatting sqref="K89:K101">
    <cfRule type="cellIs" dxfId="137" priority="253" operator="equal">
      <formula>0</formula>
    </cfRule>
    <cfRule type="cellIs" dxfId="136" priority="254" operator="lessThan">
      <formula>0</formula>
    </cfRule>
    <cfRule type="cellIs" dxfId="135" priority="255" operator="greaterThan">
      <formula>0</formula>
    </cfRule>
  </conditionalFormatting>
  <conditionalFormatting sqref="K103:K115">
    <cfRule type="cellIs" dxfId="134" priority="250" operator="equal">
      <formula>0</formula>
    </cfRule>
    <cfRule type="cellIs" dxfId="133" priority="251" operator="lessThan">
      <formula>0</formula>
    </cfRule>
    <cfRule type="cellIs" dxfId="132" priority="252" operator="greaterThan">
      <formula>0</formula>
    </cfRule>
  </conditionalFormatting>
  <conditionalFormatting sqref="K117:K129">
    <cfRule type="cellIs" dxfId="131" priority="247" operator="equal">
      <formula>0</formula>
    </cfRule>
    <cfRule type="cellIs" dxfId="130" priority="248" operator="lessThan">
      <formula>0</formula>
    </cfRule>
    <cfRule type="cellIs" dxfId="129" priority="249" operator="greaterThan">
      <formula>0</formula>
    </cfRule>
  </conditionalFormatting>
  <conditionalFormatting sqref="K131:K143">
    <cfRule type="cellIs" dxfId="128" priority="244" operator="equal">
      <formula>0</formula>
    </cfRule>
    <cfRule type="cellIs" dxfId="127" priority="245" operator="lessThan">
      <formula>0</formula>
    </cfRule>
    <cfRule type="cellIs" dxfId="126" priority="246" operator="greaterThan">
      <formula>0</formula>
    </cfRule>
  </conditionalFormatting>
  <conditionalFormatting sqref="K145:K157">
    <cfRule type="cellIs" dxfId="125" priority="241" operator="equal">
      <formula>0</formula>
    </cfRule>
    <cfRule type="cellIs" dxfId="124" priority="242" operator="lessThan">
      <formula>0</formula>
    </cfRule>
    <cfRule type="cellIs" dxfId="123" priority="243" operator="greaterThan">
      <formula>0</formula>
    </cfRule>
  </conditionalFormatting>
  <conditionalFormatting sqref="K159:K171">
    <cfRule type="cellIs" dxfId="122" priority="238" operator="equal">
      <formula>0</formula>
    </cfRule>
    <cfRule type="cellIs" dxfId="121" priority="239" operator="lessThan">
      <formula>0</formula>
    </cfRule>
    <cfRule type="cellIs" dxfId="120" priority="240" operator="greaterThan">
      <formula>0</formula>
    </cfRule>
  </conditionalFormatting>
  <conditionalFormatting sqref="K173:K185">
    <cfRule type="cellIs" dxfId="119" priority="235" operator="equal">
      <formula>0</formula>
    </cfRule>
    <cfRule type="cellIs" dxfId="118" priority="236" operator="lessThan">
      <formula>0</formula>
    </cfRule>
    <cfRule type="cellIs" dxfId="117" priority="237" operator="greaterThan">
      <formula>0</formula>
    </cfRule>
  </conditionalFormatting>
  <conditionalFormatting sqref="O5:O17">
    <cfRule type="cellIs" dxfId="116" priority="193" operator="equal">
      <formula>0</formula>
    </cfRule>
    <cfRule type="cellIs" dxfId="115" priority="194" operator="lessThan">
      <formula>0</formula>
    </cfRule>
    <cfRule type="cellIs" dxfId="114" priority="195" operator="greaterThan">
      <formula>0</formula>
    </cfRule>
  </conditionalFormatting>
  <conditionalFormatting sqref="O19:O31">
    <cfRule type="cellIs" dxfId="113" priority="190" operator="equal">
      <formula>0</formula>
    </cfRule>
    <cfRule type="cellIs" dxfId="112" priority="191" operator="lessThan">
      <formula>0</formula>
    </cfRule>
    <cfRule type="cellIs" dxfId="111" priority="192" operator="greaterThan">
      <formula>0</formula>
    </cfRule>
  </conditionalFormatting>
  <conditionalFormatting sqref="O33:O45">
    <cfRule type="cellIs" dxfId="110" priority="187" operator="equal">
      <formula>0</formula>
    </cfRule>
    <cfRule type="cellIs" dxfId="109" priority="188" operator="lessThan">
      <formula>0</formula>
    </cfRule>
    <cfRule type="cellIs" dxfId="108" priority="189" operator="greaterThan">
      <formula>0</formula>
    </cfRule>
  </conditionalFormatting>
  <conditionalFormatting sqref="O47:O59">
    <cfRule type="cellIs" dxfId="107" priority="184" operator="equal">
      <formula>0</formula>
    </cfRule>
    <cfRule type="cellIs" dxfId="106" priority="185" operator="lessThan">
      <formula>0</formula>
    </cfRule>
    <cfRule type="cellIs" dxfId="105" priority="186" operator="greaterThan">
      <formula>0</formula>
    </cfRule>
  </conditionalFormatting>
  <conditionalFormatting sqref="O61:O73">
    <cfRule type="cellIs" dxfId="104" priority="181" operator="equal">
      <formula>0</formula>
    </cfRule>
    <cfRule type="cellIs" dxfId="103" priority="182" operator="lessThan">
      <formula>0</formula>
    </cfRule>
    <cfRule type="cellIs" dxfId="102" priority="183" operator="greaterThan">
      <formula>0</formula>
    </cfRule>
  </conditionalFormatting>
  <conditionalFormatting sqref="O75:O87">
    <cfRule type="cellIs" dxfId="101" priority="178" operator="equal">
      <formula>0</formula>
    </cfRule>
    <cfRule type="cellIs" dxfId="100" priority="179" operator="lessThan">
      <formula>0</formula>
    </cfRule>
    <cfRule type="cellIs" dxfId="99" priority="180" operator="greaterThan">
      <formula>0</formula>
    </cfRule>
  </conditionalFormatting>
  <conditionalFormatting sqref="O89:O101">
    <cfRule type="cellIs" dxfId="98" priority="175" operator="equal">
      <formula>0</formula>
    </cfRule>
    <cfRule type="cellIs" dxfId="97" priority="176" operator="lessThan">
      <formula>0</formula>
    </cfRule>
    <cfRule type="cellIs" dxfId="96" priority="177" operator="greaterThan">
      <formula>0</formula>
    </cfRule>
  </conditionalFormatting>
  <conditionalFormatting sqref="O103:O115">
    <cfRule type="cellIs" dxfId="95" priority="172" operator="equal">
      <formula>0</formula>
    </cfRule>
    <cfRule type="cellIs" dxfId="94" priority="173" operator="lessThan">
      <formula>0</formula>
    </cfRule>
    <cfRule type="cellIs" dxfId="93" priority="174" operator="greaterThan">
      <formula>0</formula>
    </cfRule>
  </conditionalFormatting>
  <conditionalFormatting sqref="O117:O129">
    <cfRule type="cellIs" dxfId="92" priority="169" operator="equal">
      <formula>0</formula>
    </cfRule>
    <cfRule type="cellIs" dxfId="91" priority="170" operator="lessThan">
      <formula>0</formula>
    </cfRule>
    <cfRule type="cellIs" dxfId="90" priority="171" operator="greaterThan">
      <formula>0</formula>
    </cfRule>
  </conditionalFormatting>
  <conditionalFormatting sqref="O131:O143">
    <cfRule type="cellIs" dxfId="89" priority="166" operator="equal">
      <formula>0</formula>
    </cfRule>
    <cfRule type="cellIs" dxfId="88" priority="167" operator="lessThan">
      <formula>0</formula>
    </cfRule>
    <cfRule type="cellIs" dxfId="87" priority="168" operator="greaterThan">
      <formula>0</formula>
    </cfRule>
  </conditionalFormatting>
  <conditionalFormatting sqref="O145:O157">
    <cfRule type="cellIs" dxfId="86" priority="163" operator="equal">
      <formula>0</formula>
    </cfRule>
    <cfRule type="cellIs" dxfId="85" priority="164" operator="lessThan">
      <formula>0</formula>
    </cfRule>
    <cfRule type="cellIs" dxfId="84" priority="165" operator="greaterThan">
      <formula>0</formula>
    </cfRule>
  </conditionalFormatting>
  <conditionalFormatting sqref="O159:O171">
    <cfRule type="cellIs" dxfId="83" priority="160" operator="equal">
      <formula>0</formula>
    </cfRule>
    <cfRule type="cellIs" dxfId="82" priority="161" operator="lessThan">
      <formula>0</formula>
    </cfRule>
    <cfRule type="cellIs" dxfId="81" priority="162" operator="greaterThan">
      <formula>0</formula>
    </cfRule>
  </conditionalFormatting>
  <conditionalFormatting sqref="O173:O185">
    <cfRule type="cellIs" dxfId="80" priority="157" operator="equal">
      <formula>0</formula>
    </cfRule>
    <cfRule type="cellIs" dxfId="79" priority="158" operator="lessThan">
      <formula>0</formula>
    </cfRule>
    <cfRule type="cellIs" dxfId="78" priority="159" operator="greaterThan">
      <formula>0</formula>
    </cfRule>
  </conditionalFormatting>
  <conditionalFormatting sqref="S5:S17">
    <cfRule type="cellIs" dxfId="77" priority="115" operator="equal">
      <formula>0</formula>
    </cfRule>
    <cfRule type="cellIs" dxfId="76" priority="116" operator="lessThan">
      <formula>0</formula>
    </cfRule>
    <cfRule type="cellIs" dxfId="75" priority="117" operator="greaterThan">
      <formula>0</formula>
    </cfRule>
  </conditionalFormatting>
  <conditionalFormatting sqref="S19:S31">
    <cfRule type="cellIs" dxfId="74" priority="112" operator="equal">
      <formula>0</formula>
    </cfRule>
    <cfRule type="cellIs" dxfId="73" priority="113" operator="lessThan">
      <formula>0</formula>
    </cfRule>
    <cfRule type="cellIs" dxfId="72" priority="114" operator="greaterThan">
      <formula>0</formula>
    </cfRule>
  </conditionalFormatting>
  <conditionalFormatting sqref="S33:S45">
    <cfRule type="cellIs" dxfId="71" priority="109" operator="equal">
      <formula>0</formula>
    </cfRule>
    <cfRule type="cellIs" dxfId="70" priority="110" operator="lessThan">
      <formula>0</formula>
    </cfRule>
    <cfRule type="cellIs" dxfId="69" priority="111" operator="greaterThan">
      <formula>0</formula>
    </cfRule>
  </conditionalFormatting>
  <conditionalFormatting sqref="S47:S59">
    <cfRule type="cellIs" dxfId="68" priority="106" operator="equal">
      <formula>0</formula>
    </cfRule>
    <cfRule type="cellIs" dxfId="67" priority="107" operator="lessThan">
      <formula>0</formula>
    </cfRule>
    <cfRule type="cellIs" dxfId="66" priority="108" operator="greaterThan">
      <formula>0</formula>
    </cfRule>
  </conditionalFormatting>
  <conditionalFormatting sqref="S61:S73">
    <cfRule type="cellIs" dxfId="65" priority="103" operator="equal">
      <formula>0</formula>
    </cfRule>
    <cfRule type="cellIs" dxfId="64" priority="104" operator="lessThan">
      <formula>0</formula>
    </cfRule>
    <cfRule type="cellIs" dxfId="63" priority="105" operator="greaterThan">
      <formula>0</formula>
    </cfRule>
  </conditionalFormatting>
  <conditionalFormatting sqref="S75:S87">
    <cfRule type="cellIs" dxfId="62" priority="100" operator="equal">
      <formula>0</formula>
    </cfRule>
    <cfRule type="cellIs" dxfId="61" priority="101" operator="lessThan">
      <formula>0</formula>
    </cfRule>
    <cfRule type="cellIs" dxfId="60" priority="102" operator="greaterThan">
      <formula>0</formula>
    </cfRule>
  </conditionalFormatting>
  <conditionalFormatting sqref="S89:S101">
    <cfRule type="cellIs" dxfId="59" priority="97" operator="equal">
      <formula>0</formula>
    </cfRule>
    <cfRule type="cellIs" dxfId="58" priority="98" operator="lessThan">
      <formula>0</formula>
    </cfRule>
    <cfRule type="cellIs" dxfId="57" priority="99" operator="greaterThan">
      <formula>0</formula>
    </cfRule>
  </conditionalFormatting>
  <conditionalFormatting sqref="S103:S115">
    <cfRule type="cellIs" dxfId="56" priority="94" operator="equal">
      <formula>0</formula>
    </cfRule>
    <cfRule type="cellIs" dxfId="55" priority="95" operator="lessThan">
      <formula>0</formula>
    </cfRule>
    <cfRule type="cellIs" dxfId="54" priority="96" operator="greaterThan">
      <formula>0</formula>
    </cfRule>
  </conditionalFormatting>
  <conditionalFormatting sqref="S117:S129">
    <cfRule type="cellIs" dxfId="53" priority="91" operator="equal">
      <formula>0</formula>
    </cfRule>
    <cfRule type="cellIs" dxfId="52" priority="92" operator="lessThan">
      <formula>0</formula>
    </cfRule>
    <cfRule type="cellIs" dxfId="51" priority="93" operator="greaterThan">
      <formula>0</formula>
    </cfRule>
  </conditionalFormatting>
  <conditionalFormatting sqref="S131:S143">
    <cfRule type="cellIs" dxfId="50" priority="88" operator="equal">
      <formula>0</formula>
    </cfRule>
    <cfRule type="cellIs" dxfId="49" priority="89" operator="lessThan">
      <formula>0</formula>
    </cfRule>
    <cfRule type="cellIs" dxfId="48" priority="90" operator="greaterThan">
      <formula>0</formula>
    </cfRule>
  </conditionalFormatting>
  <conditionalFormatting sqref="S145:S157">
    <cfRule type="cellIs" dxfId="47" priority="85" operator="equal">
      <formula>0</formula>
    </cfRule>
    <cfRule type="cellIs" dxfId="46" priority="86" operator="lessThan">
      <formula>0</formula>
    </cfRule>
    <cfRule type="cellIs" dxfId="45" priority="87" operator="greaterThan">
      <formula>0</formula>
    </cfRule>
  </conditionalFormatting>
  <conditionalFormatting sqref="S159:S171">
    <cfRule type="cellIs" dxfId="44" priority="82" operator="equal">
      <formula>0</formula>
    </cfRule>
    <cfRule type="cellIs" dxfId="43" priority="83" operator="lessThan">
      <formula>0</formula>
    </cfRule>
    <cfRule type="cellIs" dxfId="42" priority="84" operator="greaterThan">
      <formula>0</formula>
    </cfRule>
  </conditionalFormatting>
  <conditionalFormatting sqref="S173:S185">
    <cfRule type="cellIs" dxfId="41" priority="79" operator="equal">
      <formula>0</formula>
    </cfRule>
    <cfRule type="cellIs" dxfId="40" priority="80" operator="lessThan">
      <formula>0</formula>
    </cfRule>
    <cfRule type="cellIs" dxfId="39" priority="81" operator="greaterThan">
      <formula>0</formula>
    </cfRule>
  </conditionalFormatting>
  <conditionalFormatting sqref="W5:W17">
    <cfRule type="cellIs" dxfId="38" priority="37" operator="equal">
      <formula>0</formula>
    </cfRule>
    <cfRule type="cellIs" dxfId="37" priority="38" operator="lessThan">
      <formula>0</formula>
    </cfRule>
    <cfRule type="cellIs" dxfId="36" priority="39" operator="greaterThan">
      <formula>0</formula>
    </cfRule>
  </conditionalFormatting>
  <conditionalFormatting sqref="W19:W31">
    <cfRule type="cellIs" dxfId="35" priority="34" operator="equal">
      <formula>0</formula>
    </cfRule>
    <cfRule type="cellIs" dxfId="34" priority="35" operator="lessThan">
      <formula>0</formula>
    </cfRule>
    <cfRule type="cellIs" dxfId="33" priority="36" operator="greaterThan">
      <formula>0</formula>
    </cfRule>
  </conditionalFormatting>
  <conditionalFormatting sqref="W33:W45">
    <cfRule type="cellIs" dxfId="32" priority="31" operator="equal">
      <formula>0</formula>
    </cfRule>
    <cfRule type="cellIs" dxfId="31" priority="32" operator="lessThan">
      <formula>0</formula>
    </cfRule>
    <cfRule type="cellIs" dxfId="30" priority="33" operator="greaterThan">
      <formula>0</formula>
    </cfRule>
  </conditionalFormatting>
  <conditionalFormatting sqref="W47:W59">
    <cfRule type="cellIs" dxfId="29" priority="28" operator="equal">
      <formula>0</formula>
    </cfRule>
    <cfRule type="cellIs" dxfId="28" priority="29" operator="lessThan">
      <formula>0</formula>
    </cfRule>
    <cfRule type="cellIs" dxfId="27" priority="30" operator="greaterThan">
      <formula>0</formula>
    </cfRule>
  </conditionalFormatting>
  <conditionalFormatting sqref="W61:W73">
    <cfRule type="cellIs" dxfId="26" priority="25" operator="equal">
      <formula>0</formula>
    </cfRule>
    <cfRule type="cellIs" dxfId="25" priority="26" operator="lessThan">
      <formula>0</formula>
    </cfRule>
    <cfRule type="cellIs" dxfId="24" priority="27" operator="greaterThan">
      <formula>0</formula>
    </cfRule>
  </conditionalFormatting>
  <conditionalFormatting sqref="W75:W87">
    <cfRule type="cellIs" dxfId="23" priority="22" operator="equal">
      <formula>0</formula>
    </cfRule>
    <cfRule type="cellIs" dxfId="22" priority="23" operator="lessThan">
      <formula>0</formula>
    </cfRule>
    <cfRule type="cellIs" dxfId="21" priority="24" operator="greaterThan">
      <formula>0</formula>
    </cfRule>
  </conditionalFormatting>
  <conditionalFormatting sqref="W89:W101">
    <cfRule type="cellIs" dxfId="20" priority="19" operator="equal">
      <formula>0</formula>
    </cfRule>
    <cfRule type="cellIs" dxfId="19" priority="20" operator="lessThan">
      <formula>0</formula>
    </cfRule>
    <cfRule type="cellIs" dxfId="18" priority="21" operator="greaterThan">
      <formula>0</formula>
    </cfRule>
  </conditionalFormatting>
  <conditionalFormatting sqref="W103:W115">
    <cfRule type="cellIs" dxfId="17" priority="16" operator="equal">
      <formula>0</formula>
    </cfRule>
    <cfRule type="cellIs" dxfId="16" priority="17" operator="lessThan">
      <formula>0</formula>
    </cfRule>
    <cfRule type="cellIs" dxfId="15" priority="18" operator="greaterThan">
      <formula>0</formula>
    </cfRule>
  </conditionalFormatting>
  <conditionalFormatting sqref="W117:W129">
    <cfRule type="cellIs" dxfId="14" priority="13" operator="equal">
      <formula>0</formula>
    </cfRule>
    <cfRule type="cellIs" dxfId="13" priority="14" operator="lessThan">
      <formula>0</formula>
    </cfRule>
    <cfRule type="cellIs" dxfId="12" priority="15" operator="greaterThan">
      <formula>0</formula>
    </cfRule>
  </conditionalFormatting>
  <conditionalFormatting sqref="W131:W143">
    <cfRule type="cellIs" dxfId="11" priority="10" operator="equal">
      <formula>0</formula>
    </cfRule>
    <cfRule type="cellIs" dxfId="10" priority="11" operator="lessThan">
      <formula>0</formula>
    </cfRule>
    <cfRule type="cellIs" dxfId="9" priority="12" operator="greaterThan">
      <formula>0</formula>
    </cfRule>
  </conditionalFormatting>
  <conditionalFormatting sqref="W145:W157">
    <cfRule type="cellIs" dxfId="8" priority="7" operator="equal">
      <formula>0</formula>
    </cfRule>
    <cfRule type="cellIs" dxfId="7" priority="8" operator="lessThan">
      <formula>0</formula>
    </cfRule>
    <cfRule type="cellIs" dxfId="6" priority="9" operator="greaterThan">
      <formula>0</formula>
    </cfRule>
  </conditionalFormatting>
  <conditionalFormatting sqref="W159:W171">
    <cfRule type="cellIs" dxfId="5" priority="4" operator="equal">
      <formula>0</formula>
    </cfRule>
    <cfRule type="cellIs" dxfId="4" priority="5" operator="lessThan">
      <formula>0</formula>
    </cfRule>
    <cfRule type="cellIs" dxfId="3" priority="6" operator="greaterThan">
      <formula>0</formula>
    </cfRule>
  </conditionalFormatting>
  <conditionalFormatting sqref="W173:W185">
    <cfRule type="cellIs" dxfId="2" priority="1" operator="equal">
      <formula>0</formula>
    </cfRule>
    <cfRule type="cellIs" dxfId="1" priority="2" operator="lessThan">
      <formula>0</formula>
    </cfRule>
    <cfRule type="cellIs" dxfId="0" priority="3" operator="greaterThan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9"/>
  <sheetViews>
    <sheetView workbookViewId="0">
      <selection activeCell="C21" sqref="C21"/>
    </sheetView>
  </sheetViews>
  <sheetFormatPr baseColWidth="10" defaultRowHeight="15" x14ac:dyDescent="0.25"/>
  <cols>
    <col min="1" max="1" width="79.140625" bestFit="1" customWidth="1"/>
  </cols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  <row r="11" spans="1:1" x14ac:dyDescent="0.25">
      <c r="A11" t="s">
        <v>64</v>
      </c>
    </row>
    <row r="12" spans="1:1" x14ac:dyDescent="0.25">
      <c r="A12" t="s">
        <v>65</v>
      </c>
    </row>
    <row r="13" spans="1:1" x14ac:dyDescent="0.25">
      <c r="A13" t="s">
        <v>66</v>
      </c>
    </row>
    <row r="14" spans="1:1" x14ac:dyDescent="0.25">
      <c r="A14" t="s">
        <v>67</v>
      </c>
    </row>
    <row r="15" spans="1:1" x14ac:dyDescent="0.25">
      <c r="A15" t="s">
        <v>68</v>
      </c>
    </row>
    <row r="16" spans="1:1" x14ac:dyDescent="0.25">
      <c r="A16" t="s">
        <v>69</v>
      </c>
    </row>
    <row r="17" spans="1:1" x14ac:dyDescent="0.25">
      <c r="A17" t="s">
        <v>70</v>
      </c>
    </row>
    <row r="18" spans="1:1" x14ac:dyDescent="0.25">
      <c r="A18" t="s">
        <v>71</v>
      </c>
    </row>
    <row r="20" spans="1:1" x14ac:dyDescent="0.25">
      <c r="A20" t="s">
        <v>72</v>
      </c>
    </row>
    <row r="21" spans="1:1" x14ac:dyDescent="0.25">
      <c r="A21" t="s">
        <v>73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74</v>
      </c>
    </row>
    <row r="25" spans="1:1" x14ac:dyDescent="0.25">
      <c r="A25" t="s">
        <v>80</v>
      </c>
    </row>
    <row r="26" spans="1:1" x14ac:dyDescent="0.25">
      <c r="A26" t="s">
        <v>66</v>
      </c>
    </row>
    <row r="27" spans="1:1" x14ac:dyDescent="0.25">
      <c r="A27" t="s">
        <v>75</v>
      </c>
    </row>
    <row r="28" spans="1:1" x14ac:dyDescent="0.25">
      <c r="A28" t="s">
        <v>81</v>
      </c>
    </row>
    <row r="29" spans="1:1" x14ac:dyDescent="0.25">
      <c r="A29" t="s">
        <v>66</v>
      </c>
    </row>
    <row r="30" spans="1:1" x14ac:dyDescent="0.25">
      <c r="A30" t="s">
        <v>76</v>
      </c>
    </row>
    <row r="31" spans="1:1" x14ac:dyDescent="0.25">
      <c r="A31" t="s">
        <v>80</v>
      </c>
    </row>
    <row r="32" spans="1:1" x14ac:dyDescent="0.25">
      <c r="A32" t="s">
        <v>82</v>
      </c>
    </row>
    <row r="33" spans="1:1" x14ac:dyDescent="0.25">
      <c r="A33" t="s">
        <v>77</v>
      </c>
    </row>
    <row r="34" spans="1:1" x14ac:dyDescent="0.25">
      <c r="A34" t="s">
        <v>81</v>
      </c>
    </row>
    <row r="35" spans="1:1" x14ac:dyDescent="0.25">
      <c r="A35" t="s">
        <v>82</v>
      </c>
    </row>
    <row r="36" spans="1:1" x14ac:dyDescent="0.25">
      <c r="A36" t="s">
        <v>78</v>
      </c>
    </row>
    <row r="37" spans="1:1" x14ac:dyDescent="0.25">
      <c r="A37" t="s">
        <v>81</v>
      </c>
    </row>
    <row r="38" spans="1:1" x14ac:dyDescent="0.25">
      <c r="A38" t="s">
        <v>83</v>
      </c>
    </row>
    <row r="39" spans="1:1" x14ac:dyDescent="0.25">
      <c r="A39" t="s">
        <v>79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Business Plan</vt:lpstr>
      <vt:lpstr>Assumptions</vt:lpstr>
      <vt:lpstr>Scenario Analysis (1D)</vt:lpstr>
      <vt:lpstr>Scenario Analysis (2D)</vt:lpstr>
      <vt:lpstr>Scenario Analysis (2D), gnuplot</vt:lpstr>
      <vt:lpstr>Init gnuplot</vt:lpstr>
    </vt:vector>
  </TitlesOfParts>
  <Company>Philips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Rüeck Gabriel</dc:creator>
  <cp:lastModifiedBy>Rüeck Gabriel</cp:lastModifiedBy>
  <dcterms:created xsi:type="dcterms:W3CDTF">2014-11-06T12:53:30Z</dcterms:created>
  <dcterms:modified xsi:type="dcterms:W3CDTF">2014-11-19T15:27:19Z</dcterms:modified>
</cp:coreProperties>
</file>